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0" windowWidth="9720" windowHeight="7860" activeTab="1"/>
  </bookViews>
  <sheets>
    <sheet name="Raw Data" sheetId="1" r:id="rId1"/>
    <sheet name="Summary" sheetId="9" r:id="rId2"/>
    <sheet name="Lap Breaks" sheetId="3" r:id="rId3"/>
    <sheet name="Lap_chart" sheetId="38" r:id="rId4"/>
    <sheet name="Lap 1 data" sheetId="4" r:id="rId5"/>
    <sheet name="Lap 2 data" sheetId="5" r:id="rId6"/>
    <sheet name="Lap 3 data" sheetId="7" r:id="rId7"/>
    <sheet name="Lap 4 data" sheetId="8" r:id="rId8"/>
    <sheet name="Speed" sheetId="36" r:id="rId9"/>
    <sheet name="Lambda" sheetId="35" r:id="rId10"/>
    <sheet name="CO2 %" sheetId="28" r:id="rId11"/>
    <sheet name="CO %" sheetId="29" r:id="rId12"/>
    <sheet name="NO ppm" sheetId="30" r:id="rId13"/>
    <sheet name="THC ppm" sheetId="31" r:id="rId14"/>
    <sheet name="O2 %" sheetId="32" r:id="rId15"/>
    <sheet name="Fuel Flow L per hr" sheetId="33" r:id="rId16"/>
    <sheet name="CO2 g per hr" sheetId="41" r:id="rId17"/>
    <sheet name="CO g per hr" sheetId="42" r:id="rId18"/>
    <sheet name="NO g per hr" sheetId="43" r:id="rId19"/>
    <sheet name="THC g per hr" sheetId="45" r:id="rId20"/>
  </sheets>
  <calcPr calcId="145621"/>
  <customWorkbookViews>
    <customWorkbookView name="opie test" guid="{2B424CCC-7244-4294-A128-8AE125D4F682}" maximized="1" xWindow="1" yWindow="1" windowWidth="1362" windowHeight="538" activeSheetId="5"/>
  </customWorkbookViews>
</workbook>
</file>

<file path=xl/calcChain.xml><?xml version="1.0" encoding="utf-8"?>
<calcChain xmlns="http://schemas.openxmlformats.org/spreadsheetml/2006/main">
  <c r="BV11" i="8" l="1"/>
  <c r="BV12" i="8"/>
  <c r="BV13" i="8"/>
  <c r="BV14" i="8"/>
  <c r="BV15" i="8"/>
  <c r="BV16" i="8"/>
  <c r="BV17" i="8"/>
  <c r="BV18" i="8"/>
  <c r="BV19" i="8"/>
  <c r="BV20" i="8"/>
  <c r="BV21" i="8"/>
  <c r="BV22" i="8"/>
  <c r="BV23" i="8"/>
  <c r="BV24" i="8"/>
  <c r="BV25" i="8"/>
  <c r="BV26" i="8"/>
  <c r="BV27" i="8"/>
  <c r="BV28" i="8"/>
  <c r="BV29" i="8"/>
  <c r="BV30" i="8"/>
  <c r="BV31" i="8"/>
  <c r="BV32" i="8"/>
  <c r="BV33" i="8"/>
  <c r="BV34" i="8"/>
  <c r="BV35" i="8"/>
  <c r="BV36" i="8"/>
  <c r="BV37" i="8"/>
  <c r="BV38" i="8"/>
  <c r="BV39" i="8"/>
  <c r="BV40" i="8"/>
  <c r="BV41" i="8"/>
  <c r="BV42" i="8"/>
  <c r="BV43" i="8"/>
  <c r="BV44" i="8"/>
  <c r="BV45" i="8"/>
  <c r="BV46" i="8"/>
  <c r="BV47" i="8"/>
  <c r="BV48" i="8"/>
  <c r="BV49" i="8"/>
  <c r="BV50" i="8"/>
  <c r="BV51" i="8"/>
  <c r="BV52" i="8"/>
  <c r="BV53" i="8"/>
  <c r="BV54" i="8"/>
  <c r="BV55" i="8"/>
  <c r="BV56" i="8"/>
  <c r="BV57" i="8"/>
  <c r="BV58" i="8"/>
  <c r="BV59" i="8"/>
  <c r="BV60" i="8"/>
  <c r="BV61" i="8"/>
  <c r="BV62" i="8"/>
  <c r="BV63" i="8"/>
  <c r="BV64" i="8"/>
  <c r="BV65" i="8"/>
  <c r="BV66" i="8"/>
  <c r="BV67" i="8"/>
  <c r="BV68" i="8"/>
  <c r="BV69" i="8"/>
  <c r="BV70" i="8"/>
  <c r="BV71" i="8"/>
  <c r="BV72" i="8"/>
  <c r="BV73" i="8"/>
  <c r="BV74" i="8"/>
  <c r="BV75" i="8"/>
  <c r="BV76" i="8"/>
  <c r="BV77" i="8"/>
  <c r="BV78" i="8"/>
  <c r="BV79" i="8"/>
  <c r="BV80" i="8"/>
  <c r="BV81" i="8"/>
  <c r="BV82" i="8"/>
  <c r="BV83" i="8"/>
  <c r="BV84" i="8"/>
  <c r="BV85" i="8"/>
  <c r="BV86" i="8"/>
  <c r="BV87" i="8"/>
  <c r="BV88" i="8"/>
  <c r="BV89" i="8"/>
  <c r="BV90" i="8"/>
  <c r="BV91" i="8"/>
  <c r="BV92" i="8"/>
  <c r="BV93" i="8"/>
  <c r="BV94" i="8"/>
  <c r="BV95" i="8"/>
  <c r="BV96" i="8"/>
  <c r="BV97" i="8"/>
  <c r="BV98" i="8"/>
  <c r="BV99" i="8"/>
  <c r="BV100" i="8"/>
  <c r="BV101" i="8"/>
  <c r="BV102" i="8"/>
  <c r="BV103" i="8"/>
  <c r="BV104" i="8"/>
  <c r="BV105" i="8"/>
  <c r="BV106" i="8"/>
  <c r="BV107" i="8"/>
  <c r="BV108" i="8"/>
  <c r="BV109" i="8"/>
  <c r="BV110" i="8"/>
  <c r="BV111" i="8"/>
  <c r="BV112" i="8"/>
  <c r="BV113" i="8"/>
  <c r="BV114" i="8"/>
  <c r="BV115" i="8"/>
  <c r="BV116" i="8"/>
  <c r="BV117" i="8"/>
  <c r="BV118" i="8"/>
  <c r="BV119" i="8"/>
  <c r="BV120" i="8"/>
  <c r="BV121" i="8"/>
  <c r="BV122" i="8"/>
  <c r="BV123" i="8"/>
  <c r="BV124" i="8"/>
  <c r="BV125" i="8"/>
  <c r="BV126" i="8"/>
  <c r="BV127" i="8"/>
  <c r="BV128" i="8"/>
  <c r="BV129" i="8"/>
  <c r="BV130" i="8"/>
  <c r="BV131" i="8"/>
  <c r="BV132" i="8"/>
  <c r="BV133" i="8"/>
  <c r="BV134" i="8"/>
  <c r="BV135" i="8"/>
  <c r="BV136" i="8"/>
  <c r="BV137" i="8"/>
  <c r="BV138" i="8"/>
  <c r="BV10" i="8"/>
  <c r="BV11" i="7"/>
  <c r="BV12" i="7"/>
  <c r="BV13" i="7"/>
  <c r="BV14" i="7"/>
  <c r="BV15" i="7"/>
  <c r="BV16" i="7"/>
  <c r="BV17" i="7"/>
  <c r="BV18" i="7"/>
  <c r="BV19" i="7"/>
  <c r="BV20" i="7"/>
  <c r="BV21" i="7"/>
  <c r="BV22" i="7"/>
  <c r="BV23" i="7"/>
  <c r="BV24" i="7"/>
  <c r="BV25" i="7"/>
  <c r="BV26" i="7"/>
  <c r="BV27" i="7"/>
  <c r="BV28" i="7"/>
  <c r="BV29" i="7"/>
  <c r="BV30" i="7"/>
  <c r="BV31" i="7"/>
  <c r="BV32" i="7"/>
  <c r="BV33" i="7"/>
  <c r="BV34" i="7"/>
  <c r="BV35" i="7"/>
  <c r="BV36" i="7"/>
  <c r="BV37" i="7"/>
  <c r="BV38" i="7"/>
  <c r="BV39" i="7"/>
  <c r="BV40" i="7"/>
  <c r="BV41" i="7"/>
  <c r="BV42" i="7"/>
  <c r="BV43" i="7"/>
  <c r="BV44" i="7"/>
  <c r="BV45" i="7"/>
  <c r="BV46" i="7"/>
  <c r="BV47" i="7"/>
  <c r="BV48" i="7"/>
  <c r="BV49" i="7"/>
  <c r="BV50" i="7"/>
  <c r="BV51" i="7"/>
  <c r="BV52" i="7"/>
  <c r="BV53" i="7"/>
  <c r="BV54" i="7"/>
  <c r="BV55" i="7"/>
  <c r="BV56" i="7"/>
  <c r="BV57" i="7"/>
  <c r="BV58" i="7"/>
  <c r="BV59" i="7"/>
  <c r="BV60" i="7"/>
  <c r="BV61" i="7"/>
  <c r="BV62" i="7"/>
  <c r="BV63" i="7"/>
  <c r="BV64" i="7"/>
  <c r="BV65" i="7"/>
  <c r="BV66" i="7"/>
  <c r="BV67" i="7"/>
  <c r="BV68" i="7"/>
  <c r="BV69" i="7"/>
  <c r="BV70" i="7"/>
  <c r="BV71" i="7"/>
  <c r="BV72" i="7"/>
  <c r="BV73" i="7"/>
  <c r="BV74" i="7"/>
  <c r="BV75" i="7"/>
  <c r="BV76" i="7"/>
  <c r="BV77" i="7"/>
  <c r="BV78" i="7"/>
  <c r="BV79" i="7"/>
  <c r="BV80" i="7"/>
  <c r="BV81" i="7"/>
  <c r="BV82" i="7"/>
  <c r="BV83" i="7"/>
  <c r="BV84" i="7"/>
  <c r="BV85" i="7"/>
  <c r="BV86" i="7"/>
  <c r="BV87" i="7"/>
  <c r="BV88" i="7"/>
  <c r="BV89" i="7"/>
  <c r="BV90" i="7"/>
  <c r="BV91" i="7"/>
  <c r="BV92" i="7"/>
  <c r="BV93" i="7"/>
  <c r="BV94" i="7"/>
  <c r="BV95" i="7"/>
  <c r="BV96" i="7"/>
  <c r="BV97" i="7"/>
  <c r="BV98" i="7"/>
  <c r="BV99" i="7"/>
  <c r="BV100" i="7"/>
  <c r="BV101" i="7"/>
  <c r="BV102" i="7"/>
  <c r="BV103" i="7"/>
  <c r="BV104" i="7"/>
  <c r="BV105" i="7"/>
  <c r="BV106" i="7"/>
  <c r="BV107" i="7"/>
  <c r="BV108" i="7"/>
  <c r="BV109" i="7"/>
  <c r="BV110" i="7"/>
  <c r="BV111" i="7"/>
  <c r="BV112" i="7"/>
  <c r="BV113" i="7"/>
  <c r="BV114" i="7"/>
  <c r="BV115" i="7"/>
  <c r="BV116" i="7"/>
  <c r="BV117" i="7"/>
  <c r="BV118" i="7"/>
  <c r="BV119" i="7"/>
  <c r="BV120" i="7"/>
  <c r="BV121" i="7"/>
  <c r="BV122" i="7"/>
  <c r="BV123" i="7"/>
  <c r="BV124" i="7"/>
  <c r="BV125" i="7"/>
  <c r="BV126" i="7"/>
  <c r="BV127" i="7"/>
  <c r="BV128" i="7"/>
  <c r="BV129" i="7"/>
  <c r="BV130" i="7"/>
  <c r="BV131" i="7"/>
  <c r="BV132" i="7"/>
  <c r="BV133" i="7"/>
  <c r="BV134" i="7"/>
  <c r="BV135" i="7"/>
  <c r="BV136" i="7"/>
  <c r="BV137" i="7"/>
  <c r="BV138" i="7"/>
  <c r="BV10" i="7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V71" i="5"/>
  <c r="BV72" i="5"/>
  <c r="BV73" i="5"/>
  <c r="BV74" i="5"/>
  <c r="BV75" i="5"/>
  <c r="BV76" i="5"/>
  <c r="BV77" i="5"/>
  <c r="BV78" i="5"/>
  <c r="BV79" i="5"/>
  <c r="BV80" i="5"/>
  <c r="BV81" i="5"/>
  <c r="BV82" i="5"/>
  <c r="BV83" i="5"/>
  <c r="BV84" i="5"/>
  <c r="BV85" i="5"/>
  <c r="BV86" i="5"/>
  <c r="BV87" i="5"/>
  <c r="BV88" i="5"/>
  <c r="BV89" i="5"/>
  <c r="BV90" i="5"/>
  <c r="BV91" i="5"/>
  <c r="BV92" i="5"/>
  <c r="BV93" i="5"/>
  <c r="BV94" i="5"/>
  <c r="BV95" i="5"/>
  <c r="BV96" i="5"/>
  <c r="BV97" i="5"/>
  <c r="BV98" i="5"/>
  <c r="BV99" i="5"/>
  <c r="BV100" i="5"/>
  <c r="BV101" i="5"/>
  <c r="BV102" i="5"/>
  <c r="BV103" i="5"/>
  <c r="BV104" i="5"/>
  <c r="BV105" i="5"/>
  <c r="BV106" i="5"/>
  <c r="BV107" i="5"/>
  <c r="BV108" i="5"/>
  <c r="BV109" i="5"/>
  <c r="BV110" i="5"/>
  <c r="BV111" i="5"/>
  <c r="BV112" i="5"/>
  <c r="BV113" i="5"/>
  <c r="BV114" i="5"/>
  <c r="BV115" i="5"/>
  <c r="BV116" i="5"/>
  <c r="BV117" i="5"/>
  <c r="BV118" i="5"/>
  <c r="BV119" i="5"/>
  <c r="BV120" i="5"/>
  <c r="BV121" i="5"/>
  <c r="BV122" i="5"/>
  <c r="BV123" i="5"/>
  <c r="BV124" i="5"/>
  <c r="BV125" i="5"/>
  <c r="BV126" i="5"/>
  <c r="BV127" i="5"/>
  <c r="BV128" i="5"/>
  <c r="BV129" i="5"/>
  <c r="BV130" i="5"/>
  <c r="BV131" i="5"/>
  <c r="BV132" i="5"/>
  <c r="BV133" i="5"/>
  <c r="BV134" i="5"/>
  <c r="BV135" i="5"/>
  <c r="BV136" i="5"/>
  <c r="BV137" i="5"/>
  <c r="BV10" i="5"/>
  <c r="BV11" i="4"/>
  <c r="BV12" i="4"/>
  <c r="BV13" i="4"/>
  <c r="BV14" i="4"/>
  <c r="BV15" i="4"/>
  <c r="BV16" i="4"/>
  <c r="BV17" i="4"/>
  <c r="BV18" i="4"/>
  <c r="BV19" i="4"/>
  <c r="BV20" i="4"/>
  <c r="BV21" i="4"/>
  <c r="BV22" i="4"/>
  <c r="BV23" i="4"/>
  <c r="BV24" i="4"/>
  <c r="BV25" i="4"/>
  <c r="BV26" i="4"/>
  <c r="BV27" i="4"/>
  <c r="BV28" i="4"/>
  <c r="BV29" i="4"/>
  <c r="BV30" i="4"/>
  <c r="BV31" i="4"/>
  <c r="BV32" i="4"/>
  <c r="BV33" i="4"/>
  <c r="BV34" i="4"/>
  <c r="BV35" i="4"/>
  <c r="BV36" i="4"/>
  <c r="BV37" i="4"/>
  <c r="BV38" i="4"/>
  <c r="BV39" i="4"/>
  <c r="BV40" i="4"/>
  <c r="BV41" i="4"/>
  <c r="BV42" i="4"/>
  <c r="BV43" i="4"/>
  <c r="BV44" i="4"/>
  <c r="BV45" i="4"/>
  <c r="BV46" i="4"/>
  <c r="BV47" i="4"/>
  <c r="BV48" i="4"/>
  <c r="BV49" i="4"/>
  <c r="BV50" i="4"/>
  <c r="BV51" i="4"/>
  <c r="BV52" i="4"/>
  <c r="BV53" i="4"/>
  <c r="BV54" i="4"/>
  <c r="BV55" i="4"/>
  <c r="BV56" i="4"/>
  <c r="BV57" i="4"/>
  <c r="BV58" i="4"/>
  <c r="BV59" i="4"/>
  <c r="BV60" i="4"/>
  <c r="BV61" i="4"/>
  <c r="BV62" i="4"/>
  <c r="BV63" i="4"/>
  <c r="BV64" i="4"/>
  <c r="BV65" i="4"/>
  <c r="BV66" i="4"/>
  <c r="BV67" i="4"/>
  <c r="BV68" i="4"/>
  <c r="BV69" i="4"/>
  <c r="BV70" i="4"/>
  <c r="BV71" i="4"/>
  <c r="BV72" i="4"/>
  <c r="BV73" i="4"/>
  <c r="BV74" i="4"/>
  <c r="BV75" i="4"/>
  <c r="BV76" i="4"/>
  <c r="BV77" i="4"/>
  <c r="BV78" i="4"/>
  <c r="BV79" i="4"/>
  <c r="BV80" i="4"/>
  <c r="BV81" i="4"/>
  <c r="BV82" i="4"/>
  <c r="BV83" i="4"/>
  <c r="BV84" i="4"/>
  <c r="BV85" i="4"/>
  <c r="BV86" i="4"/>
  <c r="BV87" i="4"/>
  <c r="BV88" i="4"/>
  <c r="BV89" i="4"/>
  <c r="BV90" i="4"/>
  <c r="BV91" i="4"/>
  <c r="BV92" i="4"/>
  <c r="BV93" i="4"/>
  <c r="BV94" i="4"/>
  <c r="BV95" i="4"/>
  <c r="BV96" i="4"/>
  <c r="BV97" i="4"/>
  <c r="BV98" i="4"/>
  <c r="BV99" i="4"/>
  <c r="BV100" i="4"/>
  <c r="BV101" i="4"/>
  <c r="BV102" i="4"/>
  <c r="BV103" i="4"/>
  <c r="BV104" i="4"/>
  <c r="BV105" i="4"/>
  <c r="BV106" i="4"/>
  <c r="BV107" i="4"/>
  <c r="BV108" i="4"/>
  <c r="BV109" i="4"/>
  <c r="BV110" i="4"/>
  <c r="BV111" i="4"/>
  <c r="BV112" i="4"/>
  <c r="BV113" i="4"/>
  <c r="BV114" i="4"/>
  <c r="BV115" i="4"/>
  <c r="BV116" i="4"/>
  <c r="BV117" i="4"/>
  <c r="BV118" i="4"/>
  <c r="BV119" i="4"/>
  <c r="BV120" i="4"/>
  <c r="BV121" i="4"/>
  <c r="BV122" i="4"/>
  <c r="BV123" i="4"/>
  <c r="BV124" i="4"/>
  <c r="BV125" i="4"/>
  <c r="BV126" i="4"/>
  <c r="BV127" i="4"/>
  <c r="BV128" i="4"/>
  <c r="BV129" i="4"/>
  <c r="BV130" i="4"/>
  <c r="BV131" i="4"/>
  <c r="BV132" i="4"/>
  <c r="BV133" i="4"/>
  <c r="BV134" i="4"/>
  <c r="BV135" i="4"/>
  <c r="BV136" i="4"/>
  <c r="BV137" i="4"/>
  <c r="BV138" i="4"/>
  <c r="BV139" i="4"/>
  <c r="BV140" i="4"/>
  <c r="BV141" i="4"/>
  <c r="BV10" i="4"/>
  <c r="BV5" i="1" l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/>
  <c r="BV175" i="1"/>
  <c r="BV176" i="1"/>
  <c r="BV177" i="1"/>
  <c r="BV178" i="1"/>
  <c r="BV179" i="1"/>
  <c r="BV180" i="1"/>
  <c r="BV181" i="1"/>
  <c r="BV182" i="1"/>
  <c r="BV183" i="1"/>
  <c r="BV184" i="1"/>
  <c r="BV185" i="1"/>
  <c r="BV186" i="1"/>
  <c r="BV187" i="1"/>
  <c r="BV188" i="1"/>
  <c r="BV189" i="1"/>
  <c r="BV190" i="1"/>
  <c r="BV191" i="1"/>
  <c r="BV192" i="1"/>
  <c r="BV193" i="1"/>
  <c r="BV194" i="1"/>
  <c r="BV195" i="1"/>
  <c r="BV196" i="1"/>
  <c r="BV197" i="1"/>
  <c r="BV198" i="1"/>
  <c r="BV199" i="1"/>
  <c r="BV200" i="1"/>
  <c r="BV201" i="1"/>
  <c r="BV202" i="1"/>
  <c r="BV203" i="1"/>
  <c r="BV204" i="1"/>
  <c r="BV205" i="1"/>
  <c r="BV206" i="1"/>
  <c r="BV207" i="1"/>
  <c r="BV208" i="1"/>
  <c r="BV209" i="1"/>
  <c r="BV210" i="1"/>
  <c r="BV211" i="1"/>
  <c r="BV212" i="1"/>
  <c r="BV213" i="1"/>
  <c r="BV214" i="1"/>
  <c r="BV215" i="1"/>
  <c r="BV216" i="1"/>
  <c r="BV217" i="1"/>
  <c r="BV218" i="1"/>
  <c r="BV219" i="1"/>
  <c r="BV220" i="1"/>
  <c r="BV221" i="1"/>
  <c r="BV222" i="1"/>
  <c r="BV223" i="1"/>
  <c r="BV224" i="1"/>
  <c r="BV225" i="1"/>
  <c r="BV226" i="1"/>
  <c r="BV227" i="1"/>
  <c r="BV228" i="1"/>
  <c r="BV229" i="1"/>
  <c r="BV230" i="1"/>
  <c r="BV231" i="1"/>
  <c r="BV232" i="1"/>
  <c r="BV233" i="1"/>
  <c r="BV234" i="1"/>
  <c r="BV235" i="1"/>
  <c r="BV236" i="1"/>
  <c r="BV237" i="1"/>
  <c r="BV238" i="1"/>
  <c r="BV239" i="1"/>
  <c r="BV240" i="1"/>
  <c r="BV241" i="1"/>
  <c r="BV242" i="1"/>
  <c r="BV243" i="1"/>
  <c r="BV244" i="1"/>
  <c r="BV245" i="1"/>
  <c r="BV246" i="1"/>
  <c r="BV247" i="1"/>
  <c r="BV248" i="1"/>
  <c r="BV249" i="1"/>
  <c r="BV250" i="1"/>
  <c r="BV251" i="1"/>
  <c r="BV252" i="1"/>
  <c r="BV253" i="1"/>
  <c r="BV254" i="1"/>
  <c r="BV255" i="1"/>
  <c r="BV256" i="1"/>
  <c r="BV257" i="1"/>
  <c r="BV258" i="1"/>
  <c r="BV259" i="1"/>
  <c r="BV260" i="1"/>
  <c r="BV261" i="1"/>
  <c r="BV262" i="1"/>
  <c r="BV263" i="1"/>
  <c r="BV264" i="1"/>
  <c r="BV265" i="1"/>
  <c r="BV266" i="1"/>
  <c r="BV267" i="1"/>
  <c r="BV268" i="1"/>
  <c r="BV269" i="1"/>
  <c r="BV270" i="1"/>
  <c r="BV271" i="1"/>
  <c r="BV272" i="1"/>
  <c r="BV273" i="1"/>
  <c r="BV274" i="1"/>
  <c r="BV275" i="1"/>
  <c r="BV276" i="1"/>
  <c r="BV277" i="1"/>
  <c r="BV278" i="1"/>
  <c r="BV279" i="1"/>
  <c r="BV280" i="1"/>
  <c r="BV281" i="1"/>
  <c r="BV282" i="1"/>
  <c r="BV283" i="1"/>
  <c r="BV284" i="1"/>
  <c r="BV285" i="1"/>
  <c r="BV286" i="1"/>
  <c r="BV287" i="1"/>
  <c r="BV288" i="1"/>
  <c r="BV289" i="1"/>
  <c r="BV290" i="1"/>
  <c r="BV291" i="1"/>
  <c r="BV292" i="1"/>
  <c r="BV293" i="1"/>
  <c r="BV294" i="1"/>
  <c r="BV295" i="1"/>
  <c r="BV296" i="1"/>
  <c r="BV297" i="1"/>
  <c r="BV298" i="1"/>
  <c r="BV299" i="1"/>
  <c r="BV300" i="1"/>
  <c r="BV301" i="1"/>
  <c r="BV302" i="1"/>
  <c r="BV303" i="1"/>
  <c r="BV304" i="1"/>
  <c r="BV305" i="1"/>
  <c r="BV306" i="1"/>
  <c r="BV307" i="1"/>
  <c r="BV308" i="1"/>
  <c r="BV309" i="1"/>
  <c r="BV310" i="1"/>
  <c r="BV311" i="1"/>
  <c r="BV312" i="1"/>
  <c r="BV313" i="1"/>
  <c r="BV314" i="1"/>
  <c r="BV315" i="1"/>
  <c r="BV316" i="1"/>
  <c r="BV317" i="1"/>
  <c r="BV318" i="1"/>
  <c r="BV319" i="1"/>
  <c r="BV320" i="1"/>
  <c r="BV321" i="1"/>
  <c r="BV322" i="1"/>
  <c r="BV323" i="1"/>
  <c r="BV324" i="1"/>
  <c r="BV325" i="1"/>
  <c r="BV326" i="1"/>
  <c r="BV327" i="1"/>
  <c r="BV328" i="1"/>
  <c r="BV329" i="1"/>
  <c r="BV330" i="1"/>
  <c r="BV331" i="1"/>
  <c r="BV332" i="1"/>
  <c r="BV333" i="1"/>
  <c r="BV334" i="1"/>
  <c r="BV335" i="1"/>
  <c r="BV336" i="1"/>
  <c r="BV337" i="1"/>
  <c r="BV338" i="1"/>
  <c r="BV339" i="1"/>
  <c r="BV340" i="1"/>
  <c r="BV341" i="1"/>
  <c r="BV342" i="1"/>
  <c r="BV343" i="1"/>
  <c r="BV344" i="1"/>
  <c r="BV345" i="1"/>
  <c r="BV346" i="1"/>
  <c r="BV347" i="1"/>
  <c r="BV348" i="1"/>
  <c r="BV349" i="1"/>
  <c r="BV350" i="1"/>
  <c r="BV351" i="1"/>
  <c r="BV352" i="1"/>
  <c r="BV353" i="1"/>
  <c r="BV354" i="1"/>
  <c r="BV355" i="1"/>
  <c r="BV356" i="1"/>
  <c r="BV357" i="1"/>
  <c r="BV358" i="1"/>
  <c r="BV359" i="1"/>
  <c r="BV360" i="1"/>
  <c r="BV361" i="1"/>
  <c r="BV362" i="1"/>
  <c r="BV363" i="1"/>
  <c r="BV364" i="1"/>
  <c r="BV365" i="1"/>
  <c r="BV366" i="1"/>
  <c r="BV367" i="1"/>
  <c r="BV368" i="1"/>
  <c r="BV369" i="1"/>
  <c r="BV370" i="1"/>
  <c r="BV371" i="1"/>
  <c r="BV372" i="1"/>
  <c r="BV373" i="1"/>
  <c r="BV374" i="1"/>
  <c r="BV375" i="1"/>
  <c r="BV376" i="1"/>
  <c r="BV377" i="1"/>
  <c r="BV378" i="1"/>
  <c r="BV379" i="1"/>
  <c r="BV380" i="1"/>
  <c r="BV381" i="1"/>
  <c r="BV382" i="1"/>
  <c r="BV383" i="1"/>
  <c r="BV384" i="1"/>
  <c r="BV385" i="1"/>
  <c r="BV386" i="1"/>
  <c r="BV387" i="1"/>
  <c r="BV388" i="1"/>
  <c r="BV389" i="1"/>
  <c r="BV390" i="1"/>
  <c r="BV391" i="1"/>
  <c r="BV392" i="1"/>
  <c r="BV393" i="1"/>
  <c r="BV394" i="1"/>
  <c r="BV395" i="1"/>
  <c r="BV396" i="1"/>
  <c r="BV397" i="1"/>
  <c r="BV398" i="1"/>
  <c r="BV399" i="1"/>
  <c r="BV400" i="1"/>
  <c r="BV401" i="1"/>
  <c r="BV402" i="1"/>
  <c r="BV403" i="1"/>
  <c r="BV404" i="1"/>
  <c r="BV405" i="1"/>
  <c r="BV406" i="1"/>
  <c r="BV407" i="1"/>
  <c r="BV408" i="1"/>
  <c r="BV409" i="1"/>
  <c r="BV410" i="1"/>
  <c r="BV411" i="1"/>
  <c r="BV412" i="1"/>
  <c r="BV413" i="1"/>
  <c r="BV414" i="1"/>
  <c r="BV415" i="1"/>
  <c r="BV416" i="1"/>
  <c r="BV417" i="1"/>
  <c r="BV418" i="1"/>
  <c r="BV419" i="1"/>
  <c r="BV420" i="1"/>
  <c r="BV421" i="1"/>
  <c r="BV422" i="1"/>
  <c r="BV423" i="1"/>
  <c r="BV424" i="1"/>
  <c r="BV425" i="1"/>
  <c r="BV426" i="1"/>
  <c r="BV427" i="1"/>
  <c r="BV428" i="1"/>
  <c r="BV429" i="1"/>
  <c r="BV430" i="1"/>
  <c r="BV431" i="1"/>
  <c r="BV432" i="1"/>
  <c r="BV433" i="1"/>
  <c r="BV434" i="1"/>
  <c r="BV435" i="1"/>
  <c r="BV436" i="1"/>
  <c r="BV437" i="1"/>
  <c r="BV438" i="1"/>
  <c r="BV439" i="1"/>
  <c r="BV440" i="1"/>
  <c r="BV441" i="1"/>
  <c r="BV442" i="1"/>
  <c r="BV443" i="1"/>
  <c r="BV444" i="1"/>
  <c r="BV445" i="1"/>
  <c r="BV446" i="1"/>
  <c r="BV447" i="1"/>
  <c r="BV448" i="1"/>
  <c r="BV449" i="1"/>
  <c r="BV450" i="1"/>
  <c r="BV451" i="1"/>
  <c r="BV452" i="1"/>
  <c r="BV453" i="1"/>
  <c r="BV454" i="1"/>
  <c r="BV455" i="1"/>
  <c r="BV456" i="1"/>
  <c r="BV457" i="1"/>
  <c r="BV458" i="1"/>
  <c r="BV459" i="1"/>
  <c r="BV460" i="1"/>
  <c r="BV461" i="1"/>
  <c r="BV462" i="1"/>
  <c r="BV463" i="1"/>
  <c r="BV464" i="1"/>
  <c r="BV465" i="1"/>
  <c r="BV466" i="1"/>
  <c r="BV467" i="1"/>
  <c r="BV468" i="1"/>
  <c r="BV469" i="1"/>
  <c r="BV470" i="1"/>
  <c r="BV471" i="1"/>
  <c r="BV472" i="1"/>
  <c r="BV473" i="1"/>
  <c r="BV474" i="1"/>
  <c r="BV475" i="1"/>
  <c r="BV476" i="1"/>
  <c r="BV477" i="1"/>
  <c r="BV478" i="1"/>
  <c r="BV479" i="1"/>
  <c r="BV480" i="1"/>
  <c r="BV481" i="1"/>
  <c r="BV482" i="1"/>
  <c r="BV483" i="1"/>
  <c r="BV484" i="1"/>
  <c r="BV485" i="1"/>
  <c r="BV486" i="1"/>
  <c r="BV487" i="1"/>
  <c r="BV488" i="1"/>
  <c r="BV489" i="1"/>
  <c r="BV490" i="1"/>
  <c r="BV491" i="1"/>
  <c r="BV492" i="1"/>
  <c r="BV493" i="1"/>
  <c r="BV494" i="1"/>
  <c r="BV495" i="1"/>
  <c r="BV496" i="1"/>
  <c r="BV497" i="1"/>
  <c r="BV498" i="1"/>
  <c r="BV499" i="1"/>
  <c r="BV500" i="1"/>
  <c r="BV501" i="1"/>
  <c r="BV502" i="1"/>
  <c r="BV503" i="1"/>
  <c r="BV504" i="1"/>
  <c r="BV505" i="1"/>
  <c r="BV506" i="1"/>
  <c r="BV507" i="1"/>
  <c r="BV508" i="1"/>
  <c r="BV509" i="1"/>
  <c r="BV510" i="1"/>
  <c r="BV511" i="1"/>
  <c r="BV512" i="1"/>
  <c r="BV513" i="1"/>
  <c r="BV514" i="1"/>
  <c r="BV515" i="1"/>
  <c r="BV516" i="1"/>
  <c r="BV517" i="1"/>
  <c r="BV518" i="1"/>
  <c r="BV519" i="1"/>
  <c r="BV520" i="1"/>
  <c r="BV521" i="1"/>
  <c r="BV522" i="1"/>
  <c r="BV523" i="1"/>
  <c r="BV524" i="1"/>
  <c r="BV525" i="1"/>
  <c r="BV526" i="1"/>
  <c r="BV527" i="1"/>
  <c r="BV528" i="1"/>
  <c r="BV529" i="1"/>
  <c r="BV530" i="1"/>
  <c r="BV531" i="1"/>
  <c r="BV532" i="1"/>
  <c r="BV533" i="1"/>
  <c r="BV534" i="1"/>
  <c r="BV535" i="1"/>
  <c r="BV536" i="1"/>
  <c r="BV537" i="1"/>
  <c r="BV538" i="1"/>
  <c r="BV539" i="1"/>
  <c r="BV540" i="1"/>
  <c r="BV541" i="1"/>
  <c r="BV542" i="1"/>
  <c r="BV543" i="1"/>
  <c r="BV544" i="1"/>
  <c r="BV545" i="1"/>
  <c r="BV546" i="1"/>
  <c r="BV547" i="1"/>
  <c r="BV548" i="1"/>
  <c r="BV549" i="1"/>
  <c r="BV550" i="1"/>
  <c r="BV551" i="1"/>
  <c r="BV552" i="1"/>
  <c r="BV553" i="1"/>
  <c r="BV554" i="1"/>
  <c r="BV555" i="1"/>
  <c r="BV556" i="1"/>
  <c r="BV557" i="1"/>
  <c r="BV558" i="1"/>
  <c r="BV559" i="1"/>
  <c r="BV560" i="1"/>
  <c r="BV561" i="1"/>
  <c r="BV562" i="1"/>
  <c r="BV563" i="1"/>
  <c r="BV564" i="1"/>
  <c r="BV565" i="1"/>
  <c r="BV566" i="1"/>
  <c r="BV567" i="1"/>
  <c r="BV568" i="1"/>
  <c r="BV569" i="1"/>
  <c r="BV570" i="1"/>
  <c r="BV571" i="1"/>
  <c r="BV572" i="1"/>
  <c r="BV573" i="1"/>
  <c r="BV574" i="1"/>
  <c r="BV575" i="1"/>
  <c r="BV576" i="1"/>
  <c r="BV577" i="1"/>
  <c r="BV578" i="1"/>
  <c r="BV579" i="1"/>
  <c r="BV580" i="1"/>
  <c r="BV581" i="1"/>
  <c r="BV582" i="1"/>
  <c r="BV583" i="1"/>
  <c r="BV584" i="1"/>
  <c r="BV585" i="1"/>
  <c r="BV586" i="1"/>
  <c r="BV587" i="1"/>
  <c r="BV588" i="1"/>
  <c r="BV589" i="1"/>
  <c r="BV590" i="1"/>
  <c r="BV591" i="1"/>
  <c r="BV592" i="1"/>
  <c r="BV593" i="1"/>
  <c r="BV594" i="1"/>
  <c r="BV595" i="1"/>
  <c r="BV596" i="1"/>
  <c r="BV597" i="1"/>
  <c r="BV598" i="1"/>
  <c r="BV599" i="1"/>
  <c r="BV600" i="1"/>
  <c r="BV601" i="1"/>
  <c r="BV602" i="1"/>
  <c r="BV603" i="1"/>
  <c r="BV604" i="1"/>
  <c r="BV605" i="1"/>
  <c r="BV606" i="1"/>
  <c r="BV607" i="1"/>
  <c r="BV608" i="1"/>
  <c r="BV609" i="1"/>
  <c r="BV610" i="1"/>
  <c r="BV611" i="1"/>
  <c r="BV612" i="1"/>
  <c r="BV613" i="1"/>
  <c r="BV614" i="1"/>
  <c r="BV615" i="1"/>
  <c r="BV616" i="1"/>
  <c r="BV617" i="1"/>
  <c r="BV618" i="1"/>
  <c r="BV619" i="1"/>
  <c r="BV620" i="1"/>
  <c r="BV621" i="1"/>
  <c r="BV622" i="1"/>
  <c r="BV623" i="1"/>
  <c r="BV624" i="1"/>
  <c r="BV625" i="1"/>
  <c r="BV626" i="1"/>
  <c r="BV627" i="1"/>
  <c r="BV628" i="1"/>
  <c r="BV629" i="1"/>
  <c r="BV630" i="1"/>
  <c r="BV631" i="1"/>
  <c r="BV632" i="1"/>
  <c r="BV633" i="1"/>
  <c r="BV634" i="1"/>
  <c r="BV635" i="1"/>
  <c r="BV636" i="1"/>
  <c r="BV637" i="1"/>
  <c r="BV638" i="1"/>
  <c r="BV639" i="1"/>
  <c r="BV640" i="1"/>
  <c r="BV641" i="1"/>
  <c r="BV642" i="1"/>
  <c r="BV643" i="1"/>
  <c r="BV644" i="1"/>
  <c r="BV645" i="1"/>
  <c r="BV646" i="1"/>
  <c r="BV647" i="1"/>
  <c r="BV648" i="1"/>
  <c r="BV649" i="1"/>
  <c r="BV650" i="1"/>
  <c r="BV651" i="1"/>
  <c r="BV652" i="1"/>
  <c r="BV653" i="1"/>
  <c r="BV654" i="1"/>
  <c r="BV655" i="1"/>
  <c r="BV656" i="1"/>
  <c r="BV657" i="1"/>
  <c r="BV658" i="1"/>
  <c r="BV659" i="1"/>
  <c r="BV660" i="1"/>
  <c r="BV661" i="1"/>
  <c r="BV662" i="1"/>
  <c r="BV663" i="1"/>
  <c r="BV664" i="1"/>
  <c r="BV665" i="1"/>
  <c r="BV666" i="1"/>
  <c r="BV667" i="1"/>
  <c r="BV668" i="1"/>
  <c r="BV669" i="1"/>
  <c r="BV670" i="1"/>
  <c r="BV671" i="1"/>
  <c r="BV672" i="1"/>
  <c r="BV673" i="1"/>
  <c r="BV674" i="1"/>
  <c r="BV675" i="1"/>
  <c r="BV676" i="1"/>
  <c r="BV677" i="1"/>
  <c r="BV678" i="1"/>
  <c r="BV679" i="1"/>
  <c r="BV680" i="1"/>
  <c r="BV681" i="1"/>
  <c r="BV682" i="1"/>
  <c r="BV683" i="1"/>
  <c r="BV684" i="1"/>
  <c r="BV685" i="1"/>
  <c r="BV686" i="1"/>
  <c r="BV687" i="1"/>
  <c r="BV688" i="1"/>
  <c r="BV689" i="1"/>
  <c r="BV690" i="1"/>
  <c r="BV691" i="1"/>
  <c r="BV692" i="1"/>
  <c r="BV693" i="1"/>
  <c r="BV694" i="1"/>
  <c r="BV695" i="1"/>
  <c r="BV696" i="1"/>
  <c r="BV697" i="1"/>
  <c r="BV698" i="1"/>
  <c r="BV699" i="1"/>
  <c r="BV700" i="1"/>
  <c r="BV701" i="1"/>
  <c r="BV702" i="1"/>
  <c r="BV703" i="1"/>
  <c r="BV704" i="1"/>
  <c r="BV705" i="1"/>
  <c r="BV706" i="1"/>
  <c r="BV707" i="1"/>
  <c r="BV708" i="1"/>
  <c r="BV709" i="1"/>
  <c r="BV710" i="1"/>
  <c r="BV711" i="1"/>
  <c r="BV712" i="1"/>
  <c r="BV713" i="1"/>
  <c r="BV714" i="1"/>
  <c r="BV715" i="1"/>
  <c r="BV716" i="1"/>
  <c r="BV717" i="1"/>
  <c r="BV718" i="1"/>
  <c r="BV719" i="1"/>
  <c r="BV720" i="1"/>
  <c r="BV721" i="1"/>
  <c r="BV722" i="1"/>
  <c r="BV723" i="1"/>
  <c r="BV724" i="1"/>
  <c r="BV725" i="1"/>
  <c r="BV726" i="1"/>
  <c r="BV727" i="1"/>
  <c r="BV728" i="1"/>
  <c r="BV729" i="1"/>
  <c r="BV730" i="1"/>
  <c r="BV731" i="1"/>
  <c r="BV732" i="1"/>
  <c r="BV733" i="1"/>
  <c r="BV734" i="1"/>
  <c r="BV735" i="1"/>
  <c r="BV736" i="1"/>
  <c r="BV737" i="1"/>
  <c r="BV738" i="1"/>
  <c r="BV739" i="1"/>
  <c r="BV740" i="1"/>
  <c r="BV741" i="1"/>
  <c r="BV742" i="1"/>
  <c r="BV743" i="1"/>
  <c r="BV744" i="1"/>
  <c r="BV745" i="1"/>
  <c r="BV746" i="1"/>
  <c r="BV747" i="1"/>
  <c r="BV748" i="1"/>
  <c r="BV749" i="1"/>
  <c r="BV750" i="1"/>
  <c r="BV751" i="1"/>
  <c r="BV752" i="1"/>
  <c r="BV753" i="1"/>
  <c r="BV754" i="1"/>
  <c r="BV755" i="1"/>
  <c r="BV756" i="1"/>
  <c r="BV757" i="1"/>
  <c r="BV758" i="1"/>
  <c r="BV759" i="1"/>
  <c r="BV760" i="1"/>
  <c r="BV761" i="1"/>
  <c r="BV762" i="1"/>
  <c r="BV763" i="1"/>
  <c r="BV764" i="1"/>
  <c r="BV765" i="1"/>
  <c r="BV766" i="1"/>
  <c r="BV767" i="1"/>
  <c r="BV768" i="1"/>
  <c r="BV769" i="1"/>
  <c r="BV770" i="1"/>
  <c r="BV771" i="1"/>
  <c r="BV772" i="1"/>
  <c r="BV773" i="1"/>
  <c r="BV774" i="1"/>
  <c r="BV775" i="1"/>
  <c r="BV776" i="1"/>
  <c r="BV777" i="1"/>
  <c r="BV778" i="1"/>
  <c r="BV779" i="1"/>
  <c r="BV780" i="1"/>
  <c r="BV781" i="1"/>
  <c r="BV782" i="1"/>
  <c r="BV783" i="1"/>
  <c r="BV784" i="1"/>
  <c r="BV785" i="1"/>
  <c r="BV786" i="1"/>
  <c r="BV787" i="1"/>
  <c r="BV788" i="1"/>
  <c r="BV789" i="1"/>
  <c r="BV790" i="1"/>
  <c r="BV791" i="1"/>
  <c r="BV792" i="1"/>
  <c r="BV793" i="1"/>
  <c r="BV794" i="1"/>
  <c r="BV795" i="1"/>
  <c r="BV796" i="1"/>
  <c r="BV797" i="1"/>
  <c r="BV798" i="1"/>
  <c r="BV799" i="1"/>
  <c r="BV800" i="1"/>
  <c r="BV801" i="1"/>
  <c r="BV802" i="1"/>
  <c r="BV803" i="1"/>
  <c r="BV804" i="1"/>
  <c r="BV805" i="1"/>
  <c r="BV806" i="1"/>
  <c r="BV807" i="1"/>
  <c r="BV808" i="1"/>
  <c r="BV809" i="1"/>
  <c r="BV810" i="1"/>
  <c r="BV811" i="1"/>
  <c r="BV812" i="1"/>
  <c r="BV813" i="1"/>
  <c r="BV814" i="1"/>
  <c r="BV815" i="1"/>
  <c r="BV816" i="1"/>
  <c r="BV817" i="1"/>
  <c r="BV818" i="1"/>
  <c r="BV819" i="1"/>
  <c r="BV820" i="1"/>
  <c r="BV821" i="1"/>
  <c r="BV822" i="1"/>
  <c r="BV823" i="1"/>
  <c r="BV824" i="1"/>
  <c r="BV825" i="1"/>
  <c r="BV826" i="1"/>
  <c r="BV827" i="1"/>
  <c r="BV828" i="1"/>
  <c r="BV829" i="1"/>
  <c r="BV830" i="1"/>
  <c r="BV831" i="1"/>
  <c r="BV832" i="1"/>
  <c r="BV833" i="1"/>
  <c r="BV834" i="1"/>
  <c r="BV835" i="1"/>
  <c r="BV836" i="1"/>
  <c r="BV837" i="1"/>
  <c r="BV838" i="1"/>
  <c r="BV839" i="1"/>
  <c r="BV840" i="1"/>
  <c r="BV841" i="1"/>
  <c r="BV842" i="1"/>
  <c r="BV843" i="1"/>
  <c r="BV844" i="1"/>
  <c r="BV845" i="1"/>
  <c r="BV846" i="1"/>
  <c r="BV847" i="1"/>
  <c r="BV848" i="1"/>
  <c r="BV849" i="1"/>
  <c r="BV850" i="1"/>
  <c r="BV851" i="1"/>
  <c r="BV852" i="1"/>
  <c r="BV853" i="1"/>
  <c r="BV854" i="1"/>
  <c r="BV855" i="1"/>
  <c r="BV856" i="1"/>
  <c r="BV857" i="1"/>
  <c r="BV858" i="1"/>
  <c r="BV859" i="1"/>
  <c r="BV860" i="1"/>
  <c r="BV861" i="1"/>
  <c r="BV862" i="1"/>
  <c r="BV863" i="1"/>
  <c r="BV864" i="1"/>
  <c r="BV865" i="1"/>
  <c r="BV866" i="1"/>
  <c r="BV867" i="1"/>
  <c r="BV868" i="1"/>
  <c r="BV869" i="1"/>
  <c r="BV870" i="1"/>
  <c r="BV871" i="1"/>
  <c r="BV872" i="1"/>
  <c r="BV873" i="1"/>
  <c r="BV874" i="1"/>
  <c r="BV875" i="1"/>
  <c r="BV876" i="1"/>
  <c r="BV877" i="1"/>
  <c r="BV878" i="1"/>
  <c r="BV879" i="1"/>
  <c r="BV880" i="1"/>
  <c r="BV881" i="1"/>
  <c r="BV882" i="1"/>
  <c r="BV883" i="1"/>
  <c r="BV884" i="1"/>
  <c r="BV885" i="1"/>
  <c r="BV886" i="1"/>
  <c r="BV887" i="1"/>
  <c r="BV888" i="1"/>
  <c r="BV889" i="1"/>
  <c r="BV890" i="1"/>
  <c r="BV891" i="1"/>
  <c r="BV892" i="1"/>
  <c r="BV893" i="1"/>
  <c r="BV894" i="1"/>
  <c r="BV895" i="1"/>
  <c r="BV896" i="1"/>
  <c r="BV897" i="1"/>
  <c r="BV898" i="1"/>
  <c r="BV899" i="1"/>
  <c r="BV900" i="1"/>
  <c r="BV901" i="1"/>
  <c r="BV902" i="1"/>
  <c r="BV903" i="1"/>
  <c r="BV904" i="1"/>
  <c r="BV905" i="1"/>
  <c r="BV906" i="1"/>
  <c r="BV907" i="1"/>
  <c r="BV908" i="1"/>
  <c r="BV909" i="1"/>
  <c r="BV910" i="1"/>
  <c r="BV911" i="1"/>
  <c r="BV912" i="1"/>
  <c r="BV913" i="1"/>
  <c r="BV914" i="1"/>
  <c r="BV915" i="1"/>
  <c r="BV916" i="1"/>
  <c r="BV917" i="1"/>
  <c r="BV918" i="1"/>
  <c r="BV919" i="1"/>
  <c r="BV920" i="1"/>
  <c r="BV921" i="1"/>
  <c r="BV922" i="1"/>
  <c r="BV923" i="1"/>
  <c r="BV924" i="1"/>
  <c r="BV925" i="1"/>
  <c r="BV926" i="1"/>
  <c r="BV927" i="1"/>
  <c r="BV928" i="1"/>
  <c r="BV929" i="1"/>
  <c r="BV930" i="1"/>
  <c r="BV931" i="1"/>
  <c r="BV932" i="1"/>
  <c r="BV933" i="1"/>
  <c r="BV934" i="1"/>
  <c r="BV935" i="1"/>
  <c r="BV936" i="1"/>
  <c r="BV937" i="1"/>
  <c r="BV938" i="1"/>
  <c r="BV939" i="1"/>
  <c r="BV940" i="1"/>
  <c r="BV941" i="1"/>
  <c r="BV942" i="1"/>
  <c r="BV943" i="1"/>
  <c r="BV944" i="1"/>
  <c r="BV945" i="1"/>
  <c r="BV946" i="1"/>
  <c r="BV947" i="1"/>
  <c r="BV948" i="1"/>
  <c r="BV949" i="1"/>
  <c r="BV950" i="1"/>
  <c r="BV951" i="1"/>
  <c r="BV952" i="1"/>
  <c r="BV953" i="1"/>
  <c r="BV954" i="1"/>
  <c r="BV955" i="1"/>
  <c r="BV956" i="1"/>
  <c r="BV957" i="1"/>
  <c r="BV958" i="1"/>
  <c r="BV959" i="1"/>
  <c r="BV960" i="1"/>
  <c r="BV961" i="1"/>
  <c r="BV962" i="1"/>
  <c r="BV963" i="1"/>
  <c r="BV964" i="1"/>
  <c r="BV965" i="1"/>
  <c r="BV966" i="1"/>
  <c r="BV967" i="1"/>
  <c r="BV968" i="1"/>
  <c r="BV969" i="1"/>
  <c r="BV970" i="1"/>
  <c r="BV971" i="1"/>
  <c r="BV972" i="1"/>
  <c r="BV973" i="1"/>
  <c r="BV974" i="1"/>
  <c r="BV975" i="1"/>
  <c r="BV4" i="1"/>
  <c r="CC5" i="8" l="1"/>
  <c r="CC5" i="7"/>
  <c r="CC5" i="5"/>
  <c r="CC5" i="4"/>
  <c r="I7" i="9"/>
  <c r="I8" i="9"/>
  <c r="I9" i="9"/>
  <c r="I10" i="9"/>
  <c r="I11" i="9"/>
  <c r="I12" i="9"/>
  <c r="I13" i="9"/>
  <c r="I14" i="9"/>
  <c r="I15" i="9"/>
  <c r="I16" i="9"/>
  <c r="I18" i="9"/>
  <c r="I19" i="9"/>
  <c r="I6" i="9"/>
  <c r="I5" i="9"/>
  <c r="B8" i="8"/>
  <c r="B8" i="7"/>
  <c r="BW138" i="7"/>
  <c r="BY138" i="7"/>
  <c r="BZ138" i="7"/>
  <c r="CA138" i="7"/>
  <c r="CB138" i="7"/>
  <c r="B8" i="5"/>
  <c r="B8" i="4"/>
  <c r="BW141" i="4"/>
  <c r="BY141" i="4"/>
  <c r="BZ141" i="4"/>
  <c r="CA141" i="4"/>
  <c r="CB141" i="4"/>
  <c r="D132" i="3"/>
  <c r="D127" i="3"/>
  <c r="D128" i="3"/>
  <c r="D129" i="3"/>
  <c r="D130" i="3"/>
  <c r="D131" i="3"/>
  <c r="C130" i="3"/>
  <c r="C131" i="3"/>
  <c r="C132" i="3"/>
  <c r="C127" i="3"/>
  <c r="C128" i="3"/>
  <c r="C129" i="3"/>
  <c r="B127" i="3"/>
  <c r="B128" i="3"/>
  <c r="B129" i="3"/>
  <c r="B130" i="3"/>
  <c r="B131" i="3"/>
  <c r="A134" i="3"/>
  <c r="A135" i="3"/>
  <c r="A127" i="3"/>
  <c r="A128" i="3"/>
  <c r="A129" i="3"/>
  <c r="A130" i="3"/>
  <c r="A131" i="3"/>
  <c r="A132" i="3"/>
  <c r="A13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D4" i="3"/>
  <c r="C4" i="3"/>
  <c r="B4" i="3"/>
  <c r="A4" i="3"/>
  <c r="CB10" i="8" l="1"/>
  <c r="CA10" i="8"/>
  <c r="BZ10" i="8"/>
  <c r="BY10" i="8"/>
  <c r="BY11" i="7"/>
  <c r="BZ11" i="7"/>
  <c r="CA11" i="7"/>
  <c r="CB11" i="7"/>
  <c r="BY12" i="7"/>
  <c r="BZ12" i="7"/>
  <c r="CA12" i="7"/>
  <c r="CB12" i="7"/>
  <c r="BY13" i="7"/>
  <c r="BZ13" i="7"/>
  <c r="CA13" i="7"/>
  <c r="CB13" i="7"/>
  <c r="BY14" i="7"/>
  <c r="BZ14" i="7"/>
  <c r="CA14" i="7"/>
  <c r="CB14" i="7"/>
  <c r="BY15" i="7"/>
  <c r="BZ15" i="7"/>
  <c r="CA15" i="7"/>
  <c r="CB15" i="7"/>
  <c r="BY16" i="7"/>
  <c r="BZ16" i="7"/>
  <c r="CA16" i="7"/>
  <c r="CB16" i="7"/>
  <c r="BY17" i="7"/>
  <c r="BZ17" i="7"/>
  <c r="CA17" i="7"/>
  <c r="CB17" i="7"/>
  <c r="BY18" i="7"/>
  <c r="BZ18" i="7"/>
  <c r="CA18" i="7"/>
  <c r="CB18" i="7"/>
  <c r="BY19" i="7"/>
  <c r="BZ19" i="7"/>
  <c r="CA19" i="7"/>
  <c r="CB19" i="7"/>
  <c r="BY20" i="7"/>
  <c r="BZ20" i="7"/>
  <c r="CA20" i="7"/>
  <c r="CB20" i="7"/>
  <c r="BY21" i="7"/>
  <c r="BZ21" i="7"/>
  <c r="CA21" i="7"/>
  <c r="CB21" i="7"/>
  <c r="BY22" i="7"/>
  <c r="BZ22" i="7"/>
  <c r="CA22" i="7"/>
  <c r="CB22" i="7"/>
  <c r="BY23" i="7"/>
  <c r="BZ23" i="7"/>
  <c r="CA23" i="7"/>
  <c r="CB23" i="7"/>
  <c r="BY24" i="7"/>
  <c r="BZ24" i="7"/>
  <c r="CA24" i="7"/>
  <c r="CB24" i="7"/>
  <c r="BY25" i="7"/>
  <c r="BZ25" i="7"/>
  <c r="CA25" i="7"/>
  <c r="CB25" i="7"/>
  <c r="BY26" i="7"/>
  <c r="BZ26" i="7"/>
  <c r="CA26" i="7"/>
  <c r="CB26" i="7"/>
  <c r="BY27" i="7"/>
  <c r="BZ27" i="7"/>
  <c r="CA27" i="7"/>
  <c r="CB27" i="7"/>
  <c r="BY28" i="7"/>
  <c r="BZ28" i="7"/>
  <c r="CA28" i="7"/>
  <c r="CB28" i="7"/>
  <c r="BY29" i="7"/>
  <c r="BZ29" i="7"/>
  <c r="CA29" i="7"/>
  <c r="CB29" i="7"/>
  <c r="BY30" i="7"/>
  <c r="BZ30" i="7"/>
  <c r="CA30" i="7"/>
  <c r="CB30" i="7"/>
  <c r="BY31" i="7"/>
  <c r="BZ31" i="7"/>
  <c r="CA31" i="7"/>
  <c r="CB31" i="7"/>
  <c r="BY32" i="7"/>
  <c r="BZ32" i="7"/>
  <c r="CA32" i="7"/>
  <c r="CB32" i="7"/>
  <c r="BY33" i="7"/>
  <c r="BZ33" i="7"/>
  <c r="CA33" i="7"/>
  <c r="CB33" i="7"/>
  <c r="BY34" i="7"/>
  <c r="BZ34" i="7"/>
  <c r="CA34" i="7"/>
  <c r="CB34" i="7"/>
  <c r="BY35" i="7"/>
  <c r="BZ35" i="7"/>
  <c r="CA35" i="7"/>
  <c r="CB35" i="7"/>
  <c r="BY36" i="7"/>
  <c r="BZ36" i="7"/>
  <c r="CA36" i="7"/>
  <c r="CB36" i="7"/>
  <c r="BY37" i="7"/>
  <c r="BZ37" i="7"/>
  <c r="CA37" i="7"/>
  <c r="CB37" i="7"/>
  <c r="BY38" i="7"/>
  <c r="BZ38" i="7"/>
  <c r="CA38" i="7"/>
  <c r="CB38" i="7"/>
  <c r="BY39" i="7"/>
  <c r="BZ39" i="7"/>
  <c r="CA39" i="7"/>
  <c r="CB39" i="7"/>
  <c r="BY40" i="7"/>
  <c r="BZ40" i="7"/>
  <c r="CA40" i="7"/>
  <c r="CB40" i="7"/>
  <c r="BY41" i="7"/>
  <c r="BZ41" i="7"/>
  <c r="CA41" i="7"/>
  <c r="CB41" i="7"/>
  <c r="BY42" i="7"/>
  <c r="BZ42" i="7"/>
  <c r="CA42" i="7"/>
  <c r="CB42" i="7"/>
  <c r="BY43" i="7"/>
  <c r="BZ43" i="7"/>
  <c r="CA43" i="7"/>
  <c r="CB43" i="7"/>
  <c r="BY44" i="7"/>
  <c r="BZ44" i="7"/>
  <c r="CA44" i="7"/>
  <c r="CB44" i="7"/>
  <c r="BY45" i="7"/>
  <c r="BZ45" i="7"/>
  <c r="CA45" i="7"/>
  <c r="CB45" i="7"/>
  <c r="BY46" i="7"/>
  <c r="BZ46" i="7"/>
  <c r="CA46" i="7"/>
  <c r="CB46" i="7"/>
  <c r="BY47" i="7"/>
  <c r="BZ47" i="7"/>
  <c r="CA47" i="7"/>
  <c r="CB47" i="7"/>
  <c r="BY48" i="7"/>
  <c r="BZ48" i="7"/>
  <c r="CA48" i="7"/>
  <c r="CB48" i="7"/>
  <c r="BY49" i="7"/>
  <c r="BZ49" i="7"/>
  <c r="CA49" i="7"/>
  <c r="CB49" i="7"/>
  <c r="BY50" i="7"/>
  <c r="BZ50" i="7"/>
  <c r="CA50" i="7"/>
  <c r="CB50" i="7"/>
  <c r="BY51" i="7"/>
  <c r="BZ51" i="7"/>
  <c r="CA51" i="7"/>
  <c r="CB51" i="7"/>
  <c r="BY52" i="7"/>
  <c r="BZ52" i="7"/>
  <c r="CA52" i="7"/>
  <c r="CB52" i="7"/>
  <c r="BY53" i="7"/>
  <c r="BZ53" i="7"/>
  <c r="CA53" i="7"/>
  <c r="CB53" i="7"/>
  <c r="BY54" i="7"/>
  <c r="BZ54" i="7"/>
  <c r="CA54" i="7"/>
  <c r="CB54" i="7"/>
  <c r="BY55" i="7"/>
  <c r="BZ55" i="7"/>
  <c r="CA55" i="7"/>
  <c r="CB55" i="7"/>
  <c r="BY56" i="7"/>
  <c r="BZ56" i="7"/>
  <c r="CA56" i="7"/>
  <c r="CB56" i="7"/>
  <c r="BY57" i="7"/>
  <c r="BZ57" i="7"/>
  <c r="CA57" i="7"/>
  <c r="CB57" i="7"/>
  <c r="BY58" i="7"/>
  <c r="BZ58" i="7"/>
  <c r="CA58" i="7"/>
  <c r="CB58" i="7"/>
  <c r="BY59" i="7"/>
  <c r="BZ59" i="7"/>
  <c r="CA59" i="7"/>
  <c r="CB59" i="7"/>
  <c r="BY60" i="7"/>
  <c r="BZ60" i="7"/>
  <c r="CA60" i="7"/>
  <c r="CB60" i="7"/>
  <c r="BY61" i="7"/>
  <c r="BZ61" i="7"/>
  <c r="CA61" i="7"/>
  <c r="CB61" i="7"/>
  <c r="BY62" i="7"/>
  <c r="BZ62" i="7"/>
  <c r="CA62" i="7"/>
  <c r="CB62" i="7"/>
  <c r="BY63" i="7"/>
  <c r="BZ63" i="7"/>
  <c r="CA63" i="7"/>
  <c r="CB63" i="7"/>
  <c r="BY64" i="7"/>
  <c r="BZ64" i="7"/>
  <c r="CA64" i="7"/>
  <c r="CB64" i="7"/>
  <c r="BY65" i="7"/>
  <c r="BZ65" i="7"/>
  <c r="CA65" i="7"/>
  <c r="CB65" i="7"/>
  <c r="BY66" i="7"/>
  <c r="BZ66" i="7"/>
  <c r="CA66" i="7"/>
  <c r="CB66" i="7"/>
  <c r="BY67" i="7"/>
  <c r="BZ67" i="7"/>
  <c r="CA67" i="7"/>
  <c r="CB67" i="7"/>
  <c r="BY68" i="7"/>
  <c r="BZ68" i="7"/>
  <c r="CA68" i="7"/>
  <c r="CB68" i="7"/>
  <c r="BY69" i="7"/>
  <c r="BZ69" i="7"/>
  <c r="CA69" i="7"/>
  <c r="CB69" i="7"/>
  <c r="BY70" i="7"/>
  <c r="BZ70" i="7"/>
  <c r="CA70" i="7"/>
  <c r="CB70" i="7"/>
  <c r="BY71" i="7"/>
  <c r="BZ71" i="7"/>
  <c r="CA71" i="7"/>
  <c r="CB71" i="7"/>
  <c r="BY72" i="7"/>
  <c r="BZ72" i="7"/>
  <c r="CA72" i="7"/>
  <c r="CB72" i="7"/>
  <c r="BY73" i="7"/>
  <c r="BZ73" i="7"/>
  <c r="CA73" i="7"/>
  <c r="CB73" i="7"/>
  <c r="BY74" i="7"/>
  <c r="BZ74" i="7"/>
  <c r="CA74" i="7"/>
  <c r="CB74" i="7"/>
  <c r="BY75" i="7"/>
  <c r="BZ75" i="7"/>
  <c r="CA75" i="7"/>
  <c r="CB75" i="7"/>
  <c r="BY76" i="7"/>
  <c r="BZ76" i="7"/>
  <c r="CA76" i="7"/>
  <c r="CB76" i="7"/>
  <c r="BY77" i="7"/>
  <c r="BZ77" i="7"/>
  <c r="CA77" i="7"/>
  <c r="CB77" i="7"/>
  <c r="BY78" i="7"/>
  <c r="BZ78" i="7"/>
  <c r="CA78" i="7"/>
  <c r="CB78" i="7"/>
  <c r="BY79" i="7"/>
  <c r="BZ79" i="7"/>
  <c r="CA79" i="7"/>
  <c r="CB79" i="7"/>
  <c r="BY80" i="7"/>
  <c r="BZ80" i="7"/>
  <c r="CA80" i="7"/>
  <c r="CB80" i="7"/>
  <c r="BY81" i="7"/>
  <c r="BZ81" i="7"/>
  <c r="CA81" i="7"/>
  <c r="CB81" i="7"/>
  <c r="BY82" i="7"/>
  <c r="BZ82" i="7"/>
  <c r="CA82" i="7"/>
  <c r="CB82" i="7"/>
  <c r="BY83" i="7"/>
  <c r="BZ83" i="7"/>
  <c r="CA83" i="7"/>
  <c r="CB83" i="7"/>
  <c r="BY84" i="7"/>
  <c r="BZ84" i="7"/>
  <c r="CA84" i="7"/>
  <c r="CB84" i="7"/>
  <c r="BY85" i="7"/>
  <c r="BZ85" i="7"/>
  <c r="CA85" i="7"/>
  <c r="CB85" i="7"/>
  <c r="BY86" i="7"/>
  <c r="BZ86" i="7"/>
  <c r="CA86" i="7"/>
  <c r="CB86" i="7"/>
  <c r="BY87" i="7"/>
  <c r="BZ87" i="7"/>
  <c r="CA87" i="7"/>
  <c r="CB87" i="7"/>
  <c r="BY88" i="7"/>
  <c r="BZ88" i="7"/>
  <c r="CA88" i="7"/>
  <c r="CB88" i="7"/>
  <c r="BY89" i="7"/>
  <c r="BZ89" i="7"/>
  <c r="CA89" i="7"/>
  <c r="CB89" i="7"/>
  <c r="BY90" i="7"/>
  <c r="BZ90" i="7"/>
  <c r="CA90" i="7"/>
  <c r="CB90" i="7"/>
  <c r="BY91" i="7"/>
  <c r="BZ91" i="7"/>
  <c r="CA91" i="7"/>
  <c r="CB91" i="7"/>
  <c r="BY92" i="7"/>
  <c r="BZ92" i="7"/>
  <c r="CA92" i="7"/>
  <c r="CB92" i="7"/>
  <c r="BY93" i="7"/>
  <c r="BZ93" i="7"/>
  <c r="CA93" i="7"/>
  <c r="CB93" i="7"/>
  <c r="BY94" i="7"/>
  <c r="BZ94" i="7"/>
  <c r="CA94" i="7"/>
  <c r="CB94" i="7"/>
  <c r="BY95" i="7"/>
  <c r="BZ95" i="7"/>
  <c r="CA95" i="7"/>
  <c r="CB95" i="7"/>
  <c r="BY96" i="7"/>
  <c r="BZ96" i="7"/>
  <c r="CA96" i="7"/>
  <c r="CB96" i="7"/>
  <c r="BY97" i="7"/>
  <c r="BZ97" i="7"/>
  <c r="CA97" i="7"/>
  <c r="CB97" i="7"/>
  <c r="BY98" i="7"/>
  <c r="BZ98" i="7"/>
  <c r="CA98" i="7"/>
  <c r="CB98" i="7"/>
  <c r="BY99" i="7"/>
  <c r="BZ99" i="7"/>
  <c r="CA99" i="7"/>
  <c r="CB99" i="7"/>
  <c r="BY100" i="7"/>
  <c r="BZ100" i="7"/>
  <c r="CA100" i="7"/>
  <c r="CB100" i="7"/>
  <c r="BY101" i="7"/>
  <c r="BZ101" i="7"/>
  <c r="CA101" i="7"/>
  <c r="CB101" i="7"/>
  <c r="BY102" i="7"/>
  <c r="BZ102" i="7"/>
  <c r="CA102" i="7"/>
  <c r="CB102" i="7"/>
  <c r="BY103" i="7"/>
  <c r="BZ103" i="7"/>
  <c r="CA103" i="7"/>
  <c r="CB103" i="7"/>
  <c r="BY104" i="7"/>
  <c r="BZ104" i="7"/>
  <c r="CA104" i="7"/>
  <c r="CB104" i="7"/>
  <c r="BY105" i="7"/>
  <c r="BZ105" i="7"/>
  <c r="CA105" i="7"/>
  <c r="CB105" i="7"/>
  <c r="BY106" i="7"/>
  <c r="BZ106" i="7"/>
  <c r="CA106" i="7"/>
  <c r="CB106" i="7"/>
  <c r="BY107" i="7"/>
  <c r="BZ107" i="7"/>
  <c r="CA107" i="7"/>
  <c r="CB107" i="7"/>
  <c r="BY108" i="7"/>
  <c r="BZ108" i="7"/>
  <c r="CA108" i="7"/>
  <c r="CB108" i="7"/>
  <c r="BY109" i="7"/>
  <c r="BZ109" i="7"/>
  <c r="CA109" i="7"/>
  <c r="CB109" i="7"/>
  <c r="BY110" i="7"/>
  <c r="BZ110" i="7"/>
  <c r="CA110" i="7"/>
  <c r="CB110" i="7"/>
  <c r="BY111" i="7"/>
  <c r="BZ111" i="7"/>
  <c r="CA111" i="7"/>
  <c r="CB111" i="7"/>
  <c r="BY112" i="7"/>
  <c r="BZ112" i="7"/>
  <c r="CA112" i="7"/>
  <c r="CB112" i="7"/>
  <c r="BY113" i="7"/>
  <c r="BZ113" i="7"/>
  <c r="CA113" i="7"/>
  <c r="CB113" i="7"/>
  <c r="BY114" i="7"/>
  <c r="BZ114" i="7"/>
  <c r="CA114" i="7"/>
  <c r="CB114" i="7"/>
  <c r="BY115" i="7"/>
  <c r="BZ115" i="7"/>
  <c r="CA115" i="7"/>
  <c r="CB115" i="7"/>
  <c r="BY116" i="7"/>
  <c r="BZ116" i="7"/>
  <c r="CA116" i="7"/>
  <c r="CB116" i="7"/>
  <c r="BY117" i="7"/>
  <c r="BZ117" i="7"/>
  <c r="CA117" i="7"/>
  <c r="CB117" i="7"/>
  <c r="BY118" i="7"/>
  <c r="BZ118" i="7"/>
  <c r="CA118" i="7"/>
  <c r="CB118" i="7"/>
  <c r="BY119" i="7"/>
  <c r="BZ119" i="7"/>
  <c r="CA119" i="7"/>
  <c r="CB119" i="7"/>
  <c r="BY120" i="7"/>
  <c r="BZ120" i="7"/>
  <c r="CA120" i="7"/>
  <c r="CB120" i="7"/>
  <c r="BY121" i="7"/>
  <c r="BZ121" i="7"/>
  <c r="CA121" i="7"/>
  <c r="CB121" i="7"/>
  <c r="BY122" i="7"/>
  <c r="BZ122" i="7"/>
  <c r="CA122" i="7"/>
  <c r="CB122" i="7"/>
  <c r="BY123" i="7"/>
  <c r="BZ123" i="7"/>
  <c r="CA123" i="7"/>
  <c r="CB123" i="7"/>
  <c r="BY124" i="7"/>
  <c r="BZ124" i="7"/>
  <c r="CA124" i="7"/>
  <c r="CB124" i="7"/>
  <c r="BY125" i="7"/>
  <c r="BZ125" i="7"/>
  <c r="CA125" i="7"/>
  <c r="CB125" i="7"/>
  <c r="BY126" i="7"/>
  <c r="BZ126" i="7"/>
  <c r="CA126" i="7"/>
  <c r="CB126" i="7"/>
  <c r="BY127" i="7"/>
  <c r="BZ127" i="7"/>
  <c r="CA127" i="7"/>
  <c r="CB127" i="7"/>
  <c r="BY128" i="7"/>
  <c r="BZ128" i="7"/>
  <c r="CA128" i="7"/>
  <c r="CB128" i="7"/>
  <c r="BY129" i="7"/>
  <c r="BZ129" i="7"/>
  <c r="CA129" i="7"/>
  <c r="CB129" i="7"/>
  <c r="BY130" i="7"/>
  <c r="BZ130" i="7"/>
  <c r="CA130" i="7"/>
  <c r="CB130" i="7"/>
  <c r="BY131" i="7"/>
  <c r="BZ131" i="7"/>
  <c r="CA131" i="7"/>
  <c r="CB131" i="7"/>
  <c r="BY132" i="7"/>
  <c r="BZ132" i="7"/>
  <c r="CA132" i="7"/>
  <c r="CB132" i="7"/>
  <c r="BY133" i="7"/>
  <c r="BZ133" i="7"/>
  <c r="CA133" i="7"/>
  <c r="CB133" i="7"/>
  <c r="BY134" i="7"/>
  <c r="BZ134" i="7"/>
  <c r="CA134" i="7"/>
  <c r="CB134" i="7"/>
  <c r="BY135" i="7"/>
  <c r="BZ135" i="7"/>
  <c r="CA135" i="7"/>
  <c r="CB135" i="7"/>
  <c r="BY136" i="7"/>
  <c r="BZ136" i="7"/>
  <c r="CA136" i="7"/>
  <c r="CB136" i="7"/>
  <c r="BY137" i="7"/>
  <c r="BZ137" i="7"/>
  <c r="CA137" i="7"/>
  <c r="CB137" i="7"/>
  <c r="CB10" i="7"/>
  <c r="CA10" i="7"/>
  <c r="BZ10" i="7"/>
  <c r="BY10" i="7"/>
  <c r="BY11" i="5"/>
  <c r="BZ11" i="5"/>
  <c r="CA11" i="5"/>
  <c r="CB11" i="5"/>
  <c r="BY12" i="5"/>
  <c r="BZ12" i="5"/>
  <c r="CA12" i="5"/>
  <c r="CB12" i="5"/>
  <c r="BY13" i="5"/>
  <c r="BZ13" i="5"/>
  <c r="CA13" i="5"/>
  <c r="CB13" i="5"/>
  <c r="BY14" i="5"/>
  <c r="BZ14" i="5"/>
  <c r="CA14" i="5"/>
  <c r="CB14" i="5"/>
  <c r="BY15" i="5"/>
  <c r="BZ15" i="5"/>
  <c r="CA15" i="5"/>
  <c r="CB15" i="5"/>
  <c r="BY16" i="5"/>
  <c r="BZ16" i="5"/>
  <c r="CA16" i="5"/>
  <c r="CB16" i="5"/>
  <c r="BY17" i="5"/>
  <c r="BZ17" i="5"/>
  <c r="CA17" i="5"/>
  <c r="CB17" i="5"/>
  <c r="BY18" i="5"/>
  <c r="BZ18" i="5"/>
  <c r="CA18" i="5"/>
  <c r="CB18" i="5"/>
  <c r="BY19" i="5"/>
  <c r="BZ19" i="5"/>
  <c r="CA19" i="5"/>
  <c r="CB19" i="5"/>
  <c r="BY20" i="5"/>
  <c r="BZ20" i="5"/>
  <c r="CA20" i="5"/>
  <c r="CB20" i="5"/>
  <c r="BY21" i="5"/>
  <c r="BZ21" i="5"/>
  <c r="CA21" i="5"/>
  <c r="CB21" i="5"/>
  <c r="BY22" i="5"/>
  <c r="BZ22" i="5"/>
  <c r="CA22" i="5"/>
  <c r="CB22" i="5"/>
  <c r="BY23" i="5"/>
  <c r="BZ23" i="5"/>
  <c r="CA23" i="5"/>
  <c r="CB23" i="5"/>
  <c r="BY24" i="5"/>
  <c r="BZ24" i="5"/>
  <c r="CA24" i="5"/>
  <c r="CB24" i="5"/>
  <c r="BY25" i="5"/>
  <c r="BZ25" i="5"/>
  <c r="CA25" i="5"/>
  <c r="CB25" i="5"/>
  <c r="BY26" i="5"/>
  <c r="BZ26" i="5"/>
  <c r="CA26" i="5"/>
  <c r="CB26" i="5"/>
  <c r="BY27" i="5"/>
  <c r="BZ27" i="5"/>
  <c r="CA27" i="5"/>
  <c r="CB27" i="5"/>
  <c r="BY28" i="5"/>
  <c r="BZ28" i="5"/>
  <c r="CA28" i="5"/>
  <c r="CB28" i="5"/>
  <c r="BY29" i="5"/>
  <c r="BZ29" i="5"/>
  <c r="CA29" i="5"/>
  <c r="CB29" i="5"/>
  <c r="BY30" i="5"/>
  <c r="BZ30" i="5"/>
  <c r="CA30" i="5"/>
  <c r="CB30" i="5"/>
  <c r="BY31" i="5"/>
  <c r="BZ31" i="5"/>
  <c r="CA31" i="5"/>
  <c r="CB31" i="5"/>
  <c r="BY32" i="5"/>
  <c r="BZ32" i="5"/>
  <c r="CA32" i="5"/>
  <c r="CB32" i="5"/>
  <c r="BY33" i="5"/>
  <c r="BZ33" i="5"/>
  <c r="CA33" i="5"/>
  <c r="CB33" i="5"/>
  <c r="BY34" i="5"/>
  <c r="BZ34" i="5"/>
  <c r="CA34" i="5"/>
  <c r="CB34" i="5"/>
  <c r="BY35" i="5"/>
  <c r="BZ35" i="5"/>
  <c r="CA35" i="5"/>
  <c r="CB35" i="5"/>
  <c r="BY36" i="5"/>
  <c r="BZ36" i="5"/>
  <c r="CA36" i="5"/>
  <c r="CB36" i="5"/>
  <c r="BY37" i="5"/>
  <c r="BZ37" i="5"/>
  <c r="CA37" i="5"/>
  <c r="CB37" i="5"/>
  <c r="BY38" i="5"/>
  <c r="BZ38" i="5"/>
  <c r="CA38" i="5"/>
  <c r="CB38" i="5"/>
  <c r="BY39" i="5"/>
  <c r="BZ39" i="5"/>
  <c r="CA39" i="5"/>
  <c r="CB39" i="5"/>
  <c r="BY40" i="5"/>
  <c r="BZ40" i="5"/>
  <c r="CA40" i="5"/>
  <c r="CB40" i="5"/>
  <c r="BY41" i="5"/>
  <c r="BZ41" i="5"/>
  <c r="CA41" i="5"/>
  <c r="CB41" i="5"/>
  <c r="BY42" i="5"/>
  <c r="BZ42" i="5"/>
  <c r="CA42" i="5"/>
  <c r="CB42" i="5"/>
  <c r="BY43" i="5"/>
  <c r="BZ43" i="5"/>
  <c r="CA43" i="5"/>
  <c r="CB43" i="5"/>
  <c r="BY44" i="5"/>
  <c r="BZ44" i="5"/>
  <c r="CA44" i="5"/>
  <c r="CB44" i="5"/>
  <c r="BY45" i="5"/>
  <c r="BZ45" i="5"/>
  <c r="CA45" i="5"/>
  <c r="CB45" i="5"/>
  <c r="BY46" i="5"/>
  <c r="BZ46" i="5"/>
  <c r="CA46" i="5"/>
  <c r="CB46" i="5"/>
  <c r="BY47" i="5"/>
  <c r="BZ47" i="5"/>
  <c r="CA47" i="5"/>
  <c r="CB47" i="5"/>
  <c r="BY48" i="5"/>
  <c r="BZ48" i="5"/>
  <c r="CA48" i="5"/>
  <c r="CB48" i="5"/>
  <c r="BY49" i="5"/>
  <c r="BZ49" i="5"/>
  <c r="CA49" i="5"/>
  <c r="CB49" i="5"/>
  <c r="BY50" i="5"/>
  <c r="BZ50" i="5"/>
  <c r="CA50" i="5"/>
  <c r="CB50" i="5"/>
  <c r="BY51" i="5"/>
  <c r="BZ51" i="5"/>
  <c r="CA51" i="5"/>
  <c r="CB51" i="5"/>
  <c r="BY52" i="5"/>
  <c r="BZ52" i="5"/>
  <c r="CA52" i="5"/>
  <c r="CB52" i="5"/>
  <c r="BY53" i="5"/>
  <c r="BZ53" i="5"/>
  <c r="CA53" i="5"/>
  <c r="CB53" i="5"/>
  <c r="BY54" i="5"/>
  <c r="BZ54" i="5"/>
  <c r="CA54" i="5"/>
  <c r="CB54" i="5"/>
  <c r="BY55" i="5"/>
  <c r="BZ55" i="5"/>
  <c r="CA55" i="5"/>
  <c r="CB55" i="5"/>
  <c r="BY56" i="5"/>
  <c r="BZ56" i="5"/>
  <c r="CA56" i="5"/>
  <c r="CB56" i="5"/>
  <c r="BY57" i="5"/>
  <c r="BZ57" i="5"/>
  <c r="CA57" i="5"/>
  <c r="CB57" i="5"/>
  <c r="BY58" i="5"/>
  <c r="BZ58" i="5"/>
  <c r="CA58" i="5"/>
  <c r="CB58" i="5"/>
  <c r="BY59" i="5"/>
  <c r="BZ59" i="5"/>
  <c r="CA59" i="5"/>
  <c r="CB59" i="5"/>
  <c r="BY60" i="5"/>
  <c r="BZ60" i="5"/>
  <c r="CA60" i="5"/>
  <c r="CB60" i="5"/>
  <c r="BY61" i="5"/>
  <c r="BZ61" i="5"/>
  <c r="CA61" i="5"/>
  <c r="CB61" i="5"/>
  <c r="BY62" i="5"/>
  <c r="BZ62" i="5"/>
  <c r="CA62" i="5"/>
  <c r="CB62" i="5"/>
  <c r="BY63" i="5"/>
  <c r="BZ63" i="5"/>
  <c r="CA63" i="5"/>
  <c r="CB63" i="5"/>
  <c r="BY64" i="5"/>
  <c r="BZ64" i="5"/>
  <c r="CA64" i="5"/>
  <c r="CB64" i="5"/>
  <c r="BY65" i="5"/>
  <c r="BZ65" i="5"/>
  <c r="CA65" i="5"/>
  <c r="CB65" i="5"/>
  <c r="BY66" i="5"/>
  <c r="BZ66" i="5"/>
  <c r="CA66" i="5"/>
  <c r="CB66" i="5"/>
  <c r="BY67" i="5"/>
  <c r="BZ67" i="5"/>
  <c r="CA67" i="5"/>
  <c r="CB67" i="5"/>
  <c r="BY68" i="5"/>
  <c r="BZ68" i="5"/>
  <c r="CA68" i="5"/>
  <c r="CB68" i="5"/>
  <c r="BY69" i="5"/>
  <c r="BZ69" i="5"/>
  <c r="CA69" i="5"/>
  <c r="CB69" i="5"/>
  <c r="BY70" i="5"/>
  <c r="BZ70" i="5"/>
  <c r="CA70" i="5"/>
  <c r="CB70" i="5"/>
  <c r="BY71" i="5"/>
  <c r="BZ71" i="5"/>
  <c r="CA71" i="5"/>
  <c r="CB71" i="5"/>
  <c r="BY72" i="5"/>
  <c r="BZ72" i="5"/>
  <c r="CA72" i="5"/>
  <c r="CB72" i="5"/>
  <c r="BY73" i="5"/>
  <c r="BZ73" i="5"/>
  <c r="CA73" i="5"/>
  <c r="CB73" i="5"/>
  <c r="BY74" i="5"/>
  <c r="BZ74" i="5"/>
  <c r="CA74" i="5"/>
  <c r="CB74" i="5"/>
  <c r="BY75" i="5"/>
  <c r="BZ75" i="5"/>
  <c r="CA75" i="5"/>
  <c r="CB75" i="5"/>
  <c r="BY76" i="5"/>
  <c r="BZ76" i="5"/>
  <c r="CA76" i="5"/>
  <c r="CB76" i="5"/>
  <c r="BY77" i="5"/>
  <c r="BZ77" i="5"/>
  <c r="CA77" i="5"/>
  <c r="CB77" i="5"/>
  <c r="BY78" i="5"/>
  <c r="BZ78" i="5"/>
  <c r="CA78" i="5"/>
  <c r="CB78" i="5"/>
  <c r="BY79" i="5"/>
  <c r="BZ79" i="5"/>
  <c r="CA79" i="5"/>
  <c r="CB79" i="5"/>
  <c r="BY80" i="5"/>
  <c r="BZ80" i="5"/>
  <c r="CA80" i="5"/>
  <c r="CB80" i="5"/>
  <c r="BY81" i="5"/>
  <c r="BZ81" i="5"/>
  <c r="CA81" i="5"/>
  <c r="CB81" i="5"/>
  <c r="BY82" i="5"/>
  <c r="BZ82" i="5"/>
  <c r="CA82" i="5"/>
  <c r="CB82" i="5"/>
  <c r="BY83" i="5"/>
  <c r="BZ83" i="5"/>
  <c r="CA83" i="5"/>
  <c r="CB83" i="5"/>
  <c r="BY84" i="5"/>
  <c r="BZ84" i="5"/>
  <c r="CA84" i="5"/>
  <c r="CB84" i="5"/>
  <c r="BY85" i="5"/>
  <c r="BZ85" i="5"/>
  <c r="CA85" i="5"/>
  <c r="CB85" i="5"/>
  <c r="BY86" i="5"/>
  <c r="BZ86" i="5"/>
  <c r="CA86" i="5"/>
  <c r="CB86" i="5"/>
  <c r="BY87" i="5"/>
  <c r="BZ87" i="5"/>
  <c r="CA87" i="5"/>
  <c r="CB87" i="5"/>
  <c r="BY88" i="5"/>
  <c r="BZ88" i="5"/>
  <c r="CA88" i="5"/>
  <c r="CB88" i="5"/>
  <c r="BY89" i="5"/>
  <c r="BZ89" i="5"/>
  <c r="CA89" i="5"/>
  <c r="CB89" i="5"/>
  <c r="BY90" i="5"/>
  <c r="BZ90" i="5"/>
  <c r="CA90" i="5"/>
  <c r="CB90" i="5"/>
  <c r="BY91" i="5"/>
  <c r="BZ91" i="5"/>
  <c r="CA91" i="5"/>
  <c r="CB91" i="5"/>
  <c r="BY92" i="5"/>
  <c r="BZ92" i="5"/>
  <c r="CA92" i="5"/>
  <c r="CB92" i="5"/>
  <c r="BY93" i="5"/>
  <c r="BZ93" i="5"/>
  <c r="CA93" i="5"/>
  <c r="CB93" i="5"/>
  <c r="BY94" i="5"/>
  <c r="BZ94" i="5"/>
  <c r="CA94" i="5"/>
  <c r="CB94" i="5"/>
  <c r="BY95" i="5"/>
  <c r="BZ95" i="5"/>
  <c r="CA95" i="5"/>
  <c r="CB95" i="5"/>
  <c r="BY96" i="5"/>
  <c r="BZ96" i="5"/>
  <c r="CA96" i="5"/>
  <c r="CB96" i="5"/>
  <c r="BY97" i="5"/>
  <c r="BZ97" i="5"/>
  <c r="CA97" i="5"/>
  <c r="CB97" i="5"/>
  <c r="BY98" i="5"/>
  <c r="BZ98" i="5"/>
  <c r="CA98" i="5"/>
  <c r="CB98" i="5"/>
  <c r="BY99" i="5"/>
  <c r="BZ99" i="5"/>
  <c r="CA99" i="5"/>
  <c r="CB99" i="5"/>
  <c r="BY100" i="5"/>
  <c r="BZ100" i="5"/>
  <c r="CA100" i="5"/>
  <c r="CB100" i="5"/>
  <c r="BY101" i="5"/>
  <c r="BZ101" i="5"/>
  <c r="CA101" i="5"/>
  <c r="CB101" i="5"/>
  <c r="BY102" i="5"/>
  <c r="BZ102" i="5"/>
  <c r="CA102" i="5"/>
  <c r="CB102" i="5"/>
  <c r="BY103" i="5"/>
  <c r="BZ103" i="5"/>
  <c r="CA103" i="5"/>
  <c r="CB103" i="5"/>
  <c r="BY104" i="5"/>
  <c r="BZ104" i="5"/>
  <c r="CA104" i="5"/>
  <c r="CB104" i="5"/>
  <c r="BY105" i="5"/>
  <c r="BZ105" i="5"/>
  <c r="CA105" i="5"/>
  <c r="CB105" i="5"/>
  <c r="BY106" i="5"/>
  <c r="BZ106" i="5"/>
  <c r="CA106" i="5"/>
  <c r="CB106" i="5"/>
  <c r="BY107" i="5"/>
  <c r="BZ107" i="5"/>
  <c r="CA107" i="5"/>
  <c r="CB107" i="5"/>
  <c r="BY108" i="5"/>
  <c r="BZ108" i="5"/>
  <c r="CA108" i="5"/>
  <c r="CB108" i="5"/>
  <c r="BY109" i="5"/>
  <c r="BZ109" i="5"/>
  <c r="CA109" i="5"/>
  <c r="CB109" i="5"/>
  <c r="BY110" i="5"/>
  <c r="BZ110" i="5"/>
  <c r="CA110" i="5"/>
  <c r="CB110" i="5"/>
  <c r="BY111" i="5"/>
  <c r="BZ111" i="5"/>
  <c r="CA111" i="5"/>
  <c r="CB111" i="5"/>
  <c r="BY112" i="5"/>
  <c r="BZ112" i="5"/>
  <c r="CA112" i="5"/>
  <c r="CB112" i="5"/>
  <c r="BY113" i="5"/>
  <c r="BZ113" i="5"/>
  <c r="CA113" i="5"/>
  <c r="CB113" i="5"/>
  <c r="BY114" i="5"/>
  <c r="BZ114" i="5"/>
  <c r="CA114" i="5"/>
  <c r="CB114" i="5"/>
  <c r="BY115" i="5"/>
  <c r="BZ115" i="5"/>
  <c r="CA115" i="5"/>
  <c r="CB115" i="5"/>
  <c r="BY116" i="5"/>
  <c r="BZ116" i="5"/>
  <c r="CA116" i="5"/>
  <c r="CB116" i="5"/>
  <c r="BY117" i="5"/>
  <c r="BZ117" i="5"/>
  <c r="CA117" i="5"/>
  <c r="CB117" i="5"/>
  <c r="BY118" i="5"/>
  <c r="BZ118" i="5"/>
  <c r="CA118" i="5"/>
  <c r="CB118" i="5"/>
  <c r="BY119" i="5"/>
  <c r="BZ119" i="5"/>
  <c r="CA119" i="5"/>
  <c r="CB119" i="5"/>
  <c r="BY120" i="5"/>
  <c r="BZ120" i="5"/>
  <c r="CA120" i="5"/>
  <c r="CB120" i="5"/>
  <c r="BY121" i="5"/>
  <c r="BZ121" i="5"/>
  <c r="CA121" i="5"/>
  <c r="CB121" i="5"/>
  <c r="BY122" i="5"/>
  <c r="BZ122" i="5"/>
  <c r="CA122" i="5"/>
  <c r="CB122" i="5"/>
  <c r="BY123" i="5"/>
  <c r="BZ123" i="5"/>
  <c r="CA123" i="5"/>
  <c r="CB123" i="5"/>
  <c r="BY124" i="5"/>
  <c r="BZ124" i="5"/>
  <c r="CA124" i="5"/>
  <c r="CB124" i="5"/>
  <c r="BY125" i="5"/>
  <c r="BZ125" i="5"/>
  <c r="CA125" i="5"/>
  <c r="CB125" i="5"/>
  <c r="BY126" i="5"/>
  <c r="BZ126" i="5"/>
  <c r="CA126" i="5"/>
  <c r="CB126" i="5"/>
  <c r="BY127" i="5"/>
  <c r="BZ127" i="5"/>
  <c r="CA127" i="5"/>
  <c r="CB127" i="5"/>
  <c r="BY128" i="5"/>
  <c r="BZ128" i="5"/>
  <c r="CA128" i="5"/>
  <c r="CB128" i="5"/>
  <c r="BY129" i="5"/>
  <c r="BZ129" i="5"/>
  <c r="CA129" i="5"/>
  <c r="CB129" i="5"/>
  <c r="BY130" i="5"/>
  <c r="BZ130" i="5"/>
  <c r="CA130" i="5"/>
  <c r="CB130" i="5"/>
  <c r="BY131" i="5"/>
  <c r="BZ131" i="5"/>
  <c r="CA131" i="5"/>
  <c r="CB131" i="5"/>
  <c r="BY132" i="5"/>
  <c r="BZ132" i="5"/>
  <c r="CA132" i="5"/>
  <c r="CB132" i="5"/>
  <c r="BY133" i="5"/>
  <c r="BZ133" i="5"/>
  <c r="CA133" i="5"/>
  <c r="CB133" i="5"/>
  <c r="BY134" i="5"/>
  <c r="BZ134" i="5"/>
  <c r="CA134" i="5"/>
  <c r="CB134" i="5"/>
  <c r="BY135" i="5"/>
  <c r="BZ135" i="5"/>
  <c r="CA135" i="5"/>
  <c r="CB135" i="5"/>
  <c r="BY136" i="5"/>
  <c r="BZ136" i="5"/>
  <c r="CA136" i="5"/>
  <c r="CB136" i="5"/>
  <c r="BY137" i="5"/>
  <c r="BZ137" i="5"/>
  <c r="CA137" i="5"/>
  <c r="CB137" i="5"/>
  <c r="CB10" i="5"/>
  <c r="CA10" i="5"/>
  <c r="BZ10" i="5"/>
  <c r="BY10" i="5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CB115" i="4"/>
  <c r="CB116" i="4"/>
  <c r="CB117" i="4"/>
  <c r="CB118" i="4"/>
  <c r="CB119" i="4"/>
  <c r="CB120" i="4"/>
  <c r="CB121" i="4"/>
  <c r="CB122" i="4"/>
  <c r="CB123" i="4"/>
  <c r="CB124" i="4"/>
  <c r="CB125" i="4"/>
  <c r="CB126" i="4"/>
  <c r="CB127" i="4"/>
  <c r="CB128" i="4"/>
  <c r="CB129" i="4"/>
  <c r="CB130" i="4"/>
  <c r="CB131" i="4"/>
  <c r="CB132" i="4"/>
  <c r="CB133" i="4"/>
  <c r="CB134" i="4"/>
  <c r="CB135" i="4"/>
  <c r="CB136" i="4"/>
  <c r="CB137" i="4"/>
  <c r="CB138" i="4"/>
  <c r="CB139" i="4"/>
  <c r="CB140" i="4"/>
  <c r="CA11" i="4"/>
  <c r="CA12" i="4"/>
  <c r="CA13" i="4"/>
  <c r="CA14" i="4"/>
  <c r="CA15" i="4"/>
  <c r="CA16" i="4"/>
  <c r="CA17" i="4"/>
  <c r="CA18" i="4"/>
  <c r="CA19" i="4"/>
  <c r="CA20" i="4"/>
  <c r="CA21" i="4"/>
  <c r="CA22" i="4"/>
  <c r="CA23" i="4"/>
  <c r="CA24" i="4"/>
  <c r="CA25" i="4"/>
  <c r="CA26" i="4"/>
  <c r="CA27" i="4"/>
  <c r="CA28" i="4"/>
  <c r="CA29" i="4"/>
  <c r="CA30" i="4"/>
  <c r="CA31" i="4"/>
  <c r="CA32" i="4"/>
  <c r="CA33" i="4"/>
  <c r="CA34" i="4"/>
  <c r="CA35" i="4"/>
  <c r="CA36" i="4"/>
  <c r="CA37" i="4"/>
  <c r="CA38" i="4"/>
  <c r="CA39" i="4"/>
  <c r="CA40" i="4"/>
  <c r="CA41" i="4"/>
  <c r="CA42" i="4"/>
  <c r="CA43" i="4"/>
  <c r="CA44" i="4"/>
  <c r="CA45" i="4"/>
  <c r="CA46" i="4"/>
  <c r="CA47" i="4"/>
  <c r="CA48" i="4"/>
  <c r="CA49" i="4"/>
  <c r="CA50" i="4"/>
  <c r="CA51" i="4"/>
  <c r="CA52" i="4"/>
  <c r="CA53" i="4"/>
  <c r="CA54" i="4"/>
  <c r="CA55" i="4"/>
  <c r="CA56" i="4"/>
  <c r="CA57" i="4"/>
  <c r="CA58" i="4"/>
  <c r="CA59" i="4"/>
  <c r="CA60" i="4"/>
  <c r="CA61" i="4"/>
  <c r="CA62" i="4"/>
  <c r="CA63" i="4"/>
  <c r="CA64" i="4"/>
  <c r="CA65" i="4"/>
  <c r="CA66" i="4"/>
  <c r="CA67" i="4"/>
  <c r="CA68" i="4"/>
  <c r="CA69" i="4"/>
  <c r="CA70" i="4"/>
  <c r="CA71" i="4"/>
  <c r="CA72" i="4"/>
  <c r="CA73" i="4"/>
  <c r="CA74" i="4"/>
  <c r="CA75" i="4"/>
  <c r="CA76" i="4"/>
  <c r="CA77" i="4"/>
  <c r="CA78" i="4"/>
  <c r="CA79" i="4"/>
  <c r="CA80" i="4"/>
  <c r="CA81" i="4"/>
  <c r="CA82" i="4"/>
  <c r="CA83" i="4"/>
  <c r="CA84" i="4"/>
  <c r="CA85" i="4"/>
  <c r="CA86" i="4"/>
  <c r="CA87" i="4"/>
  <c r="CA88" i="4"/>
  <c r="CA89" i="4"/>
  <c r="CA90" i="4"/>
  <c r="CA91" i="4"/>
  <c r="CA92" i="4"/>
  <c r="CA93" i="4"/>
  <c r="CA94" i="4"/>
  <c r="CA95" i="4"/>
  <c r="CA96" i="4"/>
  <c r="CA97" i="4"/>
  <c r="CA98" i="4"/>
  <c r="CA99" i="4"/>
  <c r="CA100" i="4"/>
  <c r="CA101" i="4"/>
  <c r="CA102" i="4"/>
  <c r="CA103" i="4"/>
  <c r="CA104" i="4"/>
  <c r="CA105" i="4"/>
  <c r="CA106" i="4"/>
  <c r="CA107" i="4"/>
  <c r="CA108" i="4"/>
  <c r="CA109" i="4"/>
  <c r="CA110" i="4"/>
  <c r="CA111" i="4"/>
  <c r="CA112" i="4"/>
  <c r="CA113" i="4"/>
  <c r="CA114" i="4"/>
  <c r="CA115" i="4"/>
  <c r="CA116" i="4"/>
  <c r="CA117" i="4"/>
  <c r="CA118" i="4"/>
  <c r="CA119" i="4"/>
  <c r="CA120" i="4"/>
  <c r="CA121" i="4"/>
  <c r="CA122" i="4"/>
  <c r="CA123" i="4"/>
  <c r="CA124" i="4"/>
  <c r="CA125" i="4"/>
  <c r="CA126" i="4"/>
  <c r="CA127" i="4"/>
  <c r="CA128" i="4"/>
  <c r="CA129" i="4"/>
  <c r="CA130" i="4"/>
  <c r="CA131" i="4"/>
  <c r="CA132" i="4"/>
  <c r="CA133" i="4"/>
  <c r="CA134" i="4"/>
  <c r="CA135" i="4"/>
  <c r="CA136" i="4"/>
  <c r="CA137" i="4"/>
  <c r="CA138" i="4"/>
  <c r="CA139" i="4"/>
  <c r="CA14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Z94" i="4"/>
  <c r="BZ95" i="4"/>
  <c r="BZ96" i="4"/>
  <c r="BZ97" i="4"/>
  <c r="BZ98" i="4"/>
  <c r="BZ99" i="4"/>
  <c r="BZ100" i="4"/>
  <c r="BZ101" i="4"/>
  <c r="BZ102" i="4"/>
  <c r="BZ103" i="4"/>
  <c r="BZ104" i="4"/>
  <c r="BZ105" i="4"/>
  <c r="BZ106" i="4"/>
  <c r="BZ107" i="4"/>
  <c r="BZ108" i="4"/>
  <c r="BZ109" i="4"/>
  <c r="BZ110" i="4"/>
  <c r="BZ111" i="4"/>
  <c r="BZ112" i="4"/>
  <c r="BZ113" i="4"/>
  <c r="BZ114" i="4"/>
  <c r="BZ115" i="4"/>
  <c r="BZ116" i="4"/>
  <c r="BZ117" i="4"/>
  <c r="BZ118" i="4"/>
  <c r="BZ119" i="4"/>
  <c r="BZ120" i="4"/>
  <c r="BZ121" i="4"/>
  <c r="BZ122" i="4"/>
  <c r="BZ123" i="4"/>
  <c r="BZ124" i="4"/>
  <c r="BZ125" i="4"/>
  <c r="BZ126" i="4"/>
  <c r="BZ127" i="4"/>
  <c r="BZ128" i="4"/>
  <c r="BZ129" i="4"/>
  <c r="BZ130" i="4"/>
  <c r="BZ131" i="4"/>
  <c r="BZ132" i="4"/>
  <c r="BZ133" i="4"/>
  <c r="BZ134" i="4"/>
  <c r="BZ135" i="4"/>
  <c r="BZ136" i="4"/>
  <c r="BZ137" i="4"/>
  <c r="BZ138" i="4"/>
  <c r="BZ139" i="4"/>
  <c r="BZ14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Y115" i="4"/>
  <c r="BY116" i="4"/>
  <c r="BY117" i="4"/>
  <c r="BY118" i="4"/>
  <c r="BY119" i="4"/>
  <c r="BY120" i="4"/>
  <c r="BY121" i="4"/>
  <c r="BY122" i="4"/>
  <c r="BY123" i="4"/>
  <c r="BY124" i="4"/>
  <c r="BY125" i="4"/>
  <c r="BY126" i="4"/>
  <c r="BY127" i="4"/>
  <c r="BY128" i="4"/>
  <c r="BY129" i="4"/>
  <c r="BY130" i="4"/>
  <c r="BY131" i="4"/>
  <c r="BY132" i="4"/>
  <c r="BY133" i="4"/>
  <c r="BY134" i="4"/>
  <c r="BY135" i="4"/>
  <c r="BY136" i="4"/>
  <c r="BY137" i="4"/>
  <c r="BY138" i="4"/>
  <c r="BY139" i="4"/>
  <c r="BY140" i="4"/>
  <c r="CB10" i="4"/>
  <c r="CA10" i="4"/>
  <c r="BZ10" i="4"/>
  <c r="BY10" i="4"/>
  <c r="AT8" i="8" l="1"/>
  <c r="AT8" i="7"/>
  <c r="AT8" i="5"/>
  <c r="AT8" i="4"/>
  <c r="BU8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BV5" i="8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7" i="8"/>
  <c r="C6" i="8"/>
  <c r="C5" i="8"/>
  <c r="CB8" i="7"/>
  <c r="CA8" i="7"/>
  <c r="BZ8" i="7"/>
  <c r="BY8" i="7"/>
  <c r="BU8" i="7"/>
  <c r="CB7" i="7"/>
  <c r="BY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B6" i="7"/>
  <c r="CA6" i="7"/>
  <c r="BZ6" i="7"/>
  <c r="BY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BZ5" i="7"/>
  <c r="BY5" i="7"/>
  <c r="BV5" i="7"/>
  <c r="BU5" i="7"/>
  <c r="BT5" i="7"/>
  <c r="BS5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7" i="7"/>
  <c r="C6" i="7"/>
  <c r="C5" i="7"/>
  <c r="BU8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7" i="5"/>
  <c r="C6" i="5"/>
  <c r="C5" i="5"/>
  <c r="CB6" i="4"/>
  <c r="CA6" i="4"/>
  <c r="BU8" i="4"/>
  <c r="BV7" i="4"/>
  <c r="BU7" i="4"/>
  <c r="BV6" i="4"/>
  <c r="BU6" i="4"/>
  <c r="BV5" i="4"/>
  <c r="BU5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7" i="4"/>
  <c r="C6" i="4"/>
  <c r="C5" i="4"/>
  <c r="CB5" i="7" l="1"/>
  <c r="BZ7" i="7"/>
  <c r="CA5" i="7"/>
  <c r="CA7" i="7"/>
  <c r="CB7" i="5"/>
  <c r="BZ7" i="5"/>
  <c r="BY8" i="5"/>
  <c r="BZ6" i="5"/>
  <c r="CA5" i="5"/>
  <c r="CB5" i="5"/>
  <c r="BY7" i="5"/>
  <c r="BZ5" i="5"/>
  <c r="CA6" i="5"/>
  <c r="CB8" i="5"/>
  <c r="CB8" i="4"/>
  <c r="CB7" i="4"/>
  <c r="CA5" i="4"/>
  <c r="CA8" i="4"/>
  <c r="BY8" i="4"/>
  <c r="BZ8" i="4"/>
  <c r="BY7" i="4"/>
  <c r="CB6" i="5"/>
  <c r="CA7" i="5"/>
  <c r="CA8" i="5"/>
  <c r="BZ8" i="5"/>
  <c r="BY5" i="5"/>
  <c r="BY6" i="5"/>
  <c r="CB5" i="4"/>
  <c r="CA7" i="4"/>
  <c r="BZ7" i="4"/>
  <c r="BZ6" i="4"/>
  <c r="BZ5" i="4"/>
  <c r="BY6" i="4"/>
  <c r="BY5" i="4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CB62" i="8"/>
  <c r="CB63" i="8"/>
  <c r="CB64" i="8"/>
  <c r="CB65" i="8"/>
  <c r="CB66" i="8"/>
  <c r="CB67" i="8"/>
  <c r="CB68" i="8"/>
  <c r="CB69" i="8"/>
  <c r="CB70" i="8"/>
  <c r="CB71" i="8"/>
  <c r="CB72" i="8"/>
  <c r="CB73" i="8"/>
  <c r="CB74" i="8"/>
  <c r="CB75" i="8"/>
  <c r="CB76" i="8"/>
  <c r="CB77" i="8"/>
  <c r="CB78" i="8"/>
  <c r="CB79" i="8"/>
  <c r="CB80" i="8"/>
  <c r="CB81" i="8"/>
  <c r="CB82" i="8"/>
  <c r="CB83" i="8"/>
  <c r="CB84" i="8"/>
  <c r="CB85" i="8"/>
  <c r="CB86" i="8"/>
  <c r="CB87" i="8"/>
  <c r="CB88" i="8"/>
  <c r="CB89" i="8"/>
  <c r="CB90" i="8"/>
  <c r="CB91" i="8"/>
  <c r="CB92" i="8"/>
  <c r="CB93" i="8"/>
  <c r="CB94" i="8"/>
  <c r="CB95" i="8"/>
  <c r="CB96" i="8"/>
  <c r="CB97" i="8"/>
  <c r="CB98" i="8"/>
  <c r="CB99" i="8"/>
  <c r="CB100" i="8"/>
  <c r="CB101" i="8"/>
  <c r="CB102" i="8"/>
  <c r="CB103" i="8"/>
  <c r="CB104" i="8"/>
  <c r="CB105" i="8"/>
  <c r="CB106" i="8"/>
  <c r="CB107" i="8"/>
  <c r="CB108" i="8"/>
  <c r="CB109" i="8"/>
  <c r="CB110" i="8"/>
  <c r="CB111" i="8"/>
  <c r="CB112" i="8"/>
  <c r="CB113" i="8"/>
  <c r="CB114" i="8"/>
  <c r="CB115" i="8"/>
  <c r="CB116" i="8"/>
  <c r="CB117" i="8"/>
  <c r="CB118" i="8"/>
  <c r="CB119" i="8"/>
  <c r="CB120" i="8"/>
  <c r="CB121" i="8"/>
  <c r="CB122" i="8"/>
  <c r="CB123" i="8"/>
  <c r="CB124" i="8"/>
  <c r="CB125" i="8"/>
  <c r="CB126" i="8"/>
  <c r="CB127" i="8"/>
  <c r="CB128" i="8"/>
  <c r="CB129" i="8"/>
  <c r="CB130" i="8"/>
  <c r="CB131" i="8"/>
  <c r="CB132" i="8"/>
  <c r="CB133" i="8"/>
  <c r="CB134" i="8"/>
  <c r="CB135" i="8"/>
  <c r="CB136" i="8"/>
  <c r="CB137" i="8"/>
  <c r="CB138" i="8"/>
  <c r="CA11" i="8"/>
  <c r="CA12" i="8"/>
  <c r="CA13" i="8"/>
  <c r="CA14" i="8"/>
  <c r="CA15" i="8"/>
  <c r="CA16" i="8"/>
  <c r="CA17" i="8"/>
  <c r="CA18" i="8"/>
  <c r="CA19" i="8"/>
  <c r="CA20" i="8"/>
  <c r="CA21" i="8"/>
  <c r="CA22" i="8"/>
  <c r="CA23" i="8"/>
  <c r="CA24" i="8"/>
  <c r="CA25" i="8"/>
  <c r="CA26" i="8"/>
  <c r="CA27" i="8"/>
  <c r="CA28" i="8"/>
  <c r="CA29" i="8"/>
  <c r="CA30" i="8"/>
  <c r="CA31" i="8"/>
  <c r="CA32" i="8"/>
  <c r="CA33" i="8"/>
  <c r="CA34" i="8"/>
  <c r="CA35" i="8"/>
  <c r="CA36" i="8"/>
  <c r="CA37" i="8"/>
  <c r="CA38" i="8"/>
  <c r="CA39" i="8"/>
  <c r="CA40" i="8"/>
  <c r="CA41" i="8"/>
  <c r="CA42" i="8"/>
  <c r="CA43" i="8"/>
  <c r="CA44" i="8"/>
  <c r="CA45" i="8"/>
  <c r="CA46" i="8"/>
  <c r="CA47" i="8"/>
  <c r="CA48" i="8"/>
  <c r="CA49" i="8"/>
  <c r="CA50" i="8"/>
  <c r="CA51" i="8"/>
  <c r="CA52" i="8"/>
  <c r="CA53" i="8"/>
  <c r="CA54" i="8"/>
  <c r="CA55" i="8"/>
  <c r="CA56" i="8"/>
  <c r="CA57" i="8"/>
  <c r="CA58" i="8"/>
  <c r="CA59" i="8"/>
  <c r="CA60" i="8"/>
  <c r="CA61" i="8"/>
  <c r="CA62" i="8"/>
  <c r="CA63" i="8"/>
  <c r="CA64" i="8"/>
  <c r="CA65" i="8"/>
  <c r="CA66" i="8"/>
  <c r="CA67" i="8"/>
  <c r="CA68" i="8"/>
  <c r="CA69" i="8"/>
  <c r="CA70" i="8"/>
  <c r="CA71" i="8"/>
  <c r="CA72" i="8"/>
  <c r="CA73" i="8"/>
  <c r="CA74" i="8"/>
  <c r="CA75" i="8"/>
  <c r="CA76" i="8"/>
  <c r="CA77" i="8"/>
  <c r="CA78" i="8"/>
  <c r="CA79" i="8"/>
  <c r="CA80" i="8"/>
  <c r="CA81" i="8"/>
  <c r="CA82" i="8"/>
  <c r="CA83" i="8"/>
  <c r="CA84" i="8"/>
  <c r="CA85" i="8"/>
  <c r="CA86" i="8"/>
  <c r="CA87" i="8"/>
  <c r="CA88" i="8"/>
  <c r="CA89" i="8"/>
  <c r="CA90" i="8"/>
  <c r="CA91" i="8"/>
  <c r="CA92" i="8"/>
  <c r="CA93" i="8"/>
  <c r="CA94" i="8"/>
  <c r="CA95" i="8"/>
  <c r="CA96" i="8"/>
  <c r="CA97" i="8"/>
  <c r="CA98" i="8"/>
  <c r="CA99" i="8"/>
  <c r="CA100" i="8"/>
  <c r="CA101" i="8"/>
  <c r="CA102" i="8"/>
  <c r="CA103" i="8"/>
  <c r="CA104" i="8"/>
  <c r="CA105" i="8"/>
  <c r="CA106" i="8"/>
  <c r="CA107" i="8"/>
  <c r="CA108" i="8"/>
  <c r="CA109" i="8"/>
  <c r="CA110" i="8"/>
  <c r="CA111" i="8"/>
  <c r="CA112" i="8"/>
  <c r="CA113" i="8"/>
  <c r="CA114" i="8"/>
  <c r="CA115" i="8"/>
  <c r="CA116" i="8"/>
  <c r="CA117" i="8"/>
  <c r="CA118" i="8"/>
  <c r="CA119" i="8"/>
  <c r="CA120" i="8"/>
  <c r="CA121" i="8"/>
  <c r="CA122" i="8"/>
  <c r="CA123" i="8"/>
  <c r="CA124" i="8"/>
  <c r="CA125" i="8"/>
  <c r="CA126" i="8"/>
  <c r="CA127" i="8"/>
  <c r="CA128" i="8"/>
  <c r="CA129" i="8"/>
  <c r="CA130" i="8"/>
  <c r="CA131" i="8"/>
  <c r="CA132" i="8"/>
  <c r="CA133" i="8"/>
  <c r="CA134" i="8"/>
  <c r="CA135" i="8"/>
  <c r="CA136" i="8"/>
  <c r="CA137" i="8"/>
  <c r="CA138" i="8"/>
  <c r="BZ11" i="8"/>
  <c r="BZ12" i="8"/>
  <c r="BZ13" i="8"/>
  <c r="BZ14" i="8"/>
  <c r="BZ15" i="8"/>
  <c r="BZ16" i="8"/>
  <c r="BZ17" i="8"/>
  <c r="BZ18" i="8"/>
  <c r="BZ19" i="8"/>
  <c r="BZ20" i="8"/>
  <c r="BZ21" i="8"/>
  <c r="BZ22" i="8"/>
  <c r="BZ23" i="8"/>
  <c r="BZ24" i="8"/>
  <c r="BZ25" i="8"/>
  <c r="BZ26" i="8"/>
  <c r="BZ27" i="8"/>
  <c r="BZ28" i="8"/>
  <c r="BZ29" i="8"/>
  <c r="BZ30" i="8"/>
  <c r="BZ31" i="8"/>
  <c r="BZ32" i="8"/>
  <c r="BZ33" i="8"/>
  <c r="BZ34" i="8"/>
  <c r="BZ35" i="8"/>
  <c r="BZ36" i="8"/>
  <c r="BZ37" i="8"/>
  <c r="BZ38" i="8"/>
  <c r="BZ39" i="8"/>
  <c r="BZ40" i="8"/>
  <c r="BZ41" i="8"/>
  <c r="BZ42" i="8"/>
  <c r="BZ43" i="8"/>
  <c r="BZ44" i="8"/>
  <c r="BZ45" i="8"/>
  <c r="BZ46" i="8"/>
  <c r="BZ47" i="8"/>
  <c r="BZ48" i="8"/>
  <c r="BZ49" i="8"/>
  <c r="BZ50" i="8"/>
  <c r="BZ51" i="8"/>
  <c r="BZ52" i="8"/>
  <c r="BZ53" i="8"/>
  <c r="BZ54" i="8"/>
  <c r="BZ55" i="8"/>
  <c r="BZ56" i="8"/>
  <c r="BZ57" i="8"/>
  <c r="BZ58" i="8"/>
  <c r="BZ59" i="8"/>
  <c r="BZ60" i="8"/>
  <c r="BZ61" i="8"/>
  <c r="BZ62" i="8"/>
  <c r="BZ63" i="8"/>
  <c r="BZ64" i="8"/>
  <c r="BZ65" i="8"/>
  <c r="BZ66" i="8"/>
  <c r="BZ67" i="8"/>
  <c r="BZ68" i="8"/>
  <c r="BZ69" i="8"/>
  <c r="BZ70" i="8"/>
  <c r="BZ71" i="8"/>
  <c r="BZ72" i="8"/>
  <c r="BZ73" i="8"/>
  <c r="BZ74" i="8"/>
  <c r="BZ75" i="8"/>
  <c r="BZ76" i="8"/>
  <c r="BZ77" i="8"/>
  <c r="BZ78" i="8"/>
  <c r="BZ79" i="8"/>
  <c r="BZ80" i="8"/>
  <c r="BZ81" i="8"/>
  <c r="BZ82" i="8"/>
  <c r="BZ83" i="8"/>
  <c r="BZ84" i="8"/>
  <c r="BZ85" i="8"/>
  <c r="BZ86" i="8"/>
  <c r="BZ87" i="8"/>
  <c r="BZ88" i="8"/>
  <c r="BZ89" i="8"/>
  <c r="BZ90" i="8"/>
  <c r="BZ91" i="8"/>
  <c r="BZ92" i="8"/>
  <c r="BZ93" i="8"/>
  <c r="BZ94" i="8"/>
  <c r="BZ95" i="8"/>
  <c r="BZ96" i="8"/>
  <c r="BZ97" i="8"/>
  <c r="BZ98" i="8"/>
  <c r="BZ99" i="8"/>
  <c r="BZ100" i="8"/>
  <c r="BZ101" i="8"/>
  <c r="BZ102" i="8"/>
  <c r="BZ103" i="8"/>
  <c r="BZ104" i="8"/>
  <c r="BZ105" i="8"/>
  <c r="BZ106" i="8"/>
  <c r="BZ107" i="8"/>
  <c r="BZ108" i="8"/>
  <c r="BZ109" i="8"/>
  <c r="BZ110" i="8"/>
  <c r="BZ111" i="8"/>
  <c r="BZ112" i="8"/>
  <c r="BZ113" i="8"/>
  <c r="BZ114" i="8"/>
  <c r="BZ115" i="8"/>
  <c r="BZ116" i="8"/>
  <c r="BZ117" i="8"/>
  <c r="BZ118" i="8"/>
  <c r="BZ119" i="8"/>
  <c r="BZ120" i="8"/>
  <c r="BZ121" i="8"/>
  <c r="BZ122" i="8"/>
  <c r="BZ123" i="8"/>
  <c r="BZ124" i="8"/>
  <c r="BZ125" i="8"/>
  <c r="BZ126" i="8"/>
  <c r="BZ127" i="8"/>
  <c r="BZ128" i="8"/>
  <c r="BZ129" i="8"/>
  <c r="BZ130" i="8"/>
  <c r="BZ131" i="8"/>
  <c r="BZ132" i="8"/>
  <c r="BZ133" i="8"/>
  <c r="BZ134" i="8"/>
  <c r="BZ135" i="8"/>
  <c r="BZ136" i="8"/>
  <c r="BZ137" i="8"/>
  <c r="BZ138" i="8"/>
  <c r="BY11" i="8"/>
  <c r="BY12" i="8"/>
  <c r="BY13" i="8"/>
  <c r="BY14" i="8"/>
  <c r="BY15" i="8"/>
  <c r="BY16" i="8"/>
  <c r="BY17" i="8"/>
  <c r="BY18" i="8"/>
  <c r="BY19" i="8"/>
  <c r="BY20" i="8"/>
  <c r="BY21" i="8"/>
  <c r="BY22" i="8"/>
  <c r="BY23" i="8"/>
  <c r="BY24" i="8"/>
  <c r="BY25" i="8"/>
  <c r="BY26" i="8"/>
  <c r="BY27" i="8"/>
  <c r="BY28" i="8"/>
  <c r="BY29" i="8"/>
  <c r="BY30" i="8"/>
  <c r="BY31" i="8"/>
  <c r="BY32" i="8"/>
  <c r="BY33" i="8"/>
  <c r="BY34" i="8"/>
  <c r="BY35" i="8"/>
  <c r="BY36" i="8"/>
  <c r="BY37" i="8"/>
  <c r="BY38" i="8"/>
  <c r="BY39" i="8"/>
  <c r="BY40" i="8"/>
  <c r="BY41" i="8"/>
  <c r="BY42" i="8"/>
  <c r="BY43" i="8"/>
  <c r="BY44" i="8"/>
  <c r="BY45" i="8"/>
  <c r="BY46" i="8"/>
  <c r="BY47" i="8"/>
  <c r="BY48" i="8"/>
  <c r="BY49" i="8"/>
  <c r="BY50" i="8"/>
  <c r="BY51" i="8"/>
  <c r="BY52" i="8"/>
  <c r="BY53" i="8"/>
  <c r="BY54" i="8"/>
  <c r="BY55" i="8"/>
  <c r="BY56" i="8"/>
  <c r="BY57" i="8"/>
  <c r="BY58" i="8"/>
  <c r="BY59" i="8"/>
  <c r="BY60" i="8"/>
  <c r="BY61" i="8"/>
  <c r="BY62" i="8"/>
  <c r="BY63" i="8"/>
  <c r="BY64" i="8"/>
  <c r="BY65" i="8"/>
  <c r="BY66" i="8"/>
  <c r="BY67" i="8"/>
  <c r="BY68" i="8"/>
  <c r="BY69" i="8"/>
  <c r="BY70" i="8"/>
  <c r="BY71" i="8"/>
  <c r="BY72" i="8"/>
  <c r="BY73" i="8"/>
  <c r="BY74" i="8"/>
  <c r="BY75" i="8"/>
  <c r="BY76" i="8"/>
  <c r="BY77" i="8"/>
  <c r="BY78" i="8"/>
  <c r="BY79" i="8"/>
  <c r="BY80" i="8"/>
  <c r="BY81" i="8"/>
  <c r="BY82" i="8"/>
  <c r="BY83" i="8"/>
  <c r="BY84" i="8"/>
  <c r="BY85" i="8"/>
  <c r="BY86" i="8"/>
  <c r="BY87" i="8"/>
  <c r="BY88" i="8"/>
  <c r="BY89" i="8"/>
  <c r="BY90" i="8"/>
  <c r="BY91" i="8"/>
  <c r="BY92" i="8"/>
  <c r="BY93" i="8"/>
  <c r="BY94" i="8"/>
  <c r="BY95" i="8"/>
  <c r="BY96" i="8"/>
  <c r="BY97" i="8"/>
  <c r="BY98" i="8"/>
  <c r="BY99" i="8"/>
  <c r="BY100" i="8"/>
  <c r="BY101" i="8"/>
  <c r="BY102" i="8"/>
  <c r="BY103" i="8"/>
  <c r="BY104" i="8"/>
  <c r="BY105" i="8"/>
  <c r="BY106" i="8"/>
  <c r="BY107" i="8"/>
  <c r="BY108" i="8"/>
  <c r="BY109" i="8"/>
  <c r="BY110" i="8"/>
  <c r="BY111" i="8"/>
  <c r="BY112" i="8"/>
  <c r="BY113" i="8"/>
  <c r="BY114" i="8"/>
  <c r="BY115" i="8"/>
  <c r="BY116" i="8"/>
  <c r="BY117" i="8"/>
  <c r="BY118" i="8"/>
  <c r="BY119" i="8"/>
  <c r="BY120" i="8"/>
  <c r="BY121" i="8"/>
  <c r="BY122" i="8"/>
  <c r="BY123" i="8"/>
  <c r="BY124" i="8"/>
  <c r="BY125" i="8"/>
  <c r="BY126" i="8"/>
  <c r="BY127" i="8"/>
  <c r="BY128" i="8"/>
  <c r="BY129" i="8"/>
  <c r="BY130" i="8"/>
  <c r="BY131" i="8"/>
  <c r="BY132" i="8"/>
  <c r="BY133" i="8"/>
  <c r="BY134" i="8"/>
  <c r="BY135" i="8"/>
  <c r="BY136" i="8"/>
  <c r="BY137" i="8"/>
  <c r="BY138" i="8"/>
  <c r="BY6" i="8" l="1"/>
  <c r="CA6" i="8"/>
  <c r="CB8" i="8"/>
  <c r="CB7" i="8"/>
  <c r="CB6" i="8"/>
  <c r="BY8" i="8"/>
  <c r="BY7" i="8"/>
  <c r="BZ7" i="8"/>
  <c r="BZ5" i="8"/>
  <c r="BZ6" i="8"/>
  <c r="CA7" i="8"/>
  <c r="CA8" i="8"/>
  <c r="BY5" i="8"/>
  <c r="CA5" i="8"/>
  <c r="BZ8" i="8"/>
  <c r="CB5" i="8"/>
  <c r="E17" i="9"/>
  <c r="H10" i="9" l="1"/>
  <c r="H9" i="9"/>
  <c r="H11" i="9"/>
  <c r="H12" i="9"/>
  <c r="F11" i="9"/>
  <c r="E12" i="9"/>
  <c r="F10" i="9"/>
  <c r="E11" i="9"/>
  <c r="E9" i="9"/>
  <c r="BW10" i="7"/>
  <c r="H6" i="9"/>
  <c r="CG5" i="7"/>
  <c r="CE5" i="7"/>
  <c r="G6" i="9"/>
  <c r="CI5" i="8" l="1"/>
  <c r="CH5" i="8"/>
  <c r="CG5" i="8"/>
  <c r="CE5" i="8"/>
  <c r="CF5" i="8"/>
  <c r="H14" i="9" s="1"/>
  <c r="G11" i="9"/>
  <c r="CH5" i="7"/>
  <c r="F12" i="9"/>
  <c r="F9" i="9"/>
  <c r="E10" i="9"/>
  <c r="CI5" i="4"/>
  <c r="BW140" i="4"/>
  <c r="BW139" i="4"/>
  <c r="BW138" i="4"/>
  <c r="BW137" i="4"/>
  <c r="BW136" i="4"/>
  <c r="BW135" i="4"/>
  <c r="BW134" i="4"/>
  <c r="BW133" i="4"/>
  <c r="BW132" i="4"/>
  <c r="BW131" i="4"/>
  <c r="BW130" i="4"/>
  <c r="BW129" i="4"/>
  <c r="BW128" i="4"/>
  <c r="BW127" i="4"/>
  <c r="BW126" i="4"/>
  <c r="BW125" i="4"/>
  <c r="BW124" i="4"/>
  <c r="BW123" i="4"/>
  <c r="BW122" i="4"/>
  <c r="BW121" i="4"/>
  <c r="BW120" i="4"/>
  <c r="BW119" i="4"/>
  <c r="BW118" i="4"/>
  <c r="BW117" i="4"/>
  <c r="BW116" i="4"/>
  <c r="BW115" i="4"/>
  <c r="BW114" i="4"/>
  <c r="BW113" i="4"/>
  <c r="BW112" i="4"/>
  <c r="BW111" i="4"/>
  <c r="BW110" i="4"/>
  <c r="BW109" i="4"/>
  <c r="BW108" i="4"/>
  <c r="BW107" i="4"/>
  <c r="BW106" i="4"/>
  <c r="BW105" i="4"/>
  <c r="BW104" i="4"/>
  <c r="BW103" i="4"/>
  <c r="BW102" i="4"/>
  <c r="BW101" i="4"/>
  <c r="BW100" i="4"/>
  <c r="BW99" i="4"/>
  <c r="BW98" i="4"/>
  <c r="BW97" i="4"/>
  <c r="BW96" i="4"/>
  <c r="BW95" i="4"/>
  <c r="BW94" i="4"/>
  <c r="BW93" i="4"/>
  <c r="BW92" i="4"/>
  <c r="BW91" i="4"/>
  <c r="BW90" i="4"/>
  <c r="BW89" i="4"/>
  <c r="BW88" i="4"/>
  <c r="BW87" i="4"/>
  <c r="BW86" i="4"/>
  <c r="BW85" i="4"/>
  <c r="BW84" i="4"/>
  <c r="BW83" i="4"/>
  <c r="BW82" i="4"/>
  <c r="BW81" i="4"/>
  <c r="BW80" i="4"/>
  <c r="BW79" i="4"/>
  <c r="BW78" i="4"/>
  <c r="BW77" i="4"/>
  <c r="BW76" i="4"/>
  <c r="BW75" i="4"/>
  <c r="BW74" i="4"/>
  <c r="BW73" i="4"/>
  <c r="BW72" i="4"/>
  <c r="BW71" i="4"/>
  <c r="BW70" i="4"/>
  <c r="BW69" i="4"/>
  <c r="BW68" i="4"/>
  <c r="BW67" i="4"/>
  <c r="BW66" i="4"/>
  <c r="BW65" i="4"/>
  <c r="BW64" i="4"/>
  <c r="BW63" i="4"/>
  <c r="BW62" i="4"/>
  <c r="BW61" i="4"/>
  <c r="BW60" i="4"/>
  <c r="BW59" i="4"/>
  <c r="BW58" i="4"/>
  <c r="BW57" i="4"/>
  <c r="BW56" i="4"/>
  <c r="BW55" i="4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W32" i="4"/>
  <c r="BW31" i="4"/>
  <c r="BW30" i="4"/>
  <c r="BW29" i="4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W15" i="4"/>
  <c r="BW14" i="4"/>
  <c r="BW13" i="4"/>
  <c r="BW12" i="4"/>
  <c r="BW11" i="4"/>
  <c r="BW10" i="4"/>
  <c r="E5" i="9"/>
  <c r="G5" i="9"/>
  <c r="H5" i="9"/>
  <c r="BW138" i="8"/>
  <c r="BW137" i="8"/>
  <c r="BW136" i="8"/>
  <c r="BW135" i="8"/>
  <c r="BW134" i="8"/>
  <c r="BW133" i="8"/>
  <c r="BW132" i="8"/>
  <c r="BW131" i="8"/>
  <c r="BW130" i="8"/>
  <c r="BW129" i="8"/>
  <c r="BW128" i="8"/>
  <c r="BW127" i="8"/>
  <c r="BW126" i="8"/>
  <c r="BW125" i="8"/>
  <c r="BW124" i="8"/>
  <c r="BW123" i="8"/>
  <c r="BW122" i="8"/>
  <c r="BW121" i="8"/>
  <c r="BW120" i="8"/>
  <c r="BW119" i="8"/>
  <c r="BW118" i="8"/>
  <c r="BW117" i="8"/>
  <c r="BW116" i="8"/>
  <c r="BW115" i="8"/>
  <c r="BW114" i="8"/>
  <c r="BW113" i="8"/>
  <c r="BW112" i="8"/>
  <c r="BW111" i="8"/>
  <c r="BW110" i="8"/>
  <c r="BW109" i="8"/>
  <c r="BW108" i="8"/>
  <c r="BW107" i="8"/>
  <c r="BW106" i="8"/>
  <c r="BW105" i="8"/>
  <c r="BW104" i="8"/>
  <c r="BW103" i="8"/>
  <c r="BW102" i="8"/>
  <c r="BW101" i="8"/>
  <c r="BW100" i="8"/>
  <c r="BW99" i="8"/>
  <c r="BW98" i="8"/>
  <c r="BW97" i="8"/>
  <c r="BW96" i="8"/>
  <c r="BW95" i="8"/>
  <c r="BW94" i="8"/>
  <c r="BW93" i="8"/>
  <c r="BW92" i="8"/>
  <c r="BW91" i="8"/>
  <c r="BW90" i="8"/>
  <c r="BW89" i="8"/>
  <c r="BW88" i="8"/>
  <c r="BW87" i="8"/>
  <c r="BW86" i="8"/>
  <c r="BW85" i="8"/>
  <c r="BW84" i="8"/>
  <c r="BW83" i="8"/>
  <c r="BW82" i="8"/>
  <c r="BW81" i="8"/>
  <c r="BW80" i="8"/>
  <c r="BW79" i="8"/>
  <c r="BW78" i="8"/>
  <c r="BW77" i="8"/>
  <c r="BW76" i="8"/>
  <c r="BW75" i="8"/>
  <c r="BW74" i="8"/>
  <c r="BW73" i="8"/>
  <c r="BW72" i="8"/>
  <c r="BW71" i="8"/>
  <c r="BW70" i="8"/>
  <c r="BW69" i="8"/>
  <c r="BW68" i="8"/>
  <c r="BW67" i="8"/>
  <c r="BW66" i="8"/>
  <c r="BW65" i="8"/>
  <c r="BW64" i="8"/>
  <c r="BW63" i="8"/>
  <c r="BW62" i="8"/>
  <c r="BW61" i="8"/>
  <c r="BW60" i="8"/>
  <c r="BW59" i="8"/>
  <c r="BW58" i="8"/>
  <c r="BW57" i="8"/>
  <c r="BW56" i="8"/>
  <c r="BW55" i="8"/>
  <c r="BW54" i="8"/>
  <c r="BW53" i="8"/>
  <c r="BW52" i="8"/>
  <c r="BW51" i="8"/>
  <c r="BW50" i="8"/>
  <c r="BW49" i="8"/>
  <c r="BW48" i="8"/>
  <c r="BW47" i="8"/>
  <c r="BW46" i="8"/>
  <c r="BW45" i="8"/>
  <c r="BW44" i="8"/>
  <c r="BW43" i="8"/>
  <c r="BW42" i="8"/>
  <c r="BW41" i="8"/>
  <c r="BW40" i="8"/>
  <c r="BW39" i="8"/>
  <c r="BW38" i="8"/>
  <c r="BW37" i="8"/>
  <c r="BW36" i="8"/>
  <c r="BW35" i="8"/>
  <c r="BW34" i="8"/>
  <c r="BW33" i="8"/>
  <c r="BW32" i="8"/>
  <c r="BW31" i="8"/>
  <c r="BW30" i="8"/>
  <c r="BW29" i="8"/>
  <c r="BW28" i="8"/>
  <c r="BW27" i="8"/>
  <c r="BW26" i="8"/>
  <c r="BW25" i="8"/>
  <c r="BW24" i="8"/>
  <c r="BW23" i="8"/>
  <c r="BW22" i="8"/>
  <c r="BW21" i="8"/>
  <c r="BW20" i="8"/>
  <c r="BW19" i="8"/>
  <c r="BW18" i="8"/>
  <c r="BW17" i="8"/>
  <c r="BW16" i="8"/>
  <c r="BW15" i="8"/>
  <c r="BW14" i="8"/>
  <c r="BW13" i="8"/>
  <c r="BW12" i="8"/>
  <c r="BW11" i="8"/>
  <c r="BW10" i="8"/>
  <c r="H19" i="9"/>
  <c r="BW137" i="7"/>
  <c r="BW136" i="7"/>
  <c r="BW135" i="7"/>
  <c r="BW134" i="7"/>
  <c r="BW133" i="7"/>
  <c r="BW132" i="7"/>
  <c r="BW131" i="7"/>
  <c r="BW130" i="7"/>
  <c r="BW129" i="7"/>
  <c r="BW128" i="7"/>
  <c r="BW127" i="7"/>
  <c r="BW126" i="7"/>
  <c r="BW125" i="7"/>
  <c r="BW124" i="7"/>
  <c r="BW123" i="7"/>
  <c r="BW122" i="7"/>
  <c r="BW121" i="7"/>
  <c r="BW120" i="7"/>
  <c r="BW119" i="7"/>
  <c r="BW118" i="7"/>
  <c r="BW117" i="7"/>
  <c r="BW116" i="7"/>
  <c r="BW115" i="7"/>
  <c r="BW114" i="7"/>
  <c r="BW113" i="7"/>
  <c r="BW112" i="7"/>
  <c r="BW111" i="7"/>
  <c r="BW110" i="7"/>
  <c r="BW109" i="7"/>
  <c r="BW108" i="7"/>
  <c r="BW107" i="7"/>
  <c r="BW106" i="7"/>
  <c r="BW105" i="7"/>
  <c r="BW104" i="7"/>
  <c r="BW103" i="7"/>
  <c r="BW102" i="7"/>
  <c r="BW101" i="7"/>
  <c r="BW100" i="7"/>
  <c r="BW99" i="7"/>
  <c r="BW98" i="7"/>
  <c r="BW97" i="7"/>
  <c r="BW96" i="7"/>
  <c r="BW95" i="7"/>
  <c r="BW94" i="7"/>
  <c r="BW93" i="7"/>
  <c r="BW92" i="7"/>
  <c r="BW91" i="7"/>
  <c r="BW90" i="7"/>
  <c r="BW89" i="7"/>
  <c r="BW88" i="7"/>
  <c r="BW87" i="7"/>
  <c r="BW86" i="7"/>
  <c r="BW85" i="7"/>
  <c r="BW84" i="7"/>
  <c r="BW83" i="7"/>
  <c r="BW82" i="7"/>
  <c r="BW81" i="7"/>
  <c r="BW80" i="7"/>
  <c r="BW79" i="7"/>
  <c r="BW78" i="7"/>
  <c r="BW77" i="7"/>
  <c r="BW76" i="7"/>
  <c r="BW75" i="7"/>
  <c r="BW74" i="7"/>
  <c r="BW73" i="7"/>
  <c r="BW72" i="7"/>
  <c r="BW71" i="7"/>
  <c r="BW70" i="7"/>
  <c r="BW69" i="7"/>
  <c r="BW68" i="7"/>
  <c r="BW67" i="7"/>
  <c r="BW66" i="7"/>
  <c r="BW65" i="7"/>
  <c r="BW64" i="7"/>
  <c r="BW63" i="7"/>
  <c r="BW62" i="7"/>
  <c r="BW61" i="7"/>
  <c r="BW60" i="7"/>
  <c r="BW59" i="7"/>
  <c r="BW58" i="7"/>
  <c r="BW57" i="7"/>
  <c r="BW56" i="7"/>
  <c r="BW55" i="7"/>
  <c r="BW54" i="7"/>
  <c r="BW53" i="7"/>
  <c r="BW52" i="7"/>
  <c r="BW51" i="7"/>
  <c r="BW50" i="7"/>
  <c r="BW49" i="7"/>
  <c r="BW48" i="7"/>
  <c r="BW47" i="7"/>
  <c r="BW46" i="7"/>
  <c r="BW45" i="7"/>
  <c r="BW44" i="7"/>
  <c r="BW43" i="7"/>
  <c r="BW42" i="7"/>
  <c r="BW41" i="7"/>
  <c r="BW40" i="7"/>
  <c r="BW39" i="7"/>
  <c r="BW38" i="7"/>
  <c r="BW37" i="7"/>
  <c r="BW36" i="7"/>
  <c r="BW35" i="7"/>
  <c r="BW34" i="7"/>
  <c r="BW33" i="7"/>
  <c r="BW32" i="7"/>
  <c r="BW31" i="7"/>
  <c r="BW30" i="7"/>
  <c r="BW29" i="7"/>
  <c r="BW28" i="7"/>
  <c r="BW27" i="7"/>
  <c r="BW26" i="7"/>
  <c r="BW25" i="7"/>
  <c r="BW24" i="7"/>
  <c r="BW23" i="7"/>
  <c r="BW22" i="7"/>
  <c r="BW21" i="7"/>
  <c r="BW20" i="7"/>
  <c r="BW19" i="7"/>
  <c r="BW18" i="7"/>
  <c r="BW17" i="7"/>
  <c r="BW16" i="7"/>
  <c r="BW15" i="7"/>
  <c r="BW14" i="7"/>
  <c r="BW13" i="7"/>
  <c r="BW12" i="7"/>
  <c r="BW11" i="7"/>
  <c r="G19" i="9"/>
  <c r="E19" i="9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W85" i="5"/>
  <c r="BW86" i="5"/>
  <c r="BW87" i="5"/>
  <c r="BW88" i="5"/>
  <c r="BW89" i="5"/>
  <c r="BW90" i="5"/>
  <c r="BW91" i="5"/>
  <c r="BW92" i="5"/>
  <c r="BW93" i="5"/>
  <c r="BW94" i="5"/>
  <c r="BW95" i="5"/>
  <c r="BW96" i="5"/>
  <c r="BW97" i="5"/>
  <c r="BW98" i="5"/>
  <c r="BW99" i="5"/>
  <c r="BW100" i="5"/>
  <c r="BW101" i="5"/>
  <c r="BW102" i="5"/>
  <c r="BW103" i="5"/>
  <c r="BW104" i="5"/>
  <c r="BW105" i="5"/>
  <c r="BW106" i="5"/>
  <c r="BW107" i="5"/>
  <c r="BW108" i="5"/>
  <c r="BW109" i="5"/>
  <c r="BW110" i="5"/>
  <c r="BW111" i="5"/>
  <c r="BW112" i="5"/>
  <c r="BW113" i="5"/>
  <c r="BW114" i="5"/>
  <c r="BW115" i="5"/>
  <c r="BW116" i="5"/>
  <c r="BW117" i="5"/>
  <c r="BW118" i="5"/>
  <c r="BW119" i="5"/>
  <c r="BW120" i="5"/>
  <c r="BW121" i="5"/>
  <c r="BW122" i="5"/>
  <c r="BW123" i="5"/>
  <c r="BW124" i="5"/>
  <c r="BW125" i="5"/>
  <c r="BW126" i="5"/>
  <c r="BW127" i="5"/>
  <c r="BW128" i="5"/>
  <c r="BW129" i="5"/>
  <c r="BW130" i="5"/>
  <c r="BW131" i="5"/>
  <c r="BW132" i="5"/>
  <c r="BW133" i="5"/>
  <c r="BW134" i="5"/>
  <c r="BW135" i="5"/>
  <c r="BW136" i="5"/>
  <c r="BW137" i="5"/>
  <c r="BW10" i="5"/>
  <c r="BW8" i="8" l="1"/>
  <c r="BW9" i="8" s="1"/>
  <c r="BW6" i="8"/>
  <c r="BW5" i="8"/>
  <c r="BW7" i="8"/>
  <c r="BW7" i="7"/>
  <c r="BW8" i="7"/>
  <c r="BW6" i="7"/>
  <c r="BW5" i="7"/>
  <c r="BW7" i="5"/>
  <c r="BW6" i="5"/>
  <c r="BW8" i="5"/>
  <c r="BW5" i="5"/>
  <c r="BW5" i="4"/>
  <c r="BW6" i="4"/>
  <c r="BW7" i="4"/>
  <c r="BW8" i="4"/>
  <c r="BW9" i="4" s="1"/>
  <c r="E8" i="9" s="1"/>
  <c r="H16" i="9"/>
  <c r="H17" i="9"/>
  <c r="H18" i="9"/>
  <c r="G10" i="9"/>
  <c r="G12" i="9"/>
  <c r="CI5" i="7"/>
  <c r="CH5" i="5"/>
  <c r="CI5" i="5"/>
  <c r="CF5" i="5"/>
  <c r="G9" i="9"/>
  <c r="CF5" i="7"/>
  <c r="CE5" i="5"/>
  <c r="CG5" i="5"/>
  <c r="F15" i="9" s="1"/>
  <c r="F5" i="9"/>
  <c r="F19" i="9"/>
  <c r="F17" i="9"/>
  <c r="E6" i="9"/>
  <c r="E18" i="9"/>
  <c r="CG5" i="4"/>
  <c r="E15" i="9" s="1"/>
  <c r="CE5" i="4"/>
  <c r="E13" i="9" s="1"/>
  <c r="CF5" i="4"/>
  <c r="E14" i="9" s="1"/>
  <c r="CH5" i="4"/>
  <c r="E16" i="9" s="1"/>
  <c r="F6" i="9"/>
  <c r="F7" i="9"/>
  <c r="G16" i="9"/>
  <c r="G15" i="9"/>
  <c r="G13" i="9"/>
  <c r="H15" i="9"/>
  <c r="H13" i="9"/>
  <c r="H8" i="9" l="1"/>
  <c r="F14" i="9"/>
  <c r="F16" i="9"/>
  <c r="G17" i="9"/>
  <c r="I17" i="9" s="1"/>
  <c r="G18" i="9"/>
  <c r="BW9" i="7"/>
  <c r="BW9" i="5"/>
  <c r="F18" i="9"/>
  <c r="F13" i="9"/>
  <c r="E7" i="9"/>
  <c r="G7" i="9"/>
  <c r="H7" i="9"/>
  <c r="G14" i="9"/>
  <c r="G8" i="9" l="1"/>
  <c r="F8" i="9"/>
</calcChain>
</file>

<file path=xl/sharedStrings.xml><?xml version="1.0" encoding="utf-8"?>
<sst xmlns="http://schemas.openxmlformats.org/spreadsheetml/2006/main" count="4459" uniqueCount="439">
  <si>
    <t>DATE</t>
  </si>
  <si>
    <t>TIME</t>
  </si>
  <si>
    <t>CO2</t>
  </si>
  <si>
    <t>CO</t>
  </si>
  <si>
    <t>NO</t>
  </si>
  <si>
    <t>NO2</t>
  </si>
  <si>
    <t>THC</t>
  </si>
  <si>
    <t>O2</t>
  </si>
  <si>
    <t>Dry-to-Wet Correction Factor</t>
  </si>
  <si>
    <t>Wet CO2</t>
  </si>
  <si>
    <t>Wet CO</t>
  </si>
  <si>
    <t>Wet NO</t>
  </si>
  <si>
    <t>Wet NO2</t>
  </si>
  <si>
    <t>Wet NOx</t>
  </si>
  <si>
    <t>Wet kNO</t>
  </si>
  <si>
    <t>Wet kNO2</t>
  </si>
  <si>
    <t>Wet kNOx</t>
  </si>
  <si>
    <t>Wet HC</t>
  </si>
  <si>
    <t>Wet CH4</t>
  </si>
  <si>
    <t>Wet NMHC</t>
  </si>
  <si>
    <t>Wet AVL MSS</t>
  </si>
  <si>
    <t>Wet O2</t>
  </si>
  <si>
    <t>Power Supply Voltage</t>
  </si>
  <si>
    <t>Sample Pump Pressure</t>
  </si>
  <si>
    <t>Drain Pump 1 Pressure</t>
  </si>
  <si>
    <t>Drain Pump 2 Pressure</t>
  </si>
  <si>
    <t>Relative Humidity</t>
  </si>
  <si>
    <t>Absolute Humidity</t>
  </si>
  <si>
    <t>Volume Humidity</t>
  </si>
  <si>
    <t>Local Ambient Pressure</t>
  </si>
  <si>
    <t>Local Ambient Temperature</t>
  </si>
  <si>
    <t>Auxiliary Temperature</t>
  </si>
  <si>
    <t>CJC Temperature</t>
  </si>
  <si>
    <t>Heated Filter Temperature</t>
  </si>
  <si>
    <t>External Line Temperature</t>
  </si>
  <si>
    <t>Chiller Temperature</t>
  </si>
  <si>
    <t>THC Oven Temperature</t>
  </si>
  <si>
    <t>Not Available</t>
  </si>
  <si>
    <t>Quality</t>
  </si>
  <si>
    <t>Time</t>
  </si>
  <si>
    <t>Latitude</t>
  </si>
  <si>
    <t>Longitude</t>
  </si>
  <si>
    <t>Altitude</t>
  </si>
  <si>
    <t>Ground Speed</t>
  </si>
  <si>
    <t>Number of satellites in view</t>
  </si>
  <si>
    <t>Number of satellites in use</t>
  </si>
  <si>
    <t>Satellites used PRN</t>
  </si>
  <si>
    <t>Horizontal DoP</t>
  </si>
  <si>
    <t>Vertical DoP</t>
  </si>
  <si>
    <t>Position DoP</t>
  </si>
  <si>
    <t>Air/Fuel Ratio at stoichiometry</t>
  </si>
  <si>
    <t>Air/Fuel Ratio of Sample</t>
  </si>
  <si>
    <t>Lambda</t>
  </si>
  <si>
    <t>Humidity of Exhaust</t>
  </si>
  <si>
    <t>Instantaneous Fuel Specific CO2</t>
  </si>
  <si>
    <t>Instantaneous Fuel Specific CO</t>
  </si>
  <si>
    <t>Instantaneous Fuel Specific NO</t>
  </si>
  <si>
    <t>Instantaneous Fuel Specific NO2</t>
  </si>
  <si>
    <t>Instantaneous Fuel Specific NOx</t>
  </si>
  <si>
    <t>Corrected Instantaneous Fuel Specific NO</t>
  </si>
  <si>
    <t>Corrected Instantaneous Fuel Specific NO2</t>
  </si>
  <si>
    <t>Corrected Instantaneous Fuel Specific NOx</t>
  </si>
  <si>
    <t>Instantaneous Fuel Specific HC</t>
  </si>
  <si>
    <t>Instantaneous Fuel Specific CH4</t>
  </si>
  <si>
    <t>Instantaneous Fuel Specific NMHC</t>
  </si>
  <si>
    <t>Instantaneous Fuel Specific AVL MSS</t>
  </si>
  <si>
    <t>Instantaneous Fuel Specific O2</t>
  </si>
  <si>
    <t>External Analog Input 1</t>
  </si>
  <si>
    <t>External Analog Input 2</t>
  </si>
  <si>
    <t>External Analog Input 3</t>
  </si>
  <si>
    <t>fuel flow</t>
  </si>
  <si>
    <t>fuel temp</t>
  </si>
  <si>
    <t>sDATE</t>
  </si>
  <si>
    <t>sTIME</t>
  </si>
  <si>
    <t>iAMBII_CO2</t>
  </si>
  <si>
    <t>iAMBII_CO</t>
  </si>
  <si>
    <t>iAMBII_COPPM</t>
  </si>
  <si>
    <t>iNDUV_NO</t>
  </si>
  <si>
    <t>iNDUV_NO2</t>
  </si>
  <si>
    <t>iFID_THC</t>
  </si>
  <si>
    <t>iFID2_CH4</t>
  </si>
  <si>
    <t>iAMBII_O2</t>
  </si>
  <si>
    <t>Kw</t>
  </si>
  <si>
    <t>iCO2zw</t>
  </si>
  <si>
    <t>iCOzw</t>
  </si>
  <si>
    <t>iNOzw</t>
  </si>
  <si>
    <t>iNO2zw</t>
  </si>
  <si>
    <t>iNOxzw</t>
  </si>
  <si>
    <t>ikNOzw</t>
  </si>
  <si>
    <t>ikNO2zw</t>
  </si>
  <si>
    <t>ikNOxzw</t>
  </si>
  <si>
    <t>iHCzw</t>
  </si>
  <si>
    <t>iCH4zw</t>
  </si>
  <si>
    <t>iNMHCzw</t>
  </si>
  <si>
    <t>iAVLMSSzw</t>
  </si>
  <si>
    <t>iO2zw</t>
  </si>
  <si>
    <t>iSCB_PSV</t>
  </si>
  <si>
    <t>iSCB_SPP</t>
  </si>
  <si>
    <t>iSCB_DP1P</t>
  </si>
  <si>
    <t>iSCB_DP2P</t>
  </si>
  <si>
    <t>iSCB_RH</t>
  </si>
  <si>
    <t>iHum_Abs</t>
  </si>
  <si>
    <t>iHum_Vol</t>
  </si>
  <si>
    <t>iSCB_LAP</t>
  </si>
  <si>
    <t>iSCB_LAT</t>
  </si>
  <si>
    <t>iSCB_ET</t>
  </si>
  <si>
    <t>iSCB_CJCT</t>
  </si>
  <si>
    <t>iSCB_FT</t>
  </si>
  <si>
    <t>iSCB_ELT</t>
  </si>
  <si>
    <t>iSCB_CT</t>
  </si>
  <si>
    <t>iFID_OT</t>
  </si>
  <si>
    <t>iFID2_OT</t>
  </si>
  <si>
    <t>sGPS_QUAL</t>
  </si>
  <si>
    <t>sGPS_TIME</t>
  </si>
  <si>
    <t>iGPS_LAT</t>
  </si>
  <si>
    <t>iGPS_LON</t>
  </si>
  <si>
    <t>iGPS_ALT</t>
  </si>
  <si>
    <t>iGPS_GROUND_SPEED</t>
  </si>
  <si>
    <t>sGPS_NUMSATINVIEW</t>
  </si>
  <si>
    <t>sGPS_NUMSATINUSE</t>
  </si>
  <si>
    <t>sGPS_PRNSATUSED</t>
  </si>
  <si>
    <t>iGPS_HDoP</t>
  </si>
  <si>
    <t>iGPS_VDoP</t>
  </si>
  <si>
    <t>iGPS_PDoP</t>
  </si>
  <si>
    <t>AF_Stoich</t>
  </si>
  <si>
    <t>AF_Calc</t>
  </si>
  <si>
    <t>H2O_exh</t>
  </si>
  <si>
    <t>iCALCRT_CO2fs</t>
  </si>
  <si>
    <t>iCALCRT_COfs</t>
  </si>
  <si>
    <t>iCALCRT_NOfs</t>
  </si>
  <si>
    <t>iCALCRT_NO2fs</t>
  </si>
  <si>
    <t>iCALCRT_NOxfs</t>
  </si>
  <si>
    <t>iCALCRT_kNOfs</t>
  </si>
  <si>
    <t>iCALCRT_kNO2fs</t>
  </si>
  <si>
    <t>iCALCRT_kNOxfs</t>
  </si>
  <si>
    <t>iCALCRT_HCfs</t>
  </si>
  <si>
    <t>iCALCRT_CH4fs</t>
  </si>
  <si>
    <t>iCALCRT_NMHCfs</t>
  </si>
  <si>
    <t>iCALCRT_AVLMSSfs</t>
  </si>
  <si>
    <t>iCALCRT_O2fs</t>
  </si>
  <si>
    <t>iSCB_EAI1</t>
  </si>
  <si>
    <t>iSCB_EAI2</t>
  </si>
  <si>
    <t>iSCB_EAI3</t>
  </si>
  <si>
    <t>iEAI1_XF</t>
  </si>
  <si>
    <t>iEAI3_XF</t>
  </si>
  <si>
    <t>mm/dd/yyyy</t>
  </si>
  <si>
    <t>hh:mm:ss.xxx</t>
  </si>
  <si>
    <t>%</t>
  </si>
  <si>
    <t>ppm</t>
  </si>
  <si>
    <t>ppmC</t>
  </si>
  <si>
    <t>mg/m3</t>
  </si>
  <si>
    <t>Vdc</t>
  </si>
  <si>
    <t>mbar</t>
  </si>
  <si>
    <t>grains/lb dry air</t>
  </si>
  <si>
    <t>deg C</t>
  </si>
  <si>
    <t>n/a</t>
  </si>
  <si>
    <t xml:space="preserve"> </t>
  </si>
  <si>
    <t>hhmmss.sss</t>
  </si>
  <si>
    <t>deg</t>
  </si>
  <si>
    <t>m</t>
  </si>
  <si>
    <t>mph</t>
  </si>
  <si>
    <t>g/kg fuel</t>
  </si>
  <si>
    <t>Liter per hour</t>
  </si>
  <si>
    <t>Units</t>
  </si>
  <si>
    <t>Lap 1</t>
  </si>
  <si>
    <t>Lap 2</t>
  </si>
  <si>
    <t>Lap 3</t>
  </si>
  <si>
    <t>Lap 4</t>
  </si>
  <si>
    <t>Speed (mph)</t>
  </si>
  <si>
    <t>Average</t>
  </si>
  <si>
    <t>Min</t>
  </si>
  <si>
    <t>Max</t>
  </si>
  <si>
    <t>Total</t>
  </si>
  <si>
    <t>Fuel Flow</t>
  </si>
  <si>
    <t>Gal/hr</t>
  </si>
  <si>
    <t>g/mile</t>
  </si>
  <si>
    <t>lap 3: 312 - 448</t>
  </si>
  <si>
    <t>lap 4: 449 - 586</t>
  </si>
  <si>
    <t>Parameter</t>
  </si>
  <si>
    <t>Duration</t>
  </si>
  <si>
    <t>[mm:ss]</t>
  </si>
  <si>
    <t>Distance traveled</t>
  </si>
  <si>
    <t>[miles]</t>
  </si>
  <si>
    <t>Fuel consumed</t>
  </si>
  <si>
    <t>[gallons]</t>
  </si>
  <si>
    <t>Fuel economy</t>
  </si>
  <si>
    <t>[mpg]</t>
  </si>
  <si>
    <t>[g/mile]</t>
  </si>
  <si>
    <t>[-]</t>
  </si>
  <si>
    <t>g/hr</t>
  </si>
  <si>
    <t>Total Emissions</t>
  </si>
  <si>
    <t>[g/hr]</t>
  </si>
  <si>
    <t>(MPG)</t>
  </si>
  <si>
    <t>[Note: Per second g/mile data not valid due to significant vehicle speed lag compared to emissions]</t>
  </si>
  <si>
    <t>Total emission (CO+THC+NO)</t>
  </si>
  <si>
    <t>Volumetric Fuel Flow Rate</t>
  </si>
  <si>
    <t>Fuel temperature at flow meter</t>
  </si>
  <si>
    <t>Fuel_Flow</t>
  </si>
  <si>
    <t>Fuel_Temp</t>
  </si>
  <si>
    <t>L/hr</t>
  </si>
  <si>
    <t>C</t>
  </si>
  <si>
    <t>(CO+THC+NO)</t>
  </si>
  <si>
    <t>lap 2: 156 - 288</t>
  </si>
  <si>
    <t>lap 1: 21 - 155</t>
  </si>
  <si>
    <t>Summary Information:</t>
  </si>
  <si>
    <t>Post Processor DLL Version</t>
  </si>
  <si>
    <t>Status:</t>
  </si>
  <si>
    <t>Torque from lookup</t>
  </si>
  <si>
    <t xml:space="preserve"> but couldn't open file</t>
  </si>
  <si>
    <t>Flow Meter Not Enabled</t>
  </si>
  <si>
    <t>Could not determine Regen RF - NTEs with regen activity will be excluded for CT</t>
  </si>
  <si>
    <t>Test Date</t>
  </si>
  <si>
    <t>System Information:</t>
  </si>
  <si>
    <t xml:space="preserve">Name                         </t>
  </si>
  <si>
    <t xml:space="preserve"> SEMTECH-DS GAS ANALYZER</t>
  </si>
  <si>
    <t xml:space="preserve">Model                        </t>
  </si>
  <si>
    <t xml:space="preserve"> SEMTECH-DS</t>
  </si>
  <si>
    <t xml:space="preserve">Serial                       </t>
  </si>
  <si>
    <t xml:space="preserve"> E08-SDS04</t>
  </si>
  <si>
    <t xml:space="preserve">Version                      </t>
  </si>
  <si>
    <t xml:space="preserve"> 2.018 161</t>
  </si>
  <si>
    <t>-----------------------------------------------------------------</t>
  </si>
  <si>
    <t xml:space="preserve"> AUTOMOTIVE MICROBENCH II</t>
  </si>
  <si>
    <t xml:space="preserve"> AMBII</t>
  </si>
  <si>
    <t xml:space="preserve">CO Span(%)                   </t>
  </si>
  <si>
    <t xml:space="preserve">CO2 Span(%)                  </t>
  </si>
  <si>
    <t xml:space="preserve">C6H14 Span(ppm)              </t>
  </si>
  <si>
    <t xml:space="preserve">  NDUV NO/NO2 ANALYZER</t>
  </si>
  <si>
    <t xml:space="preserve"> NDUV-NO/NO2</t>
  </si>
  <si>
    <t xml:space="preserve">NO Span(ppm)                 </t>
  </si>
  <si>
    <t xml:space="preserve">NO2 Span(ppm)                </t>
  </si>
  <si>
    <t xml:space="preserve"> GPS</t>
  </si>
  <si>
    <t xml:space="preserve"> 16-HVS</t>
  </si>
  <si>
    <t xml:space="preserve"> THC FID</t>
  </si>
  <si>
    <t xml:space="preserve"> SEMTECH_DS_Dual</t>
  </si>
  <si>
    <t xml:space="preserve">Range(ppmC)1                 </t>
  </si>
  <si>
    <t xml:space="preserve"> 100.00 Bottle(ppmC) = 0000000</t>
  </si>
  <si>
    <t xml:space="preserve">Range(ppmC)2                 </t>
  </si>
  <si>
    <t xml:space="preserve"> 1000.0 Bottle(ppmC) = 0000000</t>
  </si>
  <si>
    <t xml:space="preserve">Range(ppmC)3                 </t>
  </si>
  <si>
    <t xml:space="preserve"> 10000  Bottle(ppmC) = 0000000</t>
  </si>
  <si>
    <t xml:space="preserve">Range(ppmC)4                 </t>
  </si>
  <si>
    <t xml:space="preserve"> 40000  Bottle(ppmC) = 9000</t>
  </si>
  <si>
    <t>Vehicle Description:</t>
  </si>
  <si>
    <t>License Plate</t>
  </si>
  <si>
    <t>Engine Displacement</t>
  </si>
  <si>
    <t>Rated Horsepower</t>
  </si>
  <si>
    <t>Rated RPM</t>
  </si>
  <si>
    <t>Fuel Specific Gravity</t>
  </si>
  <si>
    <t>SEMTECH Serial Number</t>
  </si>
  <si>
    <t>E08-SDS04</t>
  </si>
  <si>
    <t>AMBII RPM Multiplier</t>
  </si>
  <si>
    <t>Torque (ecm or calc)</t>
  </si>
  <si>
    <t>none</t>
  </si>
  <si>
    <t>Mass Calc Method</t>
  </si>
  <si>
    <t>NDIR Delay (s)</t>
  </si>
  <si>
    <t>NDUV Delay (s)</t>
  </si>
  <si>
    <t>THC FID Delay (s)</t>
  </si>
  <si>
    <t>Methane FID Delay (s)</t>
  </si>
  <si>
    <t>SEMTECH EFM Delay (s)</t>
  </si>
  <si>
    <t>Vehicle Interface Delay (s)</t>
  </si>
  <si>
    <t>Engine Speed Delay (s)</t>
  </si>
  <si>
    <t>Environmental Delay (s)</t>
  </si>
  <si>
    <t>Aux Temp Delay (s)</t>
  </si>
  <si>
    <t>EAI1 Delay (s)</t>
  </si>
  <si>
    <t>EAI2 Delay (s)</t>
  </si>
  <si>
    <t>EAI3 Delay (s)</t>
  </si>
  <si>
    <t>Methane FID PF-CH4 value</t>
  </si>
  <si>
    <t>Methane FID PF-C2H6 value</t>
  </si>
  <si>
    <t>Vehicle Interface Type</t>
  </si>
  <si>
    <t xml:space="preserve">Not Enabled - </t>
  </si>
  <si>
    <t>Flow Meter Type</t>
  </si>
  <si>
    <t>Not Enabled</t>
  </si>
  <si>
    <t>NOx Kh Calculation</t>
  </si>
  <si>
    <t>CFR40 86.1342-94 SI</t>
  </si>
  <si>
    <t>Curb Idle Load (%)</t>
  </si>
  <si>
    <t>Test Start Time</t>
  </si>
  <si>
    <t>Test End Time</t>
  </si>
  <si>
    <t>Test Duration (s)</t>
  </si>
  <si>
    <t>NonIdleDurationTimeNumber</t>
  </si>
  <si>
    <t>Average Ambient Temperature (deg C)</t>
  </si>
  <si>
    <t>Average Ambient Pressure (mbar)</t>
  </si>
  <si>
    <t>Average Relative Humidity (%)</t>
  </si>
  <si>
    <t>Average Absolute Humidity (grains/lb dry air)</t>
  </si>
  <si>
    <t>Average Kh Factor</t>
  </si>
  <si>
    <t>Regen Summary:</t>
  </si>
  <si>
    <t>Param Name</t>
  </si>
  <si>
    <t>Pending States</t>
  </si>
  <si>
    <t>Active States</t>
  </si>
  <si>
    <t>Starts</t>
  </si>
  <si>
    <t>Stops</t>
  </si>
  <si>
    <t>Complete Regens</t>
  </si>
  <si>
    <t>Comlete Non-Regens</t>
  </si>
  <si>
    <t>Total Active</t>
  </si>
  <si>
    <t>Total Non-Active</t>
  </si>
  <si>
    <t>Total Active and Pending</t>
  </si>
  <si>
    <t>Calculated RF</t>
  </si>
  <si>
    <t>Overrides:</t>
  </si>
  <si>
    <t>iVEH_SPEED_USED</t>
  </si>
  <si>
    <t>iENG_SPEED_USED</t>
  </si>
  <si>
    <t>iAMBII_RPM</t>
  </si>
  <si>
    <t>iSCB_EAI1_XF</t>
  </si>
  <si>
    <t>iSCB_EAI3_XF</t>
  </si>
  <si>
    <t>Overall Test Results:</t>
  </si>
  <si>
    <t>Total Distance Traveled (mi)</t>
  </si>
  <si>
    <t>Total Fuel Consumed (gal)</t>
  </si>
  <si>
    <t>Overall Fuel Economy (mpg)</t>
  </si>
  <si>
    <t>Total Work (bhp-hr)</t>
  </si>
  <si>
    <t>Overall Mass:</t>
  </si>
  <si>
    <t>CO2 (g)</t>
  </si>
  <si>
    <t>CO (g)</t>
  </si>
  <si>
    <t>NOx (g)</t>
  </si>
  <si>
    <t>kNOx (g) (corrected NOx)</t>
  </si>
  <si>
    <t>THC (g)</t>
  </si>
  <si>
    <t>CH4 (g)</t>
  </si>
  <si>
    <t>NMHC (g)</t>
  </si>
  <si>
    <t>C6H14 (g)</t>
  </si>
  <si>
    <t>Overall Emissions (Distance Specific):</t>
  </si>
  <si>
    <t>CO2 (g/mi)</t>
  </si>
  <si>
    <t>CO (g/mi)</t>
  </si>
  <si>
    <t>NOx (g/mi)</t>
  </si>
  <si>
    <t>kNOx (g/mi) (corrected NOx)</t>
  </si>
  <si>
    <t>THC (g/mi)</t>
  </si>
  <si>
    <t>CH4 (g/mi)</t>
  </si>
  <si>
    <t>NMHC (g/mi)</t>
  </si>
  <si>
    <t>C6H14 (g/mi)</t>
  </si>
  <si>
    <t>Overall Emissions (Brake Specific):</t>
  </si>
  <si>
    <t>CO2 (g/bhp-hr)</t>
  </si>
  <si>
    <t>CO (g/bhp-hr)</t>
  </si>
  <si>
    <t>NOx (g/bhp-hr)</t>
  </si>
  <si>
    <t>kNOx (g/bhp-hr) (corrected NOx)</t>
  </si>
  <si>
    <t>THC (g/bhp-hr)</t>
  </si>
  <si>
    <t>CH4 (g/bhp-hr)</t>
  </si>
  <si>
    <t>NMHC (g/bhp-hr)</t>
  </si>
  <si>
    <t>C6H14 (g/bhp-hr)</t>
  </si>
  <si>
    <t>NOx + NMHC (g/bhp-hr)</t>
  </si>
  <si>
    <t>Fuel Name</t>
  </si>
  <si>
    <t>CSC14 gasoline</t>
  </si>
  <si>
    <t>Fuel Ratios</t>
  </si>
  <si>
    <t>Detection Limits:</t>
  </si>
  <si>
    <t>CO Limit (%)</t>
  </si>
  <si>
    <t>CO2 Limit (%)</t>
  </si>
  <si>
    <t>NO Limit (ppm)</t>
  </si>
  <si>
    <t>NO2 Limit (ppm)</t>
  </si>
  <si>
    <t>HC Limit (ppmC)</t>
  </si>
  <si>
    <t>Methane Limit (ppmC)</t>
  </si>
  <si>
    <t>Hexane Limit (ppm)</t>
  </si>
  <si>
    <t>AVL MSS Concentraiton Limit (mg/m3)</t>
  </si>
  <si>
    <t>AVL MSS Dilution Ratio Limit</t>
  </si>
  <si>
    <t>Faults:</t>
  </si>
  <si>
    <t>Warnings:</t>
  </si>
  <si>
    <t>Post Processor Limits:</t>
  </si>
  <si>
    <t>Engine Speed Limit (rpm/s)</t>
  </si>
  <si>
    <t>Vehicle Speed Limit (mph/s)</t>
  </si>
  <si>
    <t>Fuel Rate Limit (gal/s)</t>
  </si>
  <si>
    <t>Reference Torque Limit (lb-ft)</t>
  </si>
  <si>
    <t>Fuel Specific Dropout Limit(% C)</t>
  </si>
  <si>
    <t>Brake Specific Dropout Limit (bhp-h)</t>
  </si>
  <si>
    <t>FID Range Change Ignore</t>
  </si>
  <si>
    <t>Post Processor Limit Events:</t>
  </si>
  <si>
    <t>Engine Speed Limit Count</t>
  </si>
  <si>
    <t>Vehicle Speed Limit Count</t>
  </si>
  <si>
    <t>GPS Speed Limit Count</t>
  </si>
  <si>
    <t>Fuel Rate Limit Count</t>
  </si>
  <si>
    <t>Reference Torque Limit Count</t>
  </si>
  <si>
    <t>Fuel Specific Dropout Limit Count</t>
  </si>
  <si>
    <t>Brake Specific Dropout Limit Count</t>
  </si>
  <si>
    <t>FID Range Change Ignore Count</t>
  </si>
  <si>
    <t>External Input Configuration:</t>
  </si>
  <si>
    <t>ID</t>
  </si>
  <si>
    <t>Description</t>
  </si>
  <si>
    <t>Polynomial Order</t>
  </si>
  <si>
    <t>x^0</t>
  </si>
  <si>
    <t>x^1</t>
  </si>
  <si>
    <t>x^2</t>
  </si>
  <si>
    <t>x^3</t>
  </si>
  <si>
    <t>x^4</t>
  </si>
  <si>
    <t>x^5</t>
  </si>
  <si>
    <t>x^6</t>
  </si>
  <si>
    <t>x^7</t>
  </si>
  <si>
    <t>x^8</t>
  </si>
  <si>
    <t>x^9</t>
  </si>
  <si>
    <t>EAI1</t>
  </si>
  <si>
    <t>EAI2</t>
  </si>
  <si>
    <t>EAI3</t>
  </si>
  <si>
    <t>Audit/Span/Zero Information:</t>
  </si>
  <si>
    <t>Test Information:</t>
  </si>
  <si>
    <t>SEMTECH_DATA_FILE</t>
  </si>
  <si>
    <t>[RELEASE_VER=2.018 BUILD=161 BDATE=07/29/2011 IP=10.10.1.55]</t>
  </si>
  <si>
    <t>2014 CSC In-Service Event</t>
  </si>
  <si>
    <t>Sled:</t>
  </si>
  <si>
    <t>0xc12c2801</t>
  </si>
  <si>
    <t>0xc02c2801</t>
  </si>
  <si>
    <t>0xc10c2801</t>
  </si>
  <si>
    <t>0xc12c2001</t>
  </si>
  <si>
    <t>0xc02c2001</t>
  </si>
  <si>
    <t>0xc16c2801</t>
  </si>
  <si>
    <t>0xc16c2001</t>
  </si>
  <si>
    <t>0xc06c2001</t>
  </si>
  <si>
    <t>0xc06c2801</t>
  </si>
  <si>
    <t>0xc16c2000</t>
  </si>
  <si>
    <t>0xc12c2000</t>
  </si>
  <si>
    <t>0x412c2000</t>
  </si>
  <si>
    <t>0x412c2800</t>
  </si>
  <si>
    <t>0xc12c2800</t>
  </si>
  <si>
    <t>0xc1282800</t>
  </si>
  <si>
    <t>0xc1682801</t>
  </si>
  <si>
    <t>0xc1482801</t>
  </si>
  <si>
    <t>0x41482801</t>
  </si>
  <si>
    <t>0xc14c2801</t>
  </si>
  <si>
    <t>0xc14c2001</t>
  </si>
  <si>
    <t>0x414c2001</t>
  </si>
  <si>
    <t>0x416c2001</t>
  </si>
  <si>
    <t>0x412c2001</t>
  </si>
  <si>
    <t>0x406c2001</t>
  </si>
  <si>
    <t>0x41282800</t>
  </si>
  <si>
    <t>0xc1682800</t>
  </si>
  <si>
    <t>0x410c2001</t>
  </si>
  <si>
    <t>0x416c2000</t>
  </si>
  <si>
    <t>0xc16c2800</t>
  </si>
  <si>
    <t>0x416c2800</t>
  </si>
  <si>
    <t>0xc1282801</t>
  </si>
  <si>
    <t>0xc1482001</t>
  </si>
  <si>
    <t>0x414c2801</t>
  </si>
  <si>
    <t>0x416c2801</t>
  </si>
  <si>
    <t>0x404c2801</t>
  </si>
  <si>
    <t>0x400c2001</t>
  </si>
  <si>
    <t>UW Madison 01</t>
  </si>
  <si>
    <t>dilt</t>
  </si>
  <si>
    <t>EXH_BSFC</t>
  </si>
  <si>
    <t>Method II</t>
  </si>
  <si>
    <t>0X0000 - 03/05/2014 15:00:35.172 - None Found</t>
  </si>
  <si>
    <t>Date:3-5-2013</t>
  </si>
  <si>
    <t>Team:  Wisconson 01</t>
  </si>
  <si>
    <t>Cells 418-549</t>
  </si>
  <si>
    <t>Cells 549-676</t>
  </si>
  <si>
    <t>Cells 676-804</t>
  </si>
  <si>
    <t>Cells 804-932</t>
  </si>
  <si>
    <t>Average of laps 2,3 &amp;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</si>
</sst>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mm:ss.0;@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45">
    <xf numFmtId="0" fontId="0" fillId="0" borderId="0" xfId="0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8" fillId="0" borderId="0" xfId="42"/>
    <xf numFmtId="1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42" applyFont="1" applyAlignment="1">
      <alignment horizontal="center"/>
    </xf>
    <xf numFmtId="0" fontId="18" fillId="0" borderId="10" xfId="42" applyFont="1" applyBorder="1" applyAlignment="1">
      <alignment horizontal="center"/>
    </xf>
    <xf numFmtId="47" fontId="18" fillId="0" borderId="10" xfId="42" applyNumberFormat="1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65" fontId="18" fillId="0" borderId="10" xfId="42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9" fillId="0" borderId="0" xfId="42" applyFont="1" applyFill="1" applyAlignment="1">
      <alignment horizontal="center"/>
    </xf>
    <xf numFmtId="166" fontId="18" fillId="0" borderId="10" xfId="42" applyNumberFormat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0" fontId="18" fillId="0" borderId="0" xfId="42" applyFont="1"/>
    <xf numFmtId="2" fontId="18" fillId="0" borderId="10" xfId="42" applyNumberFormat="1" applyFont="1" applyBorder="1" applyAlignment="1">
      <alignment horizontal="center"/>
    </xf>
    <xf numFmtId="0" fontId="1" fillId="0" borderId="10" xfId="43" applyNumberFormat="1" applyBorder="1" applyAlignment="1">
      <alignment horizontal="center"/>
    </xf>
    <xf numFmtId="0" fontId="1" fillId="0" borderId="0" xfId="43" applyNumberFormat="1" applyAlignment="1">
      <alignment horizontal="center"/>
    </xf>
    <xf numFmtId="0" fontId="1" fillId="33" borderId="10" xfId="43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1" xfId="43" applyNumberFormat="1" applyBorder="1" applyAlignment="1">
      <alignment horizontal="center"/>
    </xf>
    <xf numFmtId="0" fontId="1" fillId="0" borderId="0" xfId="43" applyNumberFormat="1" applyBorder="1" applyAlignment="1">
      <alignment horizontal="center"/>
    </xf>
    <xf numFmtId="0" fontId="1" fillId="33" borderId="0" xfId="43" applyNumberFormat="1" applyFill="1" applyAlignment="1">
      <alignment horizontal="center"/>
    </xf>
    <xf numFmtId="0" fontId="1" fillId="0" borderId="0" xfId="43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43" applyNumberFormat="1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7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14" fontId="0" fillId="0" borderId="0" xfId="0" applyNumberFormat="1"/>
    <xf numFmtId="47" fontId="0" fillId="0" borderId="0" xfId="0" applyNumberFormat="1"/>
    <xf numFmtId="21" fontId="0" fillId="0" borderId="0" xfId="0" applyNumberFormat="1"/>
    <xf numFmtId="0" fontId="0" fillId="0" borderId="10" xfId="0" applyNumberFormat="1" applyBorder="1" applyAlignment="1">
      <alignment horizontal="center"/>
    </xf>
    <xf numFmtId="0" fontId="1" fillId="33" borderId="12" xfId="43" applyNumberForma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10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chartsheet" Target="chartsheets/sheet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3.xml"/><Relationship Id="rId19" Type="http://schemas.openxmlformats.org/officeDocument/2006/relationships/chartsheet" Target="chartsheets/sheet12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'Lap Breaks'!$A$4:$A$142</c:f>
              <c:numCache>
                <c:formatCode>General</c:formatCode>
                <c:ptCount val="139"/>
                <c:pt idx="0">
                  <c:v>0.4</c:v>
                </c:pt>
                <c:pt idx="1">
                  <c:v>2.1</c:v>
                </c:pt>
                <c:pt idx="2">
                  <c:v>4</c:v>
                </c:pt>
                <c:pt idx="3">
                  <c:v>10.3</c:v>
                </c:pt>
                <c:pt idx="4">
                  <c:v>15.7</c:v>
                </c:pt>
                <c:pt idx="5">
                  <c:v>20.5</c:v>
                </c:pt>
                <c:pt idx="6">
                  <c:v>23.7</c:v>
                </c:pt>
                <c:pt idx="7">
                  <c:v>27.3</c:v>
                </c:pt>
                <c:pt idx="8">
                  <c:v>31</c:v>
                </c:pt>
                <c:pt idx="9">
                  <c:v>33.700000000000003</c:v>
                </c:pt>
                <c:pt idx="10">
                  <c:v>34.5</c:v>
                </c:pt>
                <c:pt idx="11">
                  <c:v>37.4</c:v>
                </c:pt>
                <c:pt idx="12">
                  <c:v>38.700000000000003</c:v>
                </c:pt>
                <c:pt idx="13">
                  <c:v>43.8</c:v>
                </c:pt>
                <c:pt idx="14">
                  <c:v>45.1</c:v>
                </c:pt>
                <c:pt idx="15">
                  <c:v>46</c:v>
                </c:pt>
                <c:pt idx="16">
                  <c:v>45.7</c:v>
                </c:pt>
                <c:pt idx="17">
                  <c:v>43.5</c:v>
                </c:pt>
                <c:pt idx="18">
                  <c:v>38.700000000000003</c:v>
                </c:pt>
                <c:pt idx="19">
                  <c:v>38.9</c:v>
                </c:pt>
                <c:pt idx="20">
                  <c:v>37.9</c:v>
                </c:pt>
                <c:pt idx="21">
                  <c:v>35.700000000000003</c:v>
                </c:pt>
                <c:pt idx="22">
                  <c:v>34.1</c:v>
                </c:pt>
                <c:pt idx="23">
                  <c:v>32.6</c:v>
                </c:pt>
                <c:pt idx="24">
                  <c:v>31.3</c:v>
                </c:pt>
                <c:pt idx="25">
                  <c:v>30.5</c:v>
                </c:pt>
                <c:pt idx="26">
                  <c:v>29.4</c:v>
                </c:pt>
                <c:pt idx="27">
                  <c:v>28</c:v>
                </c:pt>
                <c:pt idx="28">
                  <c:v>26.7</c:v>
                </c:pt>
                <c:pt idx="29">
                  <c:v>25.8</c:v>
                </c:pt>
                <c:pt idx="30">
                  <c:v>25.1</c:v>
                </c:pt>
                <c:pt idx="31">
                  <c:v>24.5</c:v>
                </c:pt>
                <c:pt idx="32">
                  <c:v>24.4</c:v>
                </c:pt>
                <c:pt idx="33">
                  <c:v>24.5</c:v>
                </c:pt>
                <c:pt idx="34">
                  <c:v>26.5</c:v>
                </c:pt>
                <c:pt idx="35">
                  <c:v>29.4</c:v>
                </c:pt>
                <c:pt idx="36">
                  <c:v>30.9</c:v>
                </c:pt>
                <c:pt idx="37">
                  <c:v>31.6</c:v>
                </c:pt>
                <c:pt idx="38">
                  <c:v>31.7</c:v>
                </c:pt>
                <c:pt idx="39">
                  <c:v>33.200000000000003</c:v>
                </c:pt>
                <c:pt idx="40">
                  <c:v>34.200000000000003</c:v>
                </c:pt>
                <c:pt idx="41">
                  <c:v>34.799999999999997</c:v>
                </c:pt>
                <c:pt idx="42">
                  <c:v>35.4</c:v>
                </c:pt>
                <c:pt idx="43">
                  <c:v>35.299999999999997</c:v>
                </c:pt>
                <c:pt idx="44">
                  <c:v>35.200000000000003</c:v>
                </c:pt>
                <c:pt idx="45">
                  <c:v>34.9</c:v>
                </c:pt>
                <c:pt idx="46">
                  <c:v>35.200000000000003</c:v>
                </c:pt>
                <c:pt idx="47">
                  <c:v>36.299999999999997</c:v>
                </c:pt>
                <c:pt idx="48">
                  <c:v>39</c:v>
                </c:pt>
                <c:pt idx="49">
                  <c:v>40.5</c:v>
                </c:pt>
                <c:pt idx="50">
                  <c:v>41.5</c:v>
                </c:pt>
                <c:pt idx="51">
                  <c:v>42</c:v>
                </c:pt>
                <c:pt idx="52">
                  <c:v>41.7</c:v>
                </c:pt>
                <c:pt idx="53">
                  <c:v>41.2</c:v>
                </c:pt>
                <c:pt idx="54">
                  <c:v>41</c:v>
                </c:pt>
                <c:pt idx="55">
                  <c:v>41.3</c:v>
                </c:pt>
                <c:pt idx="56">
                  <c:v>42.4</c:v>
                </c:pt>
                <c:pt idx="57">
                  <c:v>43.3</c:v>
                </c:pt>
                <c:pt idx="58">
                  <c:v>44.5</c:v>
                </c:pt>
                <c:pt idx="59">
                  <c:v>45.7</c:v>
                </c:pt>
                <c:pt idx="60">
                  <c:v>46.5</c:v>
                </c:pt>
                <c:pt idx="61">
                  <c:v>46.6</c:v>
                </c:pt>
                <c:pt idx="62">
                  <c:v>45.8</c:v>
                </c:pt>
                <c:pt idx="63">
                  <c:v>45</c:v>
                </c:pt>
                <c:pt idx="64">
                  <c:v>43</c:v>
                </c:pt>
                <c:pt idx="65">
                  <c:v>41.3</c:v>
                </c:pt>
                <c:pt idx="66">
                  <c:v>40.1</c:v>
                </c:pt>
                <c:pt idx="67">
                  <c:v>40.6</c:v>
                </c:pt>
                <c:pt idx="68">
                  <c:v>40.700000000000003</c:v>
                </c:pt>
                <c:pt idx="69">
                  <c:v>41.2</c:v>
                </c:pt>
                <c:pt idx="70">
                  <c:v>41.2</c:v>
                </c:pt>
                <c:pt idx="71">
                  <c:v>40.799999999999997</c:v>
                </c:pt>
                <c:pt idx="72">
                  <c:v>39.700000000000003</c:v>
                </c:pt>
                <c:pt idx="73">
                  <c:v>38.700000000000003</c:v>
                </c:pt>
                <c:pt idx="74">
                  <c:v>37.5</c:v>
                </c:pt>
                <c:pt idx="75">
                  <c:v>37.1</c:v>
                </c:pt>
                <c:pt idx="76">
                  <c:v>36.6</c:v>
                </c:pt>
                <c:pt idx="77">
                  <c:v>36.799999999999997</c:v>
                </c:pt>
                <c:pt idx="78">
                  <c:v>36.6</c:v>
                </c:pt>
                <c:pt idx="79">
                  <c:v>35.299999999999997</c:v>
                </c:pt>
                <c:pt idx="80">
                  <c:v>33.6</c:v>
                </c:pt>
                <c:pt idx="81">
                  <c:v>32.1</c:v>
                </c:pt>
                <c:pt idx="82">
                  <c:v>29.9</c:v>
                </c:pt>
                <c:pt idx="83">
                  <c:v>27.8</c:v>
                </c:pt>
                <c:pt idx="84">
                  <c:v>26.4</c:v>
                </c:pt>
                <c:pt idx="85">
                  <c:v>25.5</c:v>
                </c:pt>
                <c:pt idx="86">
                  <c:v>25.5</c:v>
                </c:pt>
                <c:pt idx="87">
                  <c:v>25.3</c:v>
                </c:pt>
                <c:pt idx="88">
                  <c:v>25.8</c:v>
                </c:pt>
                <c:pt idx="89">
                  <c:v>28.5</c:v>
                </c:pt>
                <c:pt idx="90">
                  <c:v>30.6</c:v>
                </c:pt>
                <c:pt idx="91">
                  <c:v>32.9</c:v>
                </c:pt>
                <c:pt idx="92">
                  <c:v>33.9</c:v>
                </c:pt>
                <c:pt idx="93">
                  <c:v>34.6</c:v>
                </c:pt>
                <c:pt idx="94">
                  <c:v>36.799999999999997</c:v>
                </c:pt>
                <c:pt idx="95">
                  <c:v>39.799999999999997</c:v>
                </c:pt>
                <c:pt idx="96">
                  <c:v>37.299999999999997</c:v>
                </c:pt>
                <c:pt idx="97">
                  <c:v>37.1</c:v>
                </c:pt>
                <c:pt idx="98">
                  <c:v>36.6</c:v>
                </c:pt>
                <c:pt idx="99">
                  <c:v>36.200000000000003</c:v>
                </c:pt>
                <c:pt idx="100">
                  <c:v>35.5</c:v>
                </c:pt>
                <c:pt idx="101">
                  <c:v>36</c:v>
                </c:pt>
                <c:pt idx="102">
                  <c:v>35.9</c:v>
                </c:pt>
                <c:pt idx="103">
                  <c:v>35.9</c:v>
                </c:pt>
                <c:pt idx="104">
                  <c:v>35.700000000000003</c:v>
                </c:pt>
                <c:pt idx="105">
                  <c:v>35.9</c:v>
                </c:pt>
                <c:pt idx="106">
                  <c:v>36.5</c:v>
                </c:pt>
                <c:pt idx="107">
                  <c:v>38.6</c:v>
                </c:pt>
                <c:pt idx="108">
                  <c:v>39.200000000000003</c:v>
                </c:pt>
                <c:pt idx="109">
                  <c:v>41.9</c:v>
                </c:pt>
                <c:pt idx="110">
                  <c:v>44.3</c:v>
                </c:pt>
                <c:pt idx="111">
                  <c:v>44.3</c:v>
                </c:pt>
                <c:pt idx="112">
                  <c:v>44.7</c:v>
                </c:pt>
                <c:pt idx="113">
                  <c:v>45.8</c:v>
                </c:pt>
                <c:pt idx="114">
                  <c:v>44.5</c:v>
                </c:pt>
                <c:pt idx="115">
                  <c:v>44.4</c:v>
                </c:pt>
                <c:pt idx="116">
                  <c:v>43.8</c:v>
                </c:pt>
                <c:pt idx="117">
                  <c:v>41.9</c:v>
                </c:pt>
                <c:pt idx="118">
                  <c:v>40.5</c:v>
                </c:pt>
                <c:pt idx="119">
                  <c:v>40.299999999999997</c:v>
                </c:pt>
                <c:pt idx="120">
                  <c:v>39.6</c:v>
                </c:pt>
                <c:pt idx="121">
                  <c:v>39.4</c:v>
                </c:pt>
                <c:pt idx="122">
                  <c:v>38.9</c:v>
                </c:pt>
                <c:pt idx="123">
                  <c:v>37.799999999999997</c:v>
                </c:pt>
                <c:pt idx="124">
                  <c:v>37</c:v>
                </c:pt>
                <c:pt idx="125">
                  <c:v>36.4</c:v>
                </c:pt>
                <c:pt idx="126">
                  <c:v>36.5</c:v>
                </c:pt>
                <c:pt idx="127">
                  <c:v>36</c:v>
                </c:pt>
                <c:pt idx="128">
                  <c:v>36.299999999999997</c:v>
                </c:pt>
                <c:pt idx="129">
                  <c:v>37</c:v>
                </c:pt>
                <c:pt idx="130">
                  <c:v>37.4</c:v>
                </c:pt>
                <c:pt idx="131">
                  <c:v>36.6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'Lap Breaks'!$B$4:$B$142</c:f>
              <c:numCache>
                <c:formatCode>General</c:formatCode>
                <c:ptCount val="139"/>
                <c:pt idx="0">
                  <c:v>36.6</c:v>
                </c:pt>
                <c:pt idx="1">
                  <c:v>36.4</c:v>
                </c:pt>
                <c:pt idx="2">
                  <c:v>37.5</c:v>
                </c:pt>
                <c:pt idx="3">
                  <c:v>38.700000000000003</c:v>
                </c:pt>
                <c:pt idx="4">
                  <c:v>40.5</c:v>
                </c:pt>
                <c:pt idx="5">
                  <c:v>41.2</c:v>
                </c:pt>
                <c:pt idx="6">
                  <c:v>42.1</c:v>
                </c:pt>
                <c:pt idx="7">
                  <c:v>42.3</c:v>
                </c:pt>
                <c:pt idx="8">
                  <c:v>42.9</c:v>
                </c:pt>
                <c:pt idx="9">
                  <c:v>43.2</c:v>
                </c:pt>
                <c:pt idx="10">
                  <c:v>44.6</c:v>
                </c:pt>
                <c:pt idx="11">
                  <c:v>45.1</c:v>
                </c:pt>
                <c:pt idx="12">
                  <c:v>45.1</c:v>
                </c:pt>
                <c:pt idx="13">
                  <c:v>44.8</c:v>
                </c:pt>
                <c:pt idx="14">
                  <c:v>44.1</c:v>
                </c:pt>
                <c:pt idx="15">
                  <c:v>42.7</c:v>
                </c:pt>
                <c:pt idx="16">
                  <c:v>39.799999999999997</c:v>
                </c:pt>
                <c:pt idx="17">
                  <c:v>37</c:v>
                </c:pt>
                <c:pt idx="18">
                  <c:v>35</c:v>
                </c:pt>
                <c:pt idx="19">
                  <c:v>33.4</c:v>
                </c:pt>
                <c:pt idx="20">
                  <c:v>32.1</c:v>
                </c:pt>
                <c:pt idx="21">
                  <c:v>30.3</c:v>
                </c:pt>
                <c:pt idx="22">
                  <c:v>28.5</c:v>
                </c:pt>
                <c:pt idx="23">
                  <c:v>27</c:v>
                </c:pt>
                <c:pt idx="24">
                  <c:v>25.7</c:v>
                </c:pt>
                <c:pt idx="25">
                  <c:v>25.4</c:v>
                </c:pt>
                <c:pt idx="26">
                  <c:v>24</c:v>
                </c:pt>
                <c:pt idx="27">
                  <c:v>23</c:v>
                </c:pt>
                <c:pt idx="28">
                  <c:v>23.7</c:v>
                </c:pt>
                <c:pt idx="29">
                  <c:v>25.2</c:v>
                </c:pt>
                <c:pt idx="30">
                  <c:v>28</c:v>
                </c:pt>
                <c:pt idx="31">
                  <c:v>29.9</c:v>
                </c:pt>
                <c:pt idx="32">
                  <c:v>30.6</c:v>
                </c:pt>
                <c:pt idx="33">
                  <c:v>31.6</c:v>
                </c:pt>
                <c:pt idx="34">
                  <c:v>32.299999999999997</c:v>
                </c:pt>
                <c:pt idx="35">
                  <c:v>33</c:v>
                </c:pt>
                <c:pt idx="36">
                  <c:v>33.700000000000003</c:v>
                </c:pt>
                <c:pt idx="37">
                  <c:v>36.200000000000003</c:v>
                </c:pt>
                <c:pt idx="38">
                  <c:v>41.5</c:v>
                </c:pt>
                <c:pt idx="39">
                  <c:v>36.4</c:v>
                </c:pt>
                <c:pt idx="40">
                  <c:v>36.799999999999997</c:v>
                </c:pt>
                <c:pt idx="41">
                  <c:v>36.6</c:v>
                </c:pt>
                <c:pt idx="42">
                  <c:v>36.9</c:v>
                </c:pt>
                <c:pt idx="43">
                  <c:v>37.6</c:v>
                </c:pt>
                <c:pt idx="44">
                  <c:v>38.6</c:v>
                </c:pt>
                <c:pt idx="45">
                  <c:v>40.4</c:v>
                </c:pt>
                <c:pt idx="46">
                  <c:v>40.299999999999997</c:v>
                </c:pt>
                <c:pt idx="47">
                  <c:v>40.6</c:v>
                </c:pt>
                <c:pt idx="48">
                  <c:v>40.9</c:v>
                </c:pt>
                <c:pt idx="49">
                  <c:v>41.1</c:v>
                </c:pt>
                <c:pt idx="50">
                  <c:v>41.3</c:v>
                </c:pt>
                <c:pt idx="51">
                  <c:v>42</c:v>
                </c:pt>
                <c:pt idx="52">
                  <c:v>42.6</c:v>
                </c:pt>
                <c:pt idx="53">
                  <c:v>42.9</c:v>
                </c:pt>
                <c:pt idx="54">
                  <c:v>44.2</c:v>
                </c:pt>
                <c:pt idx="55">
                  <c:v>44.9</c:v>
                </c:pt>
                <c:pt idx="56">
                  <c:v>45.1</c:v>
                </c:pt>
                <c:pt idx="57">
                  <c:v>45.1</c:v>
                </c:pt>
                <c:pt idx="58">
                  <c:v>44.8</c:v>
                </c:pt>
                <c:pt idx="59">
                  <c:v>44.2</c:v>
                </c:pt>
                <c:pt idx="60">
                  <c:v>43.2</c:v>
                </c:pt>
                <c:pt idx="61">
                  <c:v>42.5</c:v>
                </c:pt>
                <c:pt idx="62">
                  <c:v>40.700000000000003</c:v>
                </c:pt>
                <c:pt idx="63">
                  <c:v>40.9</c:v>
                </c:pt>
                <c:pt idx="64">
                  <c:v>41</c:v>
                </c:pt>
                <c:pt idx="65">
                  <c:v>41.2</c:v>
                </c:pt>
                <c:pt idx="66">
                  <c:v>41.1</c:v>
                </c:pt>
                <c:pt idx="67">
                  <c:v>40.9</c:v>
                </c:pt>
                <c:pt idx="68">
                  <c:v>40.4</c:v>
                </c:pt>
                <c:pt idx="69">
                  <c:v>39.9</c:v>
                </c:pt>
                <c:pt idx="70">
                  <c:v>39.1</c:v>
                </c:pt>
                <c:pt idx="71">
                  <c:v>38</c:v>
                </c:pt>
                <c:pt idx="72">
                  <c:v>37.1</c:v>
                </c:pt>
                <c:pt idx="73">
                  <c:v>36.299999999999997</c:v>
                </c:pt>
                <c:pt idx="74">
                  <c:v>34.9</c:v>
                </c:pt>
                <c:pt idx="75">
                  <c:v>33.200000000000003</c:v>
                </c:pt>
                <c:pt idx="76">
                  <c:v>31.3</c:v>
                </c:pt>
                <c:pt idx="77">
                  <c:v>30.1</c:v>
                </c:pt>
                <c:pt idx="78">
                  <c:v>28.8</c:v>
                </c:pt>
                <c:pt idx="79">
                  <c:v>27</c:v>
                </c:pt>
                <c:pt idx="80">
                  <c:v>24.8</c:v>
                </c:pt>
                <c:pt idx="81">
                  <c:v>23.9</c:v>
                </c:pt>
                <c:pt idx="82">
                  <c:v>24</c:v>
                </c:pt>
                <c:pt idx="83">
                  <c:v>24.3</c:v>
                </c:pt>
                <c:pt idx="84">
                  <c:v>25.3</c:v>
                </c:pt>
                <c:pt idx="85">
                  <c:v>28.3</c:v>
                </c:pt>
                <c:pt idx="86">
                  <c:v>30.7</c:v>
                </c:pt>
                <c:pt idx="87">
                  <c:v>31.1</c:v>
                </c:pt>
                <c:pt idx="88">
                  <c:v>31.6</c:v>
                </c:pt>
                <c:pt idx="89">
                  <c:v>33.4</c:v>
                </c:pt>
                <c:pt idx="90">
                  <c:v>35.5</c:v>
                </c:pt>
                <c:pt idx="91">
                  <c:v>36.9</c:v>
                </c:pt>
                <c:pt idx="92">
                  <c:v>36.5</c:v>
                </c:pt>
                <c:pt idx="93">
                  <c:v>35.5</c:v>
                </c:pt>
                <c:pt idx="94">
                  <c:v>36.5</c:v>
                </c:pt>
                <c:pt idx="95">
                  <c:v>36.6</c:v>
                </c:pt>
                <c:pt idx="96">
                  <c:v>36.1</c:v>
                </c:pt>
                <c:pt idx="97">
                  <c:v>36.1</c:v>
                </c:pt>
                <c:pt idx="98">
                  <c:v>36.200000000000003</c:v>
                </c:pt>
                <c:pt idx="99">
                  <c:v>36.5</c:v>
                </c:pt>
                <c:pt idx="100">
                  <c:v>36.700000000000003</c:v>
                </c:pt>
                <c:pt idx="101">
                  <c:v>37.200000000000003</c:v>
                </c:pt>
                <c:pt idx="102">
                  <c:v>37.200000000000003</c:v>
                </c:pt>
                <c:pt idx="103">
                  <c:v>37.200000000000003</c:v>
                </c:pt>
                <c:pt idx="104">
                  <c:v>37.200000000000003</c:v>
                </c:pt>
                <c:pt idx="105">
                  <c:v>37.700000000000003</c:v>
                </c:pt>
                <c:pt idx="106">
                  <c:v>40.6</c:v>
                </c:pt>
                <c:pt idx="107">
                  <c:v>44.3</c:v>
                </c:pt>
                <c:pt idx="108">
                  <c:v>44.7</c:v>
                </c:pt>
                <c:pt idx="109">
                  <c:v>44.8</c:v>
                </c:pt>
                <c:pt idx="110">
                  <c:v>45</c:v>
                </c:pt>
                <c:pt idx="111">
                  <c:v>44.4</c:v>
                </c:pt>
                <c:pt idx="112">
                  <c:v>42</c:v>
                </c:pt>
                <c:pt idx="113">
                  <c:v>41</c:v>
                </c:pt>
                <c:pt idx="114">
                  <c:v>39.799999999999997</c:v>
                </c:pt>
                <c:pt idx="115">
                  <c:v>39.200000000000003</c:v>
                </c:pt>
                <c:pt idx="116">
                  <c:v>39</c:v>
                </c:pt>
                <c:pt idx="117">
                  <c:v>38.4</c:v>
                </c:pt>
                <c:pt idx="118">
                  <c:v>38.700000000000003</c:v>
                </c:pt>
                <c:pt idx="119">
                  <c:v>37.4</c:v>
                </c:pt>
                <c:pt idx="120">
                  <c:v>36.6</c:v>
                </c:pt>
                <c:pt idx="121">
                  <c:v>36.4</c:v>
                </c:pt>
                <c:pt idx="122">
                  <c:v>35.6</c:v>
                </c:pt>
                <c:pt idx="123">
                  <c:v>35.1</c:v>
                </c:pt>
                <c:pt idx="124">
                  <c:v>35.5</c:v>
                </c:pt>
                <c:pt idx="125">
                  <c:v>35.799999999999997</c:v>
                </c:pt>
                <c:pt idx="126">
                  <c:v>35.9</c:v>
                </c:pt>
                <c:pt idx="127">
                  <c:v>35.700000000000003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'Lap Breaks'!$C$4:$C$142</c:f>
              <c:numCache>
                <c:formatCode>General</c:formatCode>
                <c:ptCount val="139"/>
                <c:pt idx="0">
                  <c:v>35.700000000000003</c:v>
                </c:pt>
                <c:pt idx="1">
                  <c:v>35.1</c:v>
                </c:pt>
                <c:pt idx="2">
                  <c:v>35.4</c:v>
                </c:pt>
                <c:pt idx="3">
                  <c:v>36.5</c:v>
                </c:pt>
                <c:pt idx="4">
                  <c:v>38.299999999999997</c:v>
                </c:pt>
                <c:pt idx="5">
                  <c:v>40.200000000000003</c:v>
                </c:pt>
                <c:pt idx="6">
                  <c:v>41.2</c:v>
                </c:pt>
                <c:pt idx="7">
                  <c:v>41.4</c:v>
                </c:pt>
                <c:pt idx="8">
                  <c:v>42.8</c:v>
                </c:pt>
                <c:pt idx="9">
                  <c:v>45.1</c:v>
                </c:pt>
                <c:pt idx="10">
                  <c:v>45.2</c:v>
                </c:pt>
                <c:pt idx="11">
                  <c:v>45.5</c:v>
                </c:pt>
                <c:pt idx="12">
                  <c:v>45.2</c:v>
                </c:pt>
                <c:pt idx="13">
                  <c:v>44.7</c:v>
                </c:pt>
                <c:pt idx="14">
                  <c:v>44</c:v>
                </c:pt>
                <c:pt idx="15">
                  <c:v>42.1</c:v>
                </c:pt>
                <c:pt idx="16">
                  <c:v>39</c:v>
                </c:pt>
                <c:pt idx="17">
                  <c:v>36.6</c:v>
                </c:pt>
                <c:pt idx="18">
                  <c:v>35.4</c:v>
                </c:pt>
                <c:pt idx="19">
                  <c:v>34.200000000000003</c:v>
                </c:pt>
                <c:pt idx="20">
                  <c:v>32.5</c:v>
                </c:pt>
                <c:pt idx="21">
                  <c:v>30.8</c:v>
                </c:pt>
                <c:pt idx="22">
                  <c:v>29.2</c:v>
                </c:pt>
                <c:pt idx="23">
                  <c:v>27.7</c:v>
                </c:pt>
                <c:pt idx="24">
                  <c:v>26.1</c:v>
                </c:pt>
                <c:pt idx="25">
                  <c:v>24.5</c:v>
                </c:pt>
                <c:pt idx="26">
                  <c:v>23.9</c:v>
                </c:pt>
                <c:pt idx="27">
                  <c:v>23.9</c:v>
                </c:pt>
                <c:pt idx="28">
                  <c:v>23.9</c:v>
                </c:pt>
                <c:pt idx="29">
                  <c:v>24.3</c:v>
                </c:pt>
                <c:pt idx="30">
                  <c:v>25.6</c:v>
                </c:pt>
                <c:pt idx="31">
                  <c:v>27.8</c:v>
                </c:pt>
                <c:pt idx="32">
                  <c:v>30.1</c:v>
                </c:pt>
                <c:pt idx="33">
                  <c:v>31.5</c:v>
                </c:pt>
                <c:pt idx="34">
                  <c:v>32.299999999999997</c:v>
                </c:pt>
                <c:pt idx="35">
                  <c:v>33.1</c:v>
                </c:pt>
                <c:pt idx="36">
                  <c:v>33.9</c:v>
                </c:pt>
                <c:pt idx="37">
                  <c:v>33.700000000000003</c:v>
                </c:pt>
                <c:pt idx="38">
                  <c:v>33.700000000000003</c:v>
                </c:pt>
                <c:pt idx="39">
                  <c:v>34.1</c:v>
                </c:pt>
                <c:pt idx="40">
                  <c:v>34.799999999999997</c:v>
                </c:pt>
                <c:pt idx="41">
                  <c:v>35.700000000000003</c:v>
                </c:pt>
                <c:pt idx="42">
                  <c:v>35.9</c:v>
                </c:pt>
                <c:pt idx="43">
                  <c:v>35.799999999999997</c:v>
                </c:pt>
                <c:pt idx="44">
                  <c:v>35.5</c:v>
                </c:pt>
                <c:pt idx="45">
                  <c:v>35.6</c:v>
                </c:pt>
                <c:pt idx="46">
                  <c:v>37.1</c:v>
                </c:pt>
                <c:pt idx="47">
                  <c:v>38.6</c:v>
                </c:pt>
                <c:pt idx="48">
                  <c:v>40</c:v>
                </c:pt>
                <c:pt idx="49">
                  <c:v>40.700000000000003</c:v>
                </c:pt>
                <c:pt idx="50">
                  <c:v>40.700000000000003</c:v>
                </c:pt>
                <c:pt idx="51">
                  <c:v>41</c:v>
                </c:pt>
                <c:pt idx="52">
                  <c:v>41.5</c:v>
                </c:pt>
                <c:pt idx="53">
                  <c:v>41.5</c:v>
                </c:pt>
                <c:pt idx="54">
                  <c:v>42.1</c:v>
                </c:pt>
                <c:pt idx="55">
                  <c:v>43.2</c:v>
                </c:pt>
                <c:pt idx="56">
                  <c:v>44</c:v>
                </c:pt>
                <c:pt idx="57">
                  <c:v>45</c:v>
                </c:pt>
                <c:pt idx="58">
                  <c:v>45.7</c:v>
                </c:pt>
                <c:pt idx="59">
                  <c:v>45.5</c:v>
                </c:pt>
                <c:pt idx="60">
                  <c:v>45.1</c:v>
                </c:pt>
                <c:pt idx="61">
                  <c:v>44.2</c:v>
                </c:pt>
                <c:pt idx="62">
                  <c:v>42.8</c:v>
                </c:pt>
                <c:pt idx="63">
                  <c:v>41.3</c:v>
                </c:pt>
                <c:pt idx="64">
                  <c:v>40.5</c:v>
                </c:pt>
                <c:pt idx="65">
                  <c:v>40.5</c:v>
                </c:pt>
                <c:pt idx="66">
                  <c:v>41</c:v>
                </c:pt>
                <c:pt idx="67">
                  <c:v>41.2</c:v>
                </c:pt>
                <c:pt idx="68">
                  <c:v>41.3</c:v>
                </c:pt>
                <c:pt idx="69">
                  <c:v>41.1</c:v>
                </c:pt>
                <c:pt idx="70">
                  <c:v>40.6</c:v>
                </c:pt>
                <c:pt idx="71">
                  <c:v>38.5</c:v>
                </c:pt>
                <c:pt idx="72">
                  <c:v>36.700000000000003</c:v>
                </c:pt>
                <c:pt idx="73">
                  <c:v>36.299999999999997</c:v>
                </c:pt>
                <c:pt idx="74">
                  <c:v>36.1</c:v>
                </c:pt>
                <c:pt idx="75">
                  <c:v>34.299999999999997</c:v>
                </c:pt>
                <c:pt idx="76">
                  <c:v>32.799999999999997</c:v>
                </c:pt>
                <c:pt idx="77">
                  <c:v>31.5</c:v>
                </c:pt>
                <c:pt idx="78">
                  <c:v>30.2</c:v>
                </c:pt>
                <c:pt idx="79">
                  <c:v>28.6</c:v>
                </c:pt>
                <c:pt idx="80">
                  <c:v>27.3</c:v>
                </c:pt>
                <c:pt idx="81">
                  <c:v>25.8</c:v>
                </c:pt>
                <c:pt idx="82">
                  <c:v>24.3</c:v>
                </c:pt>
                <c:pt idx="83">
                  <c:v>23.7</c:v>
                </c:pt>
                <c:pt idx="84">
                  <c:v>23.4</c:v>
                </c:pt>
                <c:pt idx="85">
                  <c:v>23.7</c:v>
                </c:pt>
                <c:pt idx="86">
                  <c:v>24.4</c:v>
                </c:pt>
                <c:pt idx="87">
                  <c:v>25.8</c:v>
                </c:pt>
                <c:pt idx="88">
                  <c:v>28.6</c:v>
                </c:pt>
                <c:pt idx="89">
                  <c:v>29.4</c:v>
                </c:pt>
                <c:pt idx="90">
                  <c:v>30.9</c:v>
                </c:pt>
                <c:pt idx="91">
                  <c:v>32.4</c:v>
                </c:pt>
                <c:pt idx="92">
                  <c:v>33.200000000000003</c:v>
                </c:pt>
                <c:pt idx="93">
                  <c:v>34.1</c:v>
                </c:pt>
                <c:pt idx="94">
                  <c:v>34.700000000000003</c:v>
                </c:pt>
                <c:pt idx="95">
                  <c:v>36.6</c:v>
                </c:pt>
                <c:pt idx="96">
                  <c:v>35.9</c:v>
                </c:pt>
                <c:pt idx="97">
                  <c:v>35.700000000000003</c:v>
                </c:pt>
                <c:pt idx="98">
                  <c:v>35.799999999999997</c:v>
                </c:pt>
                <c:pt idx="99">
                  <c:v>36</c:v>
                </c:pt>
                <c:pt idx="100">
                  <c:v>36</c:v>
                </c:pt>
                <c:pt idx="101">
                  <c:v>35.9</c:v>
                </c:pt>
                <c:pt idx="102">
                  <c:v>35.6</c:v>
                </c:pt>
                <c:pt idx="103">
                  <c:v>36.299999999999997</c:v>
                </c:pt>
                <c:pt idx="104">
                  <c:v>37</c:v>
                </c:pt>
                <c:pt idx="105">
                  <c:v>37.799999999999997</c:v>
                </c:pt>
                <c:pt idx="106">
                  <c:v>39.1</c:v>
                </c:pt>
                <c:pt idx="107">
                  <c:v>39.6</c:v>
                </c:pt>
                <c:pt idx="108">
                  <c:v>41.6</c:v>
                </c:pt>
                <c:pt idx="109">
                  <c:v>42.5</c:v>
                </c:pt>
                <c:pt idx="110">
                  <c:v>42.5</c:v>
                </c:pt>
                <c:pt idx="111">
                  <c:v>42.5</c:v>
                </c:pt>
                <c:pt idx="112">
                  <c:v>42.9</c:v>
                </c:pt>
                <c:pt idx="113">
                  <c:v>44.4</c:v>
                </c:pt>
                <c:pt idx="114">
                  <c:v>44.1</c:v>
                </c:pt>
                <c:pt idx="115">
                  <c:v>43.7</c:v>
                </c:pt>
                <c:pt idx="116">
                  <c:v>42.1</c:v>
                </c:pt>
                <c:pt idx="117">
                  <c:v>41.1</c:v>
                </c:pt>
                <c:pt idx="118">
                  <c:v>37.299999999999997</c:v>
                </c:pt>
                <c:pt idx="119">
                  <c:v>37.200000000000003</c:v>
                </c:pt>
                <c:pt idx="120">
                  <c:v>37.1</c:v>
                </c:pt>
                <c:pt idx="121">
                  <c:v>38.200000000000003</c:v>
                </c:pt>
                <c:pt idx="122">
                  <c:v>38.1</c:v>
                </c:pt>
                <c:pt idx="123">
                  <c:v>38</c:v>
                </c:pt>
                <c:pt idx="124">
                  <c:v>38.299999999999997</c:v>
                </c:pt>
                <c:pt idx="125">
                  <c:v>38.1</c:v>
                </c:pt>
                <c:pt idx="126">
                  <c:v>37.5</c:v>
                </c:pt>
                <c:pt idx="127">
                  <c:v>37.5</c:v>
                </c:pt>
                <c:pt idx="128">
                  <c:v>37.299999999999997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'Lap Breaks'!$D$4:$D$142</c:f>
              <c:numCache>
                <c:formatCode>General</c:formatCode>
                <c:ptCount val="139"/>
                <c:pt idx="0">
                  <c:v>37.299999999999997</c:v>
                </c:pt>
                <c:pt idx="1">
                  <c:v>37</c:v>
                </c:pt>
                <c:pt idx="2">
                  <c:v>36.5</c:v>
                </c:pt>
                <c:pt idx="3">
                  <c:v>36.9</c:v>
                </c:pt>
                <c:pt idx="4">
                  <c:v>38.6</c:v>
                </c:pt>
                <c:pt idx="5">
                  <c:v>40.6</c:v>
                </c:pt>
                <c:pt idx="6">
                  <c:v>41.5</c:v>
                </c:pt>
                <c:pt idx="7">
                  <c:v>41.6</c:v>
                </c:pt>
                <c:pt idx="8">
                  <c:v>42.7</c:v>
                </c:pt>
                <c:pt idx="9">
                  <c:v>44.6</c:v>
                </c:pt>
                <c:pt idx="10">
                  <c:v>46.1</c:v>
                </c:pt>
                <c:pt idx="11">
                  <c:v>46.7</c:v>
                </c:pt>
                <c:pt idx="12">
                  <c:v>46.7</c:v>
                </c:pt>
                <c:pt idx="13">
                  <c:v>46.2</c:v>
                </c:pt>
                <c:pt idx="14">
                  <c:v>45.6</c:v>
                </c:pt>
                <c:pt idx="15">
                  <c:v>44.1</c:v>
                </c:pt>
                <c:pt idx="16">
                  <c:v>42.2</c:v>
                </c:pt>
                <c:pt idx="17">
                  <c:v>38.9</c:v>
                </c:pt>
                <c:pt idx="18">
                  <c:v>36.5</c:v>
                </c:pt>
                <c:pt idx="19">
                  <c:v>35.299999999999997</c:v>
                </c:pt>
                <c:pt idx="20">
                  <c:v>34</c:v>
                </c:pt>
                <c:pt idx="21">
                  <c:v>32.700000000000003</c:v>
                </c:pt>
                <c:pt idx="22">
                  <c:v>31</c:v>
                </c:pt>
                <c:pt idx="23">
                  <c:v>28.4</c:v>
                </c:pt>
                <c:pt idx="24">
                  <c:v>26.5</c:v>
                </c:pt>
                <c:pt idx="25">
                  <c:v>24.7</c:v>
                </c:pt>
                <c:pt idx="26">
                  <c:v>23.3</c:v>
                </c:pt>
                <c:pt idx="27">
                  <c:v>22.9</c:v>
                </c:pt>
                <c:pt idx="28">
                  <c:v>23</c:v>
                </c:pt>
                <c:pt idx="29">
                  <c:v>23.2</c:v>
                </c:pt>
                <c:pt idx="30">
                  <c:v>23.8</c:v>
                </c:pt>
                <c:pt idx="31">
                  <c:v>25.2</c:v>
                </c:pt>
                <c:pt idx="32">
                  <c:v>27.3</c:v>
                </c:pt>
                <c:pt idx="33">
                  <c:v>28.3</c:v>
                </c:pt>
                <c:pt idx="34">
                  <c:v>28.9</c:v>
                </c:pt>
                <c:pt idx="35">
                  <c:v>30</c:v>
                </c:pt>
                <c:pt idx="36">
                  <c:v>31.9</c:v>
                </c:pt>
                <c:pt idx="37">
                  <c:v>33.5</c:v>
                </c:pt>
                <c:pt idx="38">
                  <c:v>34.6</c:v>
                </c:pt>
                <c:pt idx="39">
                  <c:v>35.700000000000003</c:v>
                </c:pt>
                <c:pt idx="40">
                  <c:v>36</c:v>
                </c:pt>
                <c:pt idx="41">
                  <c:v>36.200000000000003</c:v>
                </c:pt>
                <c:pt idx="42">
                  <c:v>35.5</c:v>
                </c:pt>
                <c:pt idx="43">
                  <c:v>34.700000000000003</c:v>
                </c:pt>
                <c:pt idx="44">
                  <c:v>34</c:v>
                </c:pt>
                <c:pt idx="45">
                  <c:v>33.9</c:v>
                </c:pt>
                <c:pt idx="46">
                  <c:v>36</c:v>
                </c:pt>
                <c:pt idx="47">
                  <c:v>37.9</c:v>
                </c:pt>
                <c:pt idx="48">
                  <c:v>39.6</c:v>
                </c:pt>
                <c:pt idx="49">
                  <c:v>40.299999999999997</c:v>
                </c:pt>
                <c:pt idx="50">
                  <c:v>40.5</c:v>
                </c:pt>
                <c:pt idx="51">
                  <c:v>40.6</c:v>
                </c:pt>
                <c:pt idx="52">
                  <c:v>41</c:v>
                </c:pt>
                <c:pt idx="53">
                  <c:v>41.6</c:v>
                </c:pt>
                <c:pt idx="54">
                  <c:v>42.8</c:v>
                </c:pt>
                <c:pt idx="55">
                  <c:v>42.2</c:v>
                </c:pt>
                <c:pt idx="56">
                  <c:v>43</c:v>
                </c:pt>
                <c:pt idx="57">
                  <c:v>44.3</c:v>
                </c:pt>
                <c:pt idx="58">
                  <c:v>45.4</c:v>
                </c:pt>
                <c:pt idx="59">
                  <c:v>46.5</c:v>
                </c:pt>
                <c:pt idx="60">
                  <c:v>46.6</c:v>
                </c:pt>
                <c:pt idx="61">
                  <c:v>46</c:v>
                </c:pt>
                <c:pt idx="62">
                  <c:v>44.9</c:v>
                </c:pt>
                <c:pt idx="63">
                  <c:v>44</c:v>
                </c:pt>
                <c:pt idx="64">
                  <c:v>42.4</c:v>
                </c:pt>
                <c:pt idx="65">
                  <c:v>40.799999999999997</c:v>
                </c:pt>
                <c:pt idx="66">
                  <c:v>40.299999999999997</c:v>
                </c:pt>
                <c:pt idx="67">
                  <c:v>40.1</c:v>
                </c:pt>
                <c:pt idx="68">
                  <c:v>41.2</c:v>
                </c:pt>
                <c:pt idx="69">
                  <c:v>41.4</c:v>
                </c:pt>
                <c:pt idx="70">
                  <c:v>41.3</c:v>
                </c:pt>
                <c:pt idx="71">
                  <c:v>40.200000000000003</c:v>
                </c:pt>
                <c:pt idx="72">
                  <c:v>38.6</c:v>
                </c:pt>
                <c:pt idx="73">
                  <c:v>37.6</c:v>
                </c:pt>
                <c:pt idx="74">
                  <c:v>37.200000000000003</c:v>
                </c:pt>
                <c:pt idx="75">
                  <c:v>37.6</c:v>
                </c:pt>
                <c:pt idx="76">
                  <c:v>36.6</c:v>
                </c:pt>
                <c:pt idx="77">
                  <c:v>33.700000000000003</c:v>
                </c:pt>
                <c:pt idx="78">
                  <c:v>31.6</c:v>
                </c:pt>
                <c:pt idx="79">
                  <c:v>29.6</c:v>
                </c:pt>
                <c:pt idx="80">
                  <c:v>27.9</c:v>
                </c:pt>
                <c:pt idx="81">
                  <c:v>27.3</c:v>
                </c:pt>
                <c:pt idx="82">
                  <c:v>25.4</c:v>
                </c:pt>
                <c:pt idx="83">
                  <c:v>23</c:v>
                </c:pt>
                <c:pt idx="84">
                  <c:v>23.2</c:v>
                </c:pt>
                <c:pt idx="85">
                  <c:v>23.2</c:v>
                </c:pt>
                <c:pt idx="86">
                  <c:v>23.4</c:v>
                </c:pt>
                <c:pt idx="87">
                  <c:v>23.9</c:v>
                </c:pt>
                <c:pt idx="88">
                  <c:v>25.9</c:v>
                </c:pt>
                <c:pt idx="89">
                  <c:v>27.8</c:v>
                </c:pt>
                <c:pt idx="90">
                  <c:v>29.4</c:v>
                </c:pt>
                <c:pt idx="91">
                  <c:v>30.9</c:v>
                </c:pt>
                <c:pt idx="92">
                  <c:v>33.6</c:v>
                </c:pt>
                <c:pt idx="93">
                  <c:v>34.9</c:v>
                </c:pt>
                <c:pt idx="94">
                  <c:v>36.1</c:v>
                </c:pt>
                <c:pt idx="95">
                  <c:v>36.6</c:v>
                </c:pt>
                <c:pt idx="96">
                  <c:v>38.4</c:v>
                </c:pt>
                <c:pt idx="97">
                  <c:v>39.4</c:v>
                </c:pt>
                <c:pt idx="98">
                  <c:v>37.299999999999997</c:v>
                </c:pt>
                <c:pt idx="99">
                  <c:v>36.1</c:v>
                </c:pt>
                <c:pt idx="100">
                  <c:v>35.6</c:v>
                </c:pt>
                <c:pt idx="101">
                  <c:v>35.299999999999997</c:v>
                </c:pt>
                <c:pt idx="102">
                  <c:v>35.4</c:v>
                </c:pt>
                <c:pt idx="103">
                  <c:v>36.700000000000003</c:v>
                </c:pt>
                <c:pt idx="104">
                  <c:v>36.700000000000003</c:v>
                </c:pt>
                <c:pt idx="105">
                  <c:v>36.700000000000003</c:v>
                </c:pt>
                <c:pt idx="106">
                  <c:v>36.9</c:v>
                </c:pt>
                <c:pt idx="107">
                  <c:v>36.9</c:v>
                </c:pt>
                <c:pt idx="108">
                  <c:v>36.9</c:v>
                </c:pt>
                <c:pt idx="109">
                  <c:v>38</c:v>
                </c:pt>
                <c:pt idx="110">
                  <c:v>42.2</c:v>
                </c:pt>
                <c:pt idx="111">
                  <c:v>42.2</c:v>
                </c:pt>
                <c:pt idx="112">
                  <c:v>42.2</c:v>
                </c:pt>
                <c:pt idx="113">
                  <c:v>43</c:v>
                </c:pt>
                <c:pt idx="114">
                  <c:v>45.3</c:v>
                </c:pt>
                <c:pt idx="115">
                  <c:v>42.2</c:v>
                </c:pt>
                <c:pt idx="116">
                  <c:v>40.6</c:v>
                </c:pt>
                <c:pt idx="117">
                  <c:v>38.1</c:v>
                </c:pt>
                <c:pt idx="118">
                  <c:v>38.4</c:v>
                </c:pt>
                <c:pt idx="119">
                  <c:v>38.700000000000003</c:v>
                </c:pt>
                <c:pt idx="120">
                  <c:v>40</c:v>
                </c:pt>
                <c:pt idx="121">
                  <c:v>40.5</c:v>
                </c:pt>
                <c:pt idx="122">
                  <c:v>39.4</c:v>
                </c:pt>
                <c:pt idx="123">
                  <c:v>37.1</c:v>
                </c:pt>
                <c:pt idx="124">
                  <c:v>36.9</c:v>
                </c:pt>
                <c:pt idx="125">
                  <c:v>37.1</c:v>
                </c:pt>
                <c:pt idx="126">
                  <c:v>37.1</c:v>
                </c:pt>
                <c:pt idx="127">
                  <c:v>37</c:v>
                </c:pt>
                <c:pt idx="128">
                  <c:v>35.9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97952"/>
        <c:axId val="131925120"/>
      </c:lineChart>
      <c:catAx>
        <c:axId val="12759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925120"/>
        <c:crosses val="autoZero"/>
        <c:auto val="1"/>
        <c:lblAlgn val="ctr"/>
        <c:lblOffset val="100"/>
        <c:noMultiLvlLbl val="0"/>
      </c:catAx>
      <c:valAx>
        <c:axId val="13192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597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Fuel Flow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data'!$BU$10:$BU$496</c:f>
              <c:numCache>
                <c:formatCode>General</c:formatCode>
                <c:ptCount val="487"/>
                <c:pt idx="0">
                  <c:v>10.201131999999999</c:v>
                </c:pt>
                <c:pt idx="1">
                  <c:v>10.802365999999999</c:v>
                </c:pt>
                <c:pt idx="2">
                  <c:v>15.464078000000001</c:v>
                </c:pt>
                <c:pt idx="3">
                  <c:v>13.790269</c:v>
                </c:pt>
                <c:pt idx="4">
                  <c:v>15.45753</c:v>
                </c:pt>
                <c:pt idx="5">
                  <c:v>15.611089</c:v>
                </c:pt>
                <c:pt idx="6">
                  <c:v>9.7800309999999993</c:v>
                </c:pt>
                <c:pt idx="7">
                  <c:v>9.392849</c:v>
                </c:pt>
                <c:pt idx="8">
                  <c:v>6.8141790000000002</c:v>
                </c:pt>
                <c:pt idx="9">
                  <c:v>7.9555040000000004</c:v>
                </c:pt>
                <c:pt idx="10">
                  <c:v>10.859824</c:v>
                </c:pt>
                <c:pt idx="11">
                  <c:v>14.309017000000001</c:v>
                </c:pt>
                <c:pt idx="12">
                  <c:v>13.010270999999999</c:v>
                </c:pt>
                <c:pt idx="13">
                  <c:v>6.9981410000000004</c:v>
                </c:pt>
                <c:pt idx="14">
                  <c:v>4.8708780000000003</c:v>
                </c:pt>
                <c:pt idx="15">
                  <c:v>4.2865659999999997</c:v>
                </c:pt>
                <c:pt idx="16">
                  <c:v>4.8936260000000003</c:v>
                </c:pt>
                <c:pt idx="17">
                  <c:v>4.7892000000000001</c:v>
                </c:pt>
                <c:pt idx="18">
                  <c:v>10.171089</c:v>
                </c:pt>
                <c:pt idx="19">
                  <c:v>7.2299350000000002</c:v>
                </c:pt>
                <c:pt idx="20">
                  <c:v>3.2860399999999998</c:v>
                </c:pt>
                <c:pt idx="21">
                  <c:v>1.9485490000000001</c:v>
                </c:pt>
                <c:pt idx="22">
                  <c:v>1.683101</c:v>
                </c:pt>
                <c:pt idx="23">
                  <c:v>2.0036260000000001</c:v>
                </c:pt>
                <c:pt idx="24">
                  <c:v>2.2136830000000001</c:v>
                </c:pt>
                <c:pt idx="25">
                  <c:v>2.6592169999999999</c:v>
                </c:pt>
                <c:pt idx="26">
                  <c:v>4.4047390000000002</c:v>
                </c:pt>
                <c:pt idx="27">
                  <c:v>3.6183200000000002</c:v>
                </c:pt>
                <c:pt idx="28">
                  <c:v>4.3633810000000004</c:v>
                </c:pt>
                <c:pt idx="29">
                  <c:v>3.9907629999999998</c:v>
                </c:pt>
                <c:pt idx="30">
                  <c:v>5.2436170000000004</c:v>
                </c:pt>
                <c:pt idx="31">
                  <c:v>10.778149000000001</c:v>
                </c:pt>
                <c:pt idx="32">
                  <c:v>6.6539039999999998</c:v>
                </c:pt>
                <c:pt idx="33">
                  <c:v>6.5579270000000003</c:v>
                </c:pt>
                <c:pt idx="34">
                  <c:v>5.6234089999999997</c:v>
                </c:pt>
                <c:pt idx="35">
                  <c:v>6.2456820000000004</c:v>
                </c:pt>
                <c:pt idx="36">
                  <c:v>8.0781779999999994</c:v>
                </c:pt>
                <c:pt idx="37">
                  <c:v>10.30498</c:v>
                </c:pt>
                <c:pt idx="38">
                  <c:v>8.5998280000000005</c:v>
                </c:pt>
                <c:pt idx="39">
                  <c:v>9.1679879999999994</c:v>
                </c:pt>
                <c:pt idx="40">
                  <c:v>9.0199660000000002</c:v>
                </c:pt>
                <c:pt idx="41">
                  <c:v>10.718161</c:v>
                </c:pt>
                <c:pt idx="42">
                  <c:v>8.4674600000000009</c:v>
                </c:pt>
                <c:pt idx="43">
                  <c:v>10.182354</c:v>
                </c:pt>
                <c:pt idx="44">
                  <c:v>15.404738999999999</c:v>
                </c:pt>
                <c:pt idx="45">
                  <c:v>13.745638</c:v>
                </c:pt>
                <c:pt idx="46">
                  <c:v>7.7803279999999999</c:v>
                </c:pt>
                <c:pt idx="47">
                  <c:v>5.787318</c:v>
                </c:pt>
                <c:pt idx="48">
                  <c:v>7.5508689999999996</c:v>
                </c:pt>
                <c:pt idx="49">
                  <c:v>9.0110589999999995</c:v>
                </c:pt>
                <c:pt idx="50">
                  <c:v>11.299607</c:v>
                </c:pt>
                <c:pt idx="51">
                  <c:v>13.525736</c:v>
                </c:pt>
                <c:pt idx="52">
                  <c:v>10.69806</c:v>
                </c:pt>
                <c:pt idx="53">
                  <c:v>9.1778809999999993</c:v>
                </c:pt>
                <c:pt idx="54">
                  <c:v>9.6660240000000002</c:v>
                </c:pt>
                <c:pt idx="55">
                  <c:v>15.183465</c:v>
                </c:pt>
                <c:pt idx="56">
                  <c:v>13.558042</c:v>
                </c:pt>
                <c:pt idx="57">
                  <c:v>9.5425319999999996</c:v>
                </c:pt>
                <c:pt idx="58">
                  <c:v>5.5395370000000002</c:v>
                </c:pt>
                <c:pt idx="59">
                  <c:v>8.4922909999999998</c:v>
                </c:pt>
                <c:pt idx="60">
                  <c:v>7.6827379999999996</c:v>
                </c:pt>
                <c:pt idx="61">
                  <c:v>6.8748649999999998</c:v>
                </c:pt>
                <c:pt idx="62">
                  <c:v>8.6061110000000003</c:v>
                </c:pt>
                <c:pt idx="63">
                  <c:v>10.397346000000001</c:v>
                </c:pt>
                <c:pt idx="64">
                  <c:v>10.266055</c:v>
                </c:pt>
                <c:pt idx="65">
                  <c:v>7.7124439999999996</c:v>
                </c:pt>
                <c:pt idx="66">
                  <c:v>8.3673359999999999</c:v>
                </c:pt>
                <c:pt idx="67">
                  <c:v>8.0708599999999997</c:v>
                </c:pt>
                <c:pt idx="68">
                  <c:v>6.414479</c:v>
                </c:pt>
                <c:pt idx="69">
                  <c:v>5.7269930000000002</c:v>
                </c:pt>
                <c:pt idx="70">
                  <c:v>8.5938820000000007</c:v>
                </c:pt>
                <c:pt idx="71">
                  <c:v>8.0398289999999992</c:v>
                </c:pt>
                <c:pt idx="72">
                  <c:v>4.4969359999999998</c:v>
                </c:pt>
                <c:pt idx="73">
                  <c:v>4.1117749999999997</c:v>
                </c:pt>
                <c:pt idx="74">
                  <c:v>4.2279020000000003</c:v>
                </c:pt>
                <c:pt idx="75">
                  <c:v>6.9740919999999997</c:v>
                </c:pt>
                <c:pt idx="76">
                  <c:v>6.2545409999999997</c:v>
                </c:pt>
                <c:pt idx="77">
                  <c:v>4.7835739999999998</c:v>
                </c:pt>
                <c:pt idx="78">
                  <c:v>4.2193620000000003</c:v>
                </c:pt>
                <c:pt idx="79">
                  <c:v>3.589089</c:v>
                </c:pt>
                <c:pt idx="80">
                  <c:v>2.4168310000000002</c:v>
                </c:pt>
                <c:pt idx="81">
                  <c:v>4.2675010000000002</c:v>
                </c:pt>
                <c:pt idx="82">
                  <c:v>8.9675119999999993</c:v>
                </c:pt>
                <c:pt idx="83">
                  <c:v>9.1781710000000007</c:v>
                </c:pt>
                <c:pt idx="84">
                  <c:v>5.8304559999999999</c:v>
                </c:pt>
                <c:pt idx="85">
                  <c:v>3.649464</c:v>
                </c:pt>
                <c:pt idx="86">
                  <c:v>4.1892889999999996</c:v>
                </c:pt>
                <c:pt idx="87">
                  <c:v>5.3078419999999999</c:v>
                </c:pt>
                <c:pt idx="88">
                  <c:v>6.6222479999999999</c:v>
                </c:pt>
                <c:pt idx="89">
                  <c:v>6.4421619999999997</c:v>
                </c:pt>
                <c:pt idx="90">
                  <c:v>4.4422189999999997</c:v>
                </c:pt>
                <c:pt idx="91">
                  <c:v>5.7662060000000004</c:v>
                </c:pt>
                <c:pt idx="92">
                  <c:v>6.7043359999999996</c:v>
                </c:pt>
                <c:pt idx="93">
                  <c:v>5.5744559999999996</c:v>
                </c:pt>
                <c:pt idx="94">
                  <c:v>6.9945440000000003</c:v>
                </c:pt>
                <c:pt idx="95">
                  <c:v>9.8222539999999992</c:v>
                </c:pt>
                <c:pt idx="96">
                  <c:v>10.584630000000001</c:v>
                </c:pt>
                <c:pt idx="97">
                  <c:v>9.2332479999999997</c:v>
                </c:pt>
                <c:pt idx="98">
                  <c:v>6.647958</c:v>
                </c:pt>
                <c:pt idx="99">
                  <c:v>6.3828719999999999</c:v>
                </c:pt>
                <c:pt idx="100">
                  <c:v>8.604787</c:v>
                </c:pt>
                <c:pt idx="101">
                  <c:v>9.5336479999999995</c:v>
                </c:pt>
                <c:pt idx="102">
                  <c:v>6.5629099999999996</c:v>
                </c:pt>
                <c:pt idx="103">
                  <c:v>7.8519199999999998</c:v>
                </c:pt>
                <c:pt idx="104">
                  <c:v>7.6217389999999998</c:v>
                </c:pt>
                <c:pt idx="105">
                  <c:v>7.0789759999999999</c:v>
                </c:pt>
                <c:pt idx="106">
                  <c:v>7.5805030000000002</c:v>
                </c:pt>
                <c:pt idx="107">
                  <c:v>6.2275559999999999</c:v>
                </c:pt>
                <c:pt idx="108">
                  <c:v>8.3412900000000008</c:v>
                </c:pt>
                <c:pt idx="109">
                  <c:v>8.4017839999999993</c:v>
                </c:pt>
                <c:pt idx="110">
                  <c:v>7.2011960000000004</c:v>
                </c:pt>
                <c:pt idx="111">
                  <c:v>6.4158270000000002</c:v>
                </c:pt>
                <c:pt idx="112">
                  <c:v>7.071707</c:v>
                </c:pt>
                <c:pt idx="113">
                  <c:v>6.8451599999999999</c:v>
                </c:pt>
                <c:pt idx="114">
                  <c:v>6.8201239999999999</c:v>
                </c:pt>
                <c:pt idx="115">
                  <c:v>8.0942819999999998</c:v>
                </c:pt>
                <c:pt idx="116">
                  <c:v>6.8853609999999996</c:v>
                </c:pt>
                <c:pt idx="117">
                  <c:v>4.4728389999999996</c:v>
                </c:pt>
                <c:pt idx="118">
                  <c:v>3.204339</c:v>
                </c:pt>
                <c:pt idx="119">
                  <c:v>7.7511049999999999</c:v>
                </c:pt>
                <c:pt idx="120">
                  <c:v>12.496180000000001</c:v>
                </c:pt>
                <c:pt idx="121">
                  <c:v>6.5783399999999999</c:v>
                </c:pt>
                <c:pt idx="122">
                  <c:v>3.5769090000000001</c:v>
                </c:pt>
                <c:pt idx="123">
                  <c:v>3.4090509999999998</c:v>
                </c:pt>
                <c:pt idx="124">
                  <c:v>2.7805420000000001</c:v>
                </c:pt>
                <c:pt idx="125">
                  <c:v>3.1210810000000002</c:v>
                </c:pt>
                <c:pt idx="126">
                  <c:v>4.1388559999999996</c:v>
                </c:pt>
                <c:pt idx="127">
                  <c:v>6.708043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data'!$BU$10:$BU$497</c:f>
              <c:numCache>
                <c:formatCode>General</c:formatCode>
                <c:ptCount val="488"/>
                <c:pt idx="0">
                  <c:v>6.708043</c:v>
                </c:pt>
                <c:pt idx="1">
                  <c:v>11.014709</c:v>
                </c:pt>
                <c:pt idx="2">
                  <c:v>14.238353999999999</c:v>
                </c:pt>
                <c:pt idx="3">
                  <c:v>11.719647999999999</c:v>
                </c:pt>
                <c:pt idx="4">
                  <c:v>10.170510999999999</c:v>
                </c:pt>
                <c:pt idx="5">
                  <c:v>13.377426</c:v>
                </c:pt>
                <c:pt idx="6">
                  <c:v>15.443617</c:v>
                </c:pt>
                <c:pt idx="7">
                  <c:v>12.223198</c:v>
                </c:pt>
                <c:pt idx="8">
                  <c:v>10.305317000000001</c:v>
                </c:pt>
                <c:pt idx="9">
                  <c:v>8.6977309999999992</c:v>
                </c:pt>
                <c:pt idx="10">
                  <c:v>7.4697690000000003</c:v>
                </c:pt>
                <c:pt idx="11">
                  <c:v>10.311311</c:v>
                </c:pt>
                <c:pt idx="12">
                  <c:v>12.466571</c:v>
                </c:pt>
                <c:pt idx="13">
                  <c:v>10.64096</c:v>
                </c:pt>
                <c:pt idx="14">
                  <c:v>5.9920330000000002</c:v>
                </c:pt>
                <c:pt idx="15">
                  <c:v>6.1813320000000003</c:v>
                </c:pt>
                <c:pt idx="16">
                  <c:v>5.3387989999999999</c:v>
                </c:pt>
                <c:pt idx="17">
                  <c:v>3.8449800000000001</c:v>
                </c:pt>
                <c:pt idx="18">
                  <c:v>2.5177429999999998</c:v>
                </c:pt>
                <c:pt idx="19">
                  <c:v>4.7172960000000002</c:v>
                </c:pt>
                <c:pt idx="20">
                  <c:v>8.8451039999999992</c:v>
                </c:pt>
                <c:pt idx="21">
                  <c:v>4.9288930000000004</c:v>
                </c:pt>
                <c:pt idx="22">
                  <c:v>2.666102</c:v>
                </c:pt>
                <c:pt idx="23">
                  <c:v>1.9660249999999999</c:v>
                </c:pt>
                <c:pt idx="24">
                  <c:v>1.797542</c:v>
                </c:pt>
                <c:pt idx="25">
                  <c:v>2.9081510000000002</c:v>
                </c:pt>
                <c:pt idx="26">
                  <c:v>2.602141</c:v>
                </c:pt>
                <c:pt idx="27">
                  <c:v>2.8112110000000001</c:v>
                </c:pt>
                <c:pt idx="28">
                  <c:v>3.3418169999999998</c:v>
                </c:pt>
                <c:pt idx="29">
                  <c:v>5.1907779999999999</c:v>
                </c:pt>
                <c:pt idx="30">
                  <c:v>6.5160650000000002</c:v>
                </c:pt>
                <c:pt idx="31">
                  <c:v>6.4781269999999997</c:v>
                </c:pt>
                <c:pt idx="32">
                  <c:v>5.5353510000000004</c:v>
                </c:pt>
                <c:pt idx="33">
                  <c:v>5.4049379999999996</c:v>
                </c:pt>
                <c:pt idx="34">
                  <c:v>6.5018399999999996</c:v>
                </c:pt>
                <c:pt idx="35">
                  <c:v>5.9996369999999999</c:v>
                </c:pt>
                <c:pt idx="36">
                  <c:v>5.1746489999999996</c:v>
                </c:pt>
                <c:pt idx="37">
                  <c:v>8.9072110000000002</c:v>
                </c:pt>
                <c:pt idx="38">
                  <c:v>12.087332</c:v>
                </c:pt>
                <c:pt idx="39">
                  <c:v>9.6761099999999995</c:v>
                </c:pt>
                <c:pt idx="40">
                  <c:v>6.4454599999999997</c:v>
                </c:pt>
                <c:pt idx="41">
                  <c:v>4.6179959999999998</c:v>
                </c:pt>
                <c:pt idx="42">
                  <c:v>6.7129300000000001</c:v>
                </c:pt>
                <c:pt idx="43">
                  <c:v>7.223122</c:v>
                </c:pt>
                <c:pt idx="44">
                  <c:v>11.745189999999999</c:v>
                </c:pt>
                <c:pt idx="45">
                  <c:v>18.690106</c:v>
                </c:pt>
                <c:pt idx="46">
                  <c:v>15.224653</c:v>
                </c:pt>
                <c:pt idx="47">
                  <c:v>11.758887</c:v>
                </c:pt>
                <c:pt idx="48">
                  <c:v>9.6919979999999999</c:v>
                </c:pt>
                <c:pt idx="49">
                  <c:v>10.777673999999999</c:v>
                </c:pt>
                <c:pt idx="50">
                  <c:v>11.954682999999999</c:v>
                </c:pt>
                <c:pt idx="51">
                  <c:v>9.8677270000000004</c:v>
                </c:pt>
                <c:pt idx="52">
                  <c:v>8.483727</c:v>
                </c:pt>
                <c:pt idx="53">
                  <c:v>7.69102</c:v>
                </c:pt>
                <c:pt idx="54">
                  <c:v>9.4473490000000009</c:v>
                </c:pt>
                <c:pt idx="55">
                  <c:v>12.611704</c:v>
                </c:pt>
                <c:pt idx="56">
                  <c:v>14.097265</c:v>
                </c:pt>
                <c:pt idx="57">
                  <c:v>14.734657</c:v>
                </c:pt>
                <c:pt idx="58">
                  <c:v>12.935791</c:v>
                </c:pt>
                <c:pt idx="59">
                  <c:v>9.7212940000000003</c:v>
                </c:pt>
                <c:pt idx="60">
                  <c:v>7.1412760000000004</c:v>
                </c:pt>
                <c:pt idx="61">
                  <c:v>6.6443719999999997</c:v>
                </c:pt>
                <c:pt idx="62">
                  <c:v>8.331035</c:v>
                </c:pt>
                <c:pt idx="63">
                  <c:v>6.6588630000000002</c:v>
                </c:pt>
                <c:pt idx="64">
                  <c:v>7.7249860000000004</c:v>
                </c:pt>
                <c:pt idx="65">
                  <c:v>8.8282349999999994</c:v>
                </c:pt>
                <c:pt idx="66">
                  <c:v>7.2240149999999996</c:v>
                </c:pt>
                <c:pt idx="67">
                  <c:v>6.7514940000000001</c:v>
                </c:pt>
                <c:pt idx="68">
                  <c:v>5.2889929999999996</c:v>
                </c:pt>
                <c:pt idx="69">
                  <c:v>3.910361</c:v>
                </c:pt>
                <c:pt idx="70">
                  <c:v>7.9429379999999998</c:v>
                </c:pt>
                <c:pt idx="71">
                  <c:v>8.2466609999999996</c:v>
                </c:pt>
                <c:pt idx="72">
                  <c:v>8.7194690000000001</c:v>
                </c:pt>
                <c:pt idx="73">
                  <c:v>5.4361009999999998</c:v>
                </c:pt>
                <c:pt idx="74">
                  <c:v>5.6827709999999998</c:v>
                </c:pt>
                <c:pt idx="75">
                  <c:v>6.5866449999999999</c:v>
                </c:pt>
                <c:pt idx="76">
                  <c:v>7.3889339999999999</c:v>
                </c:pt>
                <c:pt idx="77">
                  <c:v>6.9322059999999999</c:v>
                </c:pt>
                <c:pt idx="78">
                  <c:v>6.0939779999999999</c:v>
                </c:pt>
                <c:pt idx="79">
                  <c:v>6.3838109999999997</c:v>
                </c:pt>
                <c:pt idx="80">
                  <c:v>4.9226340000000004</c:v>
                </c:pt>
                <c:pt idx="81">
                  <c:v>3.0622579999999999</c:v>
                </c:pt>
                <c:pt idx="82">
                  <c:v>2.5709870000000001</c:v>
                </c:pt>
                <c:pt idx="83">
                  <c:v>4.635497</c:v>
                </c:pt>
                <c:pt idx="84">
                  <c:v>8.1790420000000008</c:v>
                </c:pt>
                <c:pt idx="85">
                  <c:v>7.7480229999999999</c:v>
                </c:pt>
                <c:pt idx="86">
                  <c:v>5.9171889999999996</c:v>
                </c:pt>
                <c:pt idx="87">
                  <c:v>4.1012320000000004</c:v>
                </c:pt>
                <c:pt idx="88">
                  <c:v>4.566217</c:v>
                </c:pt>
                <c:pt idx="89">
                  <c:v>5.9590759999999996</c:v>
                </c:pt>
                <c:pt idx="90">
                  <c:v>4.5454179999999997</c:v>
                </c:pt>
                <c:pt idx="91">
                  <c:v>4.9503890000000004</c:v>
                </c:pt>
                <c:pt idx="92">
                  <c:v>6.482075</c:v>
                </c:pt>
                <c:pt idx="93">
                  <c:v>5.0037820000000002</c:v>
                </c:pt>
                <c:pt idx="94">
                  <c:v>5.0093909999999999</c:v>
                </c:pt>
                <c:pt idx="95">
                  <c:v>5.2481429999999998</c:v>
                </c:pt>
                <c:pt idx="96">
                  <c:v>5.5534780000000001</c:v>
                </c:pt>
                <c:pt idx="97">
                  <c:v>5.2073559999999999</c:v>
                </c:pt>
                <c:pt idx="98">
                  <c:v>8.5957380000000008</c:v>
                </c:pt>
                <c:pt idx="99">
                  <c:v>6.157</c:v>
                </c:pt>
                <c:pt idx="100">
                  <c:v>8.7920470000000002</c:v>
                </c:pt>
                <c:pt idx="101">
                  <c:v>7.3503449999999999</c:v>
                </c:pt>
                <c:pt idx="102">
                  <c:v>6.6308179999999997</c:v>
                </c:pt>
                <c:pt idx="103">
                  <c:v>6.8808109999999996</c:v>
                </c:pt>
                <c:pt idx="104">
                  <c:v>8.7251019999999997</c:v>
                </c:pt>
                <c:pt idx="105">
                  <c:v>7.0166279999999999</c:v>
                </c:pt>
                <c:pt idx="106">
                  <c:v>7.2445950000000003</c:v>
                </c:pt>
                <c:pt idx="107">
                  <c:v>13.005746</c:v>
                </c:pt>
                <c:pt idx="108">
                  <c:v>12.301962</c:v>
                </c:pt>
                <c:pt idx="109">
                  <c:v>7.3793530000000001</c:v>
                </c:pt>
                <c:pt idx="110">
                  <c:v>6.2921909999999999</c:v>
                </c:pt>
                <c:pt idx="111">
                  <c:v>8.6878860000000007</c:v>
                </c:pt>
                <c:pt idx="112">
                  <c:v>9.4610939999999992</c:v>
                </c:pt>
                <c:pt idx="113">
                  <c:v>5.9409729999999996</c:v>
                </c:pt>
                <c:pt idx="114">
                  <c:v>6.6482950000000001</c:v>
                </c:pt>
                <c:pt idx="115">
                  <c:v>6.4642850000000003</c:v>
                </c:pt>
                <c:pt idx="116">
                  <c:v>6.4527530000000004</c:v>
                </c:pt>
                <c:pt idx="117">
                  <c:v>8.6105099999999997</c:v>
                </c:pt>
                <c:pt idx="118">
                  <c:v>7.4367169999999998</c:v>
                </c:pt>
                <c:pt idx="119">
                  <c:v>4.9272559999999999</c:v>
                </c:pt>
                <c:pt idx="120">
                  <c:v>4.1840650000000004</c:v>
                </c:pt>
                <c:pt idx="121">
                  <c:v>9.3280209999999997</c:v>
                </c:pt>
                <c:pt idx="122">
                  <c:v>14.499492999999999</c:v>
                </c:pt>
                <c:pt idx="123">
                  <c:v>9.5807830000000003</c:v>
                </c:pt>
                <c:pt idx="124">
                  <c:v>5.3213710000000001</c:v>
                </c:pt>
                <c:pt idx="125">
                  <c:v>6.8758049999999997</c:v>
                </c:pt>
                <c:pt idx="126">
                  <c:v>5.1449189999999998</c:v>
                </c:pt>
                <c:pt idx="127">
                  <c:v>5.2286910000000004</c:v>
                </c:pt>
                <c:pt idx="128">
                  <c:v>6.0016350000000003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data'!$BU$10:$BU$496</c:f>
              <c:numCache>
                <c:formatCode>General</c:formatCode>
                <c:ptCount val="487"/>
                <c:pt idx="0">
                  <c:v>6.0016350000000003</c:v>
                </c:pt>
                <c:pt idx="1">
                  <c:v>6.3264940000000003</c:v>
                </c:pt>
                <c:pt idx="2">
                  <c:v>9.7956059999999994</c:v>
                </c:pt>
                <c:pt idx="3">
                  <c:v>14.441502</c:v>
                </c:pt>
                <c:pt idx="4">
                  <c:v>13.097196</c:v>
                </c:pt>
                <c:pt idx="5">
                  <c:v>12.552375</c:v>
                </c:pt>
                <c:pt idx="6">
                  <c:v>13.9802</c:v>
                </c:pt>
                <c:pt idx="7">
                  <c:v>14.367937</c:v>
                </c:pt>
                <c:pt idx="8">
                  <c:v>11.845041999999999</c:v>
                </c:pt>
                <c:pt idx="9">
                  <c:v>14.451010999999999</c:v>
                </c:pt>
                <c:pt idx="10">
                  <c:v>9.4677150000000001</c:v>
                </c:pt>
                <c:pt idx="11">
                  <c:v>8.0069710000000001</c:v>
                </c:pt>
                <c:pt idx="12">
                  <c:v>12.251289999999999</c:v>
                </c:pt>
                <c:pt idx="13">
                  <c:v>13.724214</c:v>
                </c:pt>
                <c:pt idx="14">
                  <c:v>8.2205429999999993</c:v>
                </c:pt>
                <c:pt idx="15">
                  <c:v>4.9688290000000004</c:v>
                </c:pt>
                <c:pt idx="16">
                  <c:v>5.0014719999999997</c:v>
                </c:pt>
                <c:pt idx="17">
                  <c:v>4.7881169999999997</c:v>
                </c:pt>
                <c:pt idx="18">
                  <c:v>4.9616069999999999</c:v>
                </c:pt>
                <c:pt idx="19">
                  <c:v>7.0354289999999997</c:v>
                </c:pt>
                <c:pt idx="20">
                  <c:v>6.5540450000000003</c:v>
                </c:pt>
                <c:pt idx="21">
                  <c:v>6.1253789999999997</c:v>
                </c:pt>
                <c:pt idx="22">
                  <c:v>5.7222980000000003</c:v>
                </c:pt>
                <c:pt idx="23">
                  <c:v>3.5818439999999998</c:v>
                </c:pt>
                <c:pt idx="24">
                  <c:v>2.831985</c:v>
                </c:pt>
                <c:pt idx="25">
                  <c:v>2.9658519999999999</c:v>
                </c:pt>
                <c:pt idx="26">
                  <c:v>2.3376809999999999</c:v>
                </c:pt>
                <c:pt idx="27">
                  <c:v>2.86198</c:v>
                </c:pt>
                <c:pt idx="28">
                  <c:v>2.5025770000000001</c:v>
                </c:pt>
                <c:pt idx="29">
                  <c:v>4.164542</c:v>
                </c:pt>
                <c:pt idx="30">
                  <c:v>4.1579459999999999</c:v>
                </c:pt>
                <c:pt idx="31">
                  <c:v>3.8954360000000001</c:v>
                </c:pt>
                <c:pt idx="32">
                  <c:v>2.5365190000000002</c:v>
                </c:pt>
                <c:pt idx="33">
                  <c:v>3.176294</c:v>
                </c:pt>
                <c:pt idx="34">
                  <c:v>6.1484059999999996</c:v>
                </c:pt>
                <c:pt idx="35">
                  <c:v>7.8130189999999997</c:v>
                </c:pt>
                <c:pt idx="36">
                  <c:v>8.2642030000000002</c:v>
                </c:pt>
                <c:pt idx="37">
                  <c:v>7.624549</c:v>
                </c:pt>
                <c:pt idx="38">
                  <c:v>7.02982</c:v>
                </c:pt>
                <c:pt idx="39">
                  <c:v>6.23278</c:v>
                </c:pt>
                <c:pt idx="40">
                  <c:v>5.0136760000000002</c:v>
                </c:pt>
                <c:pt idx="41">
                  <c:v>5.3817199999999996</c:v>
                </c:pt>
                <c:pt idx="42">
                  <c:v>7.3955299999999999</c:v>
                </c:pt>
                <c:pt idx="43">
                  <c:v>7.7949400000000004</c:v>
                </c:pt>
                <c:pt idx="44">
                  <c:v>11.896750000000001</c:v>
                </c:pt>
                <c:pt idx="45">
                  <c:v>11.48954</c:v>
                </c:pt>
                <c:pt idx="46">
                  <c:v>13.597015000000001</c:v>
                </c:pt>
                <c:pt idx="47">
                  <c:v>13.829122</c:v>
                </c:pt>
                <c:pt idx="48">
                  <c:v>11.056476</c:v>
                </c:pt>
                <c:pt idx="49">
                  <c:v>7.779077</c:v>
                </c:pt>
                <c:pt idx="50">
                  <c:v>9.6646029999999996</c:v>
                </c:pt>
                <c:pt idx="51">
                  <c:v>9.2494730000000001</c:v>
                </c:pt>
                <c:pt idx="52">
                  <c:v>10.969461000000001</c:v>
                </c:pt>
                <c:pt idx="53">
                  <c:v>11.037302</c:v>
                </c:pt>
                <c:pt idx="54">
                  <c:v>10.67004</c:v>
                </c:pt>
                <c:pt idx="55">
                  <c:v>10.044853</c:v>
                </c:pt>
                <c:pt idx="56">
                  <c:v>12.499983</c:v>
                </c:pt>
                <c:pt idx="57">
                  <c:v>18.338647000000002</c:v>
                </c:pt>
                <c:pt idx="58">
                  <c:v>18.53012</c:v>
                </c:pt>
                <c:pt idx="59">
                  <c:v>11.637176</c:v>
                </c:pt>
                <c:pt idx="60">
                  <c:v>8.3786260000000006</c:v>
                </c:pt>
                <c:pt idx="61">
                  <c:v>12.448371</c:v>
                </c:pt>
                <c:pt idx="62">
                  <c:v>7.7856719999999999</c:v>
                </c:pt>
                <c:pt idx="63">
                  <c:v>9.8017920000000007</c:v>
                </c:pt>
                <c:pt idx="64">
                  <c:v>9.9508729999999996</c:v>
                </c:pt>
                <c:pt idx="65">
                  <c:v>11.269517</c:v>
                </c:pt>
                <c:pt idx="66">
                  <c:v>8.9253129999999992</c:v>
                </c:pt>
                <c:pt idx="67">
                  <c:v>9.7865789999999997</c:v>
                </c:pt>
                <c:pt idx="68">
                  <c:v>6.5298819999999997</c:v>
                </c:pt>
                <c:pt idx="69">
                  <c:v>4.4956120000000004</c:v>
                </c:pt>
                <c:pt idx="70">
                  <c:v>4.4122490000000001</c:v>
                </c:pt>
                <c:pt idx="71">
                  <c:v>8.0065229999999996</c:v>
                </c:pt>
                <c:pt idx="72">
                  <c:v>8.5323879999999992</c:v>
                </c:pt>
                <c:pt idx="73">
                  <c:v>9.0377080000000003</c:v>
                </c:pt>
                <c:pt idx="74">
                  <c:v>6.9249599999999996</c:v>
                </c:pt>
                <c:pt idx="75">
                  <c:v>6.3772149999999996</c:v>
                </c:pt>
                <c:pt idx="76">
                  <c:v>5.3823699999999999</c:v>
                </c:pt>
                <c:pt idx="77">
                  <c:v>6.7706309999999998</c:v>
                </c:pt>
                <c:pt idx="78">
                  <c:v>6.3749279999999997</c:v>
                </c:pt>
                <c:pt idx="79">
                  <c:v>6.3082950000000002</c:v>
                </c:pt>
                <c:pt idx="80">
                  <c:v>4.8296419999999998</c:v>
                </c:pt>
                <c:pt idx="81">
                  <c:v>3.0196070000000002</c:v>
                </c:pt>
                <c:pt idx="82">
                  <c:v>2.3838279999999998</c:v>
                </c:pt>
                <c:pt idx="83">
                  <c:v>1.979241</c:v>
                </c:pt>
                <c:pt idx="84">
                  <c:v>3.5423170000000002</c:v>
                </c:pt>
                <c:pt idx="85">
                  <c:v>5.5465689999999999</c:v>
                </c:pt>
                <c:pt idx="86">
                  <c:v>5.5396359999999998</c:v>
                </c:pt>
                <c:pt idx="87">
                  <c:v>5.1626729999999998</c:v>
                </c:pt>
                <c:pt idx="88">
                  <c:v>5.4285300000000003</c:v>
                </c:pt>
                <c:pt idx="89">
                  <c:v>4.844519</c:v>
                </c:pt>
                <c:pt idx="90">
                  <c:v>5.6138510000000004</c:v>
                </c:pt>
                <c:pt idx="91">
                  <c:v>6.2284949999999997</c:v>
                </c:pt>
                <c:pt idx="92">
                  <c:v>5.3813829999999996</c:v>
                </c:pt>
                <c:pt idx="93">
                  <c:v>6.9744289999999998</c:v>
                </c:pt>
                <c:pt idx="94">
                  <c:v>6.8570279999999997</c:v>
                </c:pt>
                <c:pt idx="95">
                  <c:v>6.2275080000000003</c:v>
                </c:pt>
                <c:pt idx="96">
                  <c:v>5.4334769999999999</c:v>
                </c:pt>
                <c:pt idx="97">
                  <c:v>6.5899429999999999</c:v>
                </c:pt>
                <c:pt idx="98">
                  <c:v>7.5284339999999998</c:v>
                </c:pt>
                <c:pt idx="99">
                  <c:v>8.2374410000000005</c:v>
                </c:pt>
                <c:pt idx="100">
                  <c:v>9.9082899999999992</c:v>
                </c:pt>
                <c:pt idx="101">
                  <c:v>8.6116729999999997</c:v>
                </c:pt>
                <c:pt idx="102">
                  <c:v>7.7546670000000004</c:v>
                </c:pt>
                <c:pt idx="103">
                  <c:v>9.1931460000000005</c:v>
                </c:pt>
                <c:pt idx="104">
                  <c:v>8.5468700000000002</c:v>
                </c:pt>
                <c:pt idx="105">
                  <c:v>8.8267349999999993</c:v>
                </c:pt>
                <c:pt idx="106">
                  <c:v>11.328567</c:v>
                </c:pt>
                <c:pt idx="107">
                  <c:v>10.229825999999999</c:v>
                </c:pt>
                <c:pt idx="108">
                  <c:v>10.157584</c:v>
                </c:pt>
                <c:pt idx="109">
                  <c:v>8.690823</c:v>
                </c:pt>
                <c:pt idx="110">
                  <c:v>8.144425</c:v>
                </c:pt>
                <c:pt idx="111">
                  <c:v>8.3623770000000004</c:v>
                </c:pt>
                <c:pt idx="112">
                  <c:v>7.1313579999999996</c:v>
                </c:pt>
                <c:pt idx="113">
                  <c:v>4.5312150000000004</c:v>
                </c:pt>
                <c:pt idx="114">
                  <c:v>3.35005</c:v>
                </c:pt>
                <c:pt idx="115">
                  <c:v>5.4721609999999998</c:v>
                </c:pt>
                <c:pt idx="116">
                  <c:v>12.581637000000001</c:v>
                </c:pt>
                <c:pt idx="117">
                  <c:v>10.386801999999999</c:v>
                </c:pt>
                <c:pt idx="118">
                  <c:v>10.617561</c:v>
                </c:pt>
                <c:pt idx="119">
                  <c:v>6.3753409999999997</c:v>
                </c:pt>
                <c:pt idx="120">
                  <c:v>3.3484630000000002</c:v>
                </c:pt>
                <c:pt idx="121">
                  <c:v>3.813469</c:v>
                </c:pt>
                <c:pt idx="122">
                  <c:v>11.623407</c:v>
                </c:pt>
                <c:pt idx="123">
                  <c:v>12.028931999999999</c:v>
                </c:pt>
                <c:pt idx="124">
                  <c:v>7.6015899999999998</c:v>
                </c:pt>
                <c:pt idx="125">
                  <c:v>4.7396349999999998</c:v>
                </c:pt>
                <c:pt idx="126">
                  <c:v>3.9778850000000001</c:v>
                </c:pt>
                <c:pt idx="127">
                  <c:v>3.1185450000000001</c:v>
                </c:pt>
                <c:pt idx="128">
                  <c:v>3.0730240000000002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97856"/>
        <c:axId val="139499776"/>
      </c:scatterChart>
      <c:valAx>
        <c:axId val="139497856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9499776"/>
        <c:crosses val="autoZero"/>
        <c:crossBetween val="midCat"/>
      </c:valAx>
      <c:valAx>
        <c:axId val="139499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</a:t>
                </a:r>
                <a:r>
                  <a:rPr lang="en-US" baseline="0"/>
                  <a:t> Flow</a:t>
                </a:r>
                <a:r>
                  <a:rPr lang="en-US"/>
                  <a:t> (L/hr)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9497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C02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data'!$BY$10:$BY$496</c:f>
              <c:numCache>
                <c:formatCode>General</c:formatCode>
                <c:ptCount val="487"/>
                <c:pt idx="0">
                  <c:v>23577.09711488516</c:v>
                </c:pt>
                <c:pt idx="1">
                  <c:v>24965.910187480014</c:v>
                </c:pt>
                <c:pt idx="2">
                  <c:v>35738.128092516272</c:v>
                </c:pt>
                <c:pt idx="3">
                  <c:v>31866.053338369537</c:v>
                </c:pt>
                <c:pt idx="4">
                  <c:v>35724.431254223244</c:v>
                </c:pt>
                <c:pt idx="5">
                  <c:v>36074.548474915551</c:v>
                </c:pt>
                <c:pt idx="6">
                  <c:v>22600.063158584948</c:v>
                </c:pt>
                <c:pt idx="7">
                  <c:v>21706.049311164974</c:v>
                </c:pt>
                <c:pt idx="8">
                  <c:v>15747.955138209134</c:v>
                </c:pt>
                <c:pt idx="9">
                  <c:v>18386.585225458097</c:v>
                </c:pt>
                <c:pt idx="10">
                  <c:v>25096.347790285272</c:v>
                </c:pt>
                <c:pt idx="11">
                  <c:v>33069.398619493753</c:v>
                </c:pt>
                <c:pt idx="12">
                  <c:v>30071.666320235221</c:v>
                </c:pt>
                <c:pt idx="13">
                  <c:v>16178.925705014408</c:v>
                </c:pt>
                <c:pt idx="14">
                  <c:v>11261.408041753253</c:v>
                </c:pt>
                <c:pt idx="15">
                  <c:v>9908.98151479238</c:v>
                </c:pt>
                <c:pt idx="16">
                  <c:v>11310.796762815115</c:v>
                </c:pt>
                <c:pt idx="17">
                  <c:v>11070.79734615192</c:v>
                </c:pt>
                <c:pt idx="18">
                  <c:v>23512.431492579377</c:v>
                </c:pt>
                <c:pt idx="19">
                  <c:v>16712.374567013314</c:v>
                </c:pt>
                <c:pt idx="20">
                  <c:v>7595.1335141444151</c:v>
                </c:pt>
                <c:pt idx="21">
                  <c:v>4504.569505724442</c:v>
                </c:pt>
                <c:pt idx="22">
                  <c:v>3889.7882502973325</c:v>
                </c:pt>
                <c:pt idx="23">
                  <c:v>4631.0275628750778</c:v>
                </c:pt>
                <c:pt idx="24">
                  <c:v>5116.4310258792721</c:v>
                </c:pt>
                <c:pt idx="25">
                  <c:v>6145.4842617151171</c:v>
                </c:pt>
                <c:pt idx="26">
                  <c:v>10178.126634109141</c:v>
                </c:pt>
                <c:pt idx="27">
                  <c:v>8360.763016222656</c:v>
                </c:pt>
                <c:pt idx="28">
                  <c:v>10084.217616862408</c:v>
                </c:pt>
                <c:pt idx="29">
                  <c:v>9221.3761259244984</c:v>
                </c:pt>
                <c:pt idx="30">
                  <c:v>12117.853884210375</c:v>
                </c:pt>
                <c:pt idx="31">
                  <c:v>24909.235261087364</c:v>
                </c:pt>
                <c:pt idx="32">
                  <c:v>15377.38837857985</c:v>
                </c:pt>
                <c:pt idx="33">
                  <c:v>15155.602385399361</c:v>
                </c:pt>
                <c:pt idx="34">
                  <c:v>12995.885226835248</c:v>
                </c:pt>
                <c:pt idx="35">
                  <c:v>14433.978825888502</c:v>
                </c:pt>
                <c:pt idx="36">
                  <c:v>18668.956480680652</c:v>
                </c:pt>
                <c:pt idx="37">
                  <c:v>23815.418282469072</c:v>
                </c:pt>
                <c:pt idx="38">
                  <c:v>19874.973073228386</c:v>
                </c:pt>
                <c:pt idx="39">
                  <c:v>21187.050509866993</c:v>
                </c:pt>
                <c:pt idx="40">
                  <c:v>20844.177743656517</c:v>
                </c:pt>
                <c:pt idx="41">
                  <c:v>24765.95430108815</c:v>
                </c:pt>
                <c:pt idx="42">
                  <c:v>19565.912568204436</c:v>
                </c:pt>
                <c:pt idx="43">
                  <c:v>23530.882675465291</c:v>
                </c:pt>
                <c:pt idx="44">
                  <c:v>35601.603109734751</c:v>
                </c:pt>
                <c:pt idx="45">
                  <c:v>31766.323069490692</c:v>
                </c:pt>
                <c:pt idx="46">
                  <c:v>17980.472369596362</c:v>
                </c:pt>
                <c:pt idx="47">
                  <c:v>13373.41531564144</c:v>
                </c:pt>
                <c:pt idx="48">
                  <c:v>17447.860219156184</c:v>
                </c:pt>
                <c:pt idx="49">
                  <c:v>20821.01487462841</c:v>
                </c:pt>
                <c:pt idx="50">
                  <c:v>26105.447983784896</c:v>
                </c:pt>
                <c:pt idx="51">
                  <c:v>31246.098446766166</c:v>
                </c:pt>
                <c:pt idx="52">
                  <c:v>24716.437004111544</c:v>
                </c:pt>
                <c:pt idx="53">
                  <c:v>21203.637791027377</c:v>
                </c:pt>
                <c:pt idx="54">
                  <c:v>22337.045721645638</c:v>
                </c:pt>
                <c:pt idx="55">
                  <c:v>35090.613985780088</c:v>
                </c:pt>
                <c:pt idx="56">
                  <c:v>31334.944142979457</c:v>
                </c:pt>
                <c:pt idx="57">
                  <c:v>22053.457577988789</c:v>
                </c:pt>
                <c:pt idx="58">
                  <c:v>12802.13860142261</c:v>
                </c:pt>
                <c:pt idx="59">
                  <c:v>19627.143761934774</c:v>
                </c:pt>
                <c:pt idx="60">
                  <c:v>17756.297309993079</c:v>
                </c:pt>
                <c:pt idx="61">
                  <c:v>15889.151383468796</c:v>
                </c:pt>
                <c:pt idx="62">
                  <c:v>19890.397920822594</c:v>
                </c:pt>
                <c:pt idx="63">
                  <c:v>24030.211550178512</c:v>
                </c:pt>
                <c:pt idx="64">
                  <c:v>23726.773489673986</c:v>
                </c:pt>
                <c:pt idx="65">
                  <c:v>17825.270738170831</c:v>
                </c:pt>
                <c:pt idx="66">
                  <c:v>19338.574266604352</c:v>
                </c:pt>
                <c:pt idx="67">
                  <c:v>18654.711318893915</c:v>
                </c:pt>
                <c:pt idx="68">
                  <c:v>14826.701890433267</c:v>
                </c:pt>
                <c:pt idx="69">
                  <c:v>13233.77563327751</c:v>
                </c:pt>
                <c:pt idx="70">
                  <c:v>19865.96874284299</c:v>
                </c:pt>
                <c:pt idx="71">
                  <c:v>18586.935704980991</c:v>
                </c:pt>
                <c:pt idx="72">
                  <c:v>10396.174096020168</c:v>
                </c:pt>
                <c:pt idx="73">
                  <c:v>9507.2324956834491</c:v>
                </c:pt>
                <c:pt idx="74">
                  <c:v>9776.1433498824063</c:v>
                </c:pt>
                <c:pt idx="75">
                  <c:v>16123.741270456865</c:v>
                </c:pt>
                <c:pt idx="76">
                  <c:v>14459.343056648577</c:v>
                </c:pt>
                <c:pt idx="77">
                  <c:v>11055.169793953401</c:v>
                </c:pt>
                <c:pt idx="78">
                  <c:v>9751.8697927402245</c:v>
                </c:pt>
                <c:pt idx="79">
                  <c:v>8295.2801437847793</c:v>
                </c:pt>
                <c:pt idx="80">
                  <c:v>5585.3124157695438</c:v>
                </c:pt>
                <c:pt idx="81">
                  <c:v>9861.7746183420368</c:v>
                </c:pt>
                <c:pt idx="82">
                  <c:v>20721.623892506119</c:v>
                </c:pt>
                <c:pt idx="83">
                  <c:v>21209.583913220384</c:v>
                </c:pt>
                <c:pt idx="84">
                  <c:v>13476.477523220856</c:v>
                </c:pt>
                <c:pt idx="85">
                  <c:v>8435.366457700291</c:v>
                </c:pt>
                <c:pt idx="86">
                  <c:v>9681.5511227539027</c:v>
                </c:pt>
                <c:pt idx="87">
                  <c:v>12266.607477237307</c:v>
                </c:pt>
                <c:pt idx="88">
                  <c:v>15304.754720523382</c:v>
                </c:pt>
                <c:pt idx="89">
                  <c:v>14888.148741820463</c:v>
                </c:pt>
                <c:pt idx="90">
                  <c:v>10265.70321059659</c:v>
                </c:pt>
                <c:pt idx="91">
                  <c:v>13325.529440784496</c:v>
                </c:pt>
                <c:pt idx="92">
                  <c:v>15494.525407853223</c:v>
                </c:pt>
                <c:pt idx="93">
                  <c:v>12883.856757324796</c:v>
                </c:pt>
                <c:pt idx="94">
                  <c:v>16166.929818772081</c:v>
                </c:pt>
                <c:pt idx="95">
                  <c:v>22702.704188007679</c:v>
                </c:pt>
                <c:pt idx="96">
                  <c:v>24464.744267515143</c:v>
                </c:pt>
                <c:pt idx="97">
                  <c:v>21341.211534319682</c:v>
                </c:pt>
                <c:pt idx="98">
                  <c:v>15365.337605594188</c:v>
                </c:pt>
                <c:pt idx="99">
                  <c:v>14751.233595250387</c:v>
                </c:pt>
                <c:pt idx="100">
                  <c:v>19886.420663197045</c:v>
                </c:pt>
                <c:pt idx="101">
                  <c:v>22029.180431325291</c:v>
                </c:pt>
                <c:pt idx="102">
                  <c:v>15157.429093142242</c:v>
                </c:pt>
                <c:pt idx="103">
                  <c:v>18136.171862917919</c:v>
                </c:pt>
                <c:pt idx="104">
                  <c:v>17611.672387797942</c:v>
                </c:pt>
                <c:pt idx="105">
                  <c:v>16359.306999796223</c:v>
                </c:pt>
                <c:pt idx="106">
                  <c:v>17517.426636021923</c:v>
                </c:pt>
                <c:pt idx="107">
                  <c:v>14391.823504015741</c:v>
                </c:pt>
                <c:pt idx="108">
                  <c:v>19276.896994364557</c:v>
                </c:pt>
                <c:pt idx="109">
                  <c:v>19416.923802502111</c:v>
                </c:pt>
                <c:pt idx="110">
                  <c:v>16642.532438575588</c:v>
                </c:pt>
                <c:pt idx="111">
                  <c:v>14826.559413329589</c:v>
                </c:pt>
                <c:pt idx="112">
                  <c:v>16342.831616739155</c:v>
                </c:pt>
                <c:pt idx="113">
                  <c:v>15820.132512292417</c:v>
                </c:pt>
                <c:pt idx="114">
                  <c:v>15761.626864303535</c:v>
                </c:pt>
                <c:pt idx="115">
                  <c:v>18706.974585286047</c:v>
                </c:pt>
                <c:pt idx="116">
                  <c:v>15915.532900899376</c:v>
                </c:pt>
                <c:pt idx="117">
                  <c:v>10339.001391277627</c:v>
                </c:pt>
                <c:pt idx="118">
                  <c:v>7405.5194250322438</c:v>
                </c:pt>
                <c:pt idx="119">
                  <c:v>17914.849659929114</c:v>
                </c:pt>
                <c:pt idx="120">
                  <c:v>28883.08371636122</c:v>
                </c:pt>
                <c:pt idx="121">
                  <c:v>15204.335274590256</c:v>
                </c:pt>
                <c:pt idx="122">
                  <c:v>8266.7587345609136</c:v>
                </c:pt>
                <c:pt idx="123">
                  <c:v>7878.5470462598105</c:v>
                </c:pt>
                <c:pt idx="124">
                  <c:v>6426.7104853261044</c:v>
                </c:pt>
                <c:pt idx="125">
                  <c:v>7212.6534622174686</c:v>
                </c:pt>
                <c:pt idx="126">
                  <c:v>9565.4183310288572</c:v>
                </c:pt>
                <c:pt idx="127">
                  <c:v>15503.388965138243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data'!$BY$10:$BY$497</c:f>
              <c:numCache>
                <c:formatCode>General</c:formatCode>
                <c:ptCount val="488"/>
                <c:pt idx="0">
                  <c:v>15503.388965138243</c:v>
                </c:pt>
                <c:pt idx="1">
                  <c:v>25453.387984137029</c:v>
                </c:pt>
                <c:pt idx="2">
                  <c:v>32897.775092066775</c:v>
                </c:pt>
                <c:pt idx="3">
                  <c:v>27077.000703839651</c:v>
                </c:pt>
                <c:pt idx="4">
                  <c:v>23491.162723346461</c:v>
                </c:pt>
                <c:pt idx="5">
                  <c:v>30898.798910072692</c:v>
                </c:pt>
                <c:pt idx="6">
                  <c:v>35681.822893061319</c:v>
                </c:pt>
                <c:pt idx="7">
                  <c:v>28250.776461210873</c:v>
                </c:pt>
                <c:pt idx="8">
                  <c:v>23821.163923875694</c:v>
                </c:pt>
                <c:pt idx="9">
                  <c:v>20104.440945525719</c:v>
                </c:pt>
                <c:pt idx="10">
                  <c:v>17265.210774738905</c:v>
                </c:pt>
                <c:pt idx="11">
                  <c:v>23832.86026745088</c:v>
                </c:pt>
                <c:pt idx="12">
                  <c:v>28822.306946056156</c:v>
                </c:pt>
                <c:pt idx="13">
                  <c:v>24620.01817202611</c:v>
                </c:pt>
                <c:pt idx="14">
                  <c:v>13850.237524145508</c:v>
                </c:pt>
                <c:pt idx="15">
                  <c:v>14283.663637181889</c:v>
                </c:pt>
                <c:pt idx="16">
                  <c:v>12341.345240756358</c:v>
                </c:pt>
                <c:pt idx="17">
                  <c:v>8889.1116218088846</c:v>
                </c:pt>
                <c:pt idx="18">
                  <c:v>5820.2843635362651</c:v>
                </c:pt>
                <c:pt idx="19">
                  <c:v>10903.577129452136</c:v>
                </c:pt>
                <c:pt idx="20">
                  <c:v>20446.501742103457</c:v>
                </c:pt>
                <c:pt idx="21">
                  <c:v>11395.275284417537</c:v>
                </c:pt>
                <c:pt idx="22">
                  <c:v>6164.3958799143202</c:v>
                </c:pt>
                <c:pt idx="23">
                  <c:v>4543.6614324898947</c:v>
                </c:pt>
                <c:pt idx="24">
                  <c:v>4154.0753288054802</c:v>
                </c:pt>
                <c:pt idx="25">
                  <c:v>6721.7747457353234</c:v>
                </c:pt>
                <c:pt idx="26">
                  <c:v>6014.1277313562832</c:v>
                </c:pt>
                <c:pt idx="27">
                  <c:v>6496.0315543244633</c:v>
                </c:pt>
                <c:pt idx="28">
                  <c:v>7722.0986039837771</c:v>
                </c:pt>
                <c:pt idx="29">
                  <c:v>11994.965821479078</c:v>
                </c:pt>
                <c:pt idx="30">
                  <c:v>15058.14834503788</c:v>
                </c:pt>
                <c:pt idx="31">
                  <c:v>14970.160732767115</c:v>
                </c:pt>
                <c:pt idx="32">
                  <c:v>12790.690199015029</c:v>
                </c:pt>
                <c:pt idx="33">
                  <c:v>12491.106708706164</c:v>
                </c:pt>
                <c:pt idx="34">
                  <c:v>15025.409076785902</c:v>
                </c:pt>
                <c:pt idx="35">
                  <c:v>13864.679997308895</c:v>
                </c:pt>
                <c:pt idx="36">
                  <c:v>11958.116145398899</c:v>
                </c:pt>
                <c:pt idx="37">
                  <c:v>20583.599421364503</c:v>
                </c:pt>
                <c:pt idx="38">
                  <c:v>27934.36431157629</c:v>
                </c:pt>
                <c:pt idx="39">
                  <c:v>22362.688745235591</c:v>
                </c:pt>
                <c:pt idx="40">
                  <c:v>14896.379118812181</c:v>
                </c:pt>
                <c:pt idx="41">
                  <c:v>10673.267090391972</c:v>
                </c:pt>
                <c:pt idx="42">
                  <c:v>15515.189635944724</c:v>
                </c:pt>
                <c:pt idx="43">
                  <c:v>16692.264709324892</c:v>
                </c:pt>
                <c:pt idx="44">
                  <c:v>27137.166398894646</c:v>
                </c:pt>
                <c:pt idx="45">
                  <c:v>43189.628532532872</c:v>
                </c:pt>
                <c:pt idx="46">
                  <c:v>35180.077392523897</c:v>
                </c:pt>
                <c:pt idx="47">
                  <c:v>27173.621083789203</c:v>
                </c:pt>
                <c:pt idx="48">
                  <c:v>22397.688460673482</c:v>
                </c:pt>
                <c:pt idx="49">
                  <c:v>24906.570125865015</c:v>
                </c:pt>
                <c:pt idx="50">
                  <c:v>27623.847047243751</c:v>
                </c:pt>
                <c:pt idx="51">
                  <c:v>22793.510593924129</c:v>
                </c:pt>
                <c:pt idx="52">
                  <c:v>19597.842488017784</c:v>
                </c:pt>
                <c:pt idx="53">
                  <c:v>17767.486247901656</c:v>
                </c:pt>
                <c:pt idx="54">
                  <c:v>21825.584874385891</c:v>
                </c:pt>
                <c:pt idx="55">
                  <c:v>29137.012188146655</c:v>
                </c:pt>
                <c:pt idx="56">
                  <c:v>32574.332257949663</c:v>
                </c:pt>
                <c:pt idx="57">
                  <c:v>34054.48130170683</c:v>
                </c:pt>
                <c:pt idx="58">
                  <c:v>29897.495708391292</c:v>
                </c:pt>
                <c:pt idx="59">
                  <c:v>22466.463208163688</c:v>
                </c:pt>
                <c:pt idx="60">
                  <c:v>16503.818781518516</c:v>
                </c:pt>
                <c:pt idx="61">
                  <c:v>15356.639550099353</c:v>
                </c:pt>
                <c:pt idx="62">
                  <c:v>19254.910150739302</c:v>
                </c:pt>
                <c:pt idx="63">
                  <c:v>15389.954061441282</c:v>
                </c:pt>
                <c:pt idx="64">
                  <c:v>17853.91710326284</c:v>
                </c:pt>
                <c:pt idx="65">
                  <c:v>20403.769726945564</c:v>
                </c:pt>
                <c:pt idx="66">
                  <c:v>16696.226012484996</c:v>
                </c:pt>
                <c:pt idx="67">
                  <c:v>15606.438201872732</c:v>
                </c:pt>
                <c:pt idx="68">
                  <c:v>12232.570730512949</c:v>
                </c:pt>
                <c:pt idx="69">
                  <c:v>9035.7923174148618</c:v>
                </c:pt>
                <c:pt idx="70">
                  <c:v>18330.297836420694</c:v>
                </c:pt>
                <c:pt idx="71">
                  <c:v>19058.910629786664</c:v>
                </c:pt>
                <c:pt idx="72">
                  <c:v>20157.621861772179</c:v>
                </c:pt>
                <c:pt idx="73">
                  <c:v>12566.905052706556</c:v>
                </c:pt>
                <c:pt idx="74">
                  <c:v>13136.452062240707</c:v>
                </c:pt>
                <c:pt idx="75">
                  <c:v>15226.835323481144</c:v>
                </c:pt>
                <c:pt idx="76">
                  <c:v>17082.980868456969</c:v>
                </c:pt>
                <c:pt idx="77">
                  <c:v>16024.401139092945</c:v>
                </c:pt>
                <c:pt idx="78">
                  <c:v>14082.615603890539</c:v>
                </c:pt>
                <c:pt idx="79">
                  <c:v>14751.299031118386</c:v>
                </c:pt>
                <c:pt idx="80">
                  <c:v>11378.346140188723</c:v>
                </c:pt>
                <c:pt idx="81">
                  <c:v>7077.6212759176997</c:v>
                </c:pt>
                <c:pt idx="82">
                  <c:v>5941.6795310314756</c:v>
                </c:pt>
                <c:pt idx="83">
                  <c:v>10713.055977591224</c:v>
                </c:pt>
                <c:pt idx="84">
                  <c:v>18902.791617354105</c:v>
                </c:pt>
                <c:pt idx="85">
                  <c:v>17907.879727357667</c:v>
                </c:pt>
                <c:pt idx="86">
                  <c:v>13676.383933259009</c:v>
                </c:pt>
                <c:pt idx="87">
                  <c:v>9479.1265285218051</c:v>
                </c:pt>
                <c:pt idx="88">
                  <c:v>10554.226493240551</c:v>
                </c:pt>
                <c:pt idx="89">
                  <c:v>13772.770749554868</c:v>
                </c:pt>
                <c:pt idx="90">
                  <c:v>10505.006713612411</c:v>
                </c:pt>
                <c:pt idx="91">
                  <c:v>11440.943314782719</c:v>
                </c:pt>
                <c:pt idx="92">
                  <c:v>14981.00161611033</c:v>
                </c:pt>
                <c:pt idx="93">
                  <c:v>11564.489533365846</c:v>
                </c:pt>
                <c:pt idx="94">
                  <c:v>11577.559568539029</c:v>
                </c:pt>
                <c:pt idx="95">
                  <c:v>12128.940707016582</c:v>
                </c:pt>
                <c:pt idx="96">
                  <c:v>12834.475324085268</c:v>
                </c:pt>
                <c:pt idx="97">
                  <c:v>12034.583045097226</c:v>
                </c:pt>
                <c:pt idx="98">
                  <c:v>19864.754975749729</c:v>
                </c:pt>
                <c:pt idx="99">
                  <c:v>14229.556823689198</c:v>
                </c:pt>
                <c:pt idx="100">
                  <c:v>20318.853609489062</c:v>
                </c:pt>
                <c:pt idx="101">
                  <c:v>16987.165989735753</c:v>
                </c:pt>
                <c:pt idx="102">
                  <c:v>15324.449876140538</c:v>
                </c:pt>
                <c:pt idx="103">
                  <c:v>15901.500159844134</c:v>
                </c:pt>
                <c:pt idx="104">
                  <c:v>20162.37330172001</c:v>
                </c:pt>
                <c:pt idx="105">
                  <c:v>16213.074921716672</c:v>
                </c:pt>
                <c:pt idx="106">
                  <c:v>16739.146242479321</c:v>
                </c:pt>
                <c:pt idx="107">
                  <c:v>30052.621798028245</c:v>
                </c:pt>
                <c:pt idx="108">
                  <c:v>28430.842800181239</c:v>
                </c:pt>
                <c:pt idx="109">
                  <c:v>17054.969659709783</c:v>
                </c:pt>
                <c:pt idx="110">
                  <c:v>14541.587234451943</c:v>
                </c:pt>
                <c:pt idx="111">
                  <c:v>20078.469771523727</c:v>
                </c:pt>
                <c:pt idx="112">
                  <c:v>21869.138660692424</c:v>
                </c:pt>
                <c:pt idx="113">
                  <c:v>13732.192671672861</c:v>
                </c:pt>
                <c:pt idx="114">
                  <c:v>15365.584998007109</c:v>
                </c:pt>
                <c:pt idx="115">
                  <c:v>14937.282695321343</c:v>
                </c:pt>
                <c:pt idx="116">
                  <c:v>14910.281495178147</c:v>
                </c:pt>
                <c:pt idx="117">
                  <c:v>19898.224359094456</c:v>
                </c:pt>
                <c:pt idx="118">
                  <c:v>17186.675855089397</c:v>
                </c:pt>
                <c:pt idx="119">
                  <c:v>11386.744858378943</c:v>
                </c:pt>
                <c:pt idx="120">
                  <c:v>9668.9017085395499</c:v>
                </c:pt>
                <c:pt idx="121">
                  <c:v>21555.996015233279</c:v>
                </c:pt>
                <c:pt idx="122">
                  <c:v>33506.668815427562</c:v>
                </c:pt>
                <c:pt idx="123">
                  <c:v>22139.589623795298</c:v>
                </c:pt>
                <c:pt idx="124">
                  <c:v>12297.399418847685</c:v>
                </c:pt>
                <c:pt idx="125">
                  <c:v>15889.905156985638</c:v>
                </c:pt>
                <c:pt idx="126">
                  <c:v>11889.988823981525</c:v>
                </c:pt>
                <c:pt idx="127">
                  <c:v>12083.587235105702</c:v>
                </c:pt>
                <c:pt idx="128">
                  <c:v>13869.141847163452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data'!$BY$10:$BY$496</c:f>
              <c:numCache>
                <c:formatCode>General</c:formatCode>
                <c:ptCount val="487"/>
                <c:pt idx="0">
                  <c:v>13869.141847163452</c:v>
                </c:pt>
                <c:pt idx="1">
                  <c:v>14822.657523023512</c:v>
                </c:pt>
                <c:pt idx="2">
                  <c:v>22951.898184538728</c:v>
                </c:pt>
                <c:pt idx="3">
                  <c:v>33839.058123504692</c:v>
                </c:pt>
                <c:pt idx="4">
                  <c:v>30680.106556872528</c:v>
                </c:pt>
                <c:pt idx="5">
                  <c:v>29393.507413874999</c:v>
                </c:pt>
                <c:pt idx="6">
                  <c:v>32730.6764231616</c:v>
                </c:pt>
                <c:pt idx="7">
                  <c:v>33608.093793462431</c:v>
                </c:pt>
                <c:pt idx="8">
                  <c:v>27728.599378136711</c:v>
                </c:pt>
                <c:pt idx="9">
                  <c:v>33851.644714095281</c:v>
                </c:pt>
                <c:pt idx="10">
                  <c:v>22182.789781640702</c:v>
                </c:pt>
                <c:pt idx="11">
                  <c:v>18759.429994782739</c:v>
                </c:pt>
                <c:pt idx="12">
                  <c:v>28707.050964914197</c:v>
                </c:pt>
                <c:pt idx="13">
                  <c:v>32178.315201643971</c:v>
                </c:pt>
                <c:pt idx="14">
                  <c:v>19278.050598466787</c:v>
                </c:pt>
                <c:pt idx="15">
                  <c:v>11647.639338570565</c:v>
                </c:pt>
                <c:pt idx="16">
                  <c:v>11721.039358407679</c:v>
                </c:pt>
                <c:pt idx="17">
                  <c:v>11221.53710587272</c:v>
                </c:pt>
                <c:pt idx="18">
                  <c:v>11627.791212317363</c:v>
                </c:pt>
                <c:pt idx="19">
                  <c:v>16494.698539587098</c:v>
                </c:pt>
                <c:pt idx="20">
                  <c:v>15368.50810465354</c:v>
                </c:pt>
                <c:pt idx="21">
                  <c:v>14362.057137436786</c:v>
                </c:pt>
                <c:pt idx="22">
                  <c:v>13415.66658687605</c:v>
                </c:pt>
                <c:pt idx="23">
                  <c:v>8395.0337132259356</c:v>
                </c:pt>
                <c:pt idx="24">
                  <c:v>6634.6016842591198</c:v>
                </c:pt>
                <c:pt idx="25">
                  <c:v>6950.6968025779352</c:v>
                </c:pt>
                <c:pt idx="26">
                  <c:v>5478.1753846601041</c:v>
                </c:pt>
                <c:pt idx="27">
                  <c:v>6706.7413338059196</c:v>
                </c:pt>
                <c:pt idx="28">
                  <c:v>5864.0477760276726</c:v>
                </c:pt>
                <c:pt idx="29">
                  <c:v>9757.9331295352476</c:v>
                </c:pt>
                <c:pt idx="30">
                  <c:v>9742.9723801038708</c:v>
                </c:pt>
                <c:pt idx="31">
                  <c:v>9127.4543517408165</c:v>
                </c:pt>
                <c:pt idx="32">
                  <c:v>5943.148036655356</c:v>
                </c:pt>
                <c:pt idx="33">
                  <c:v>7442.3974550633839</c:v>
                </c:pt>
                <c:pt idx="34">
                  <c:v>14406.86348511731</c:v>
                </c:pt>
                <c:pt idx="35">
                  <c:v>18306.771512158823</c:v>
                </c:pt>
                <c:pt idx="36">
                  <c:v>19364.175427626265</c:v>
                </c:pt>
                <c:pt idx="37">
                  <c:v>17864.776877875058</c:v>
                </c:pt>
                <c:pt idx="38">
                  <c:v>16471.850044661202</c:v>
                </c:pt>
                <c:pt idx="39">
                  <c:v>14603.908320386643</c:v>
                </c:pt>
                <c:pt idx="40">
                  <c:v>11747.526326749328</c:v>
                </c:pt>
                <c:pt idx="41">
                  <c:v>12609.9761569408</c:v>
                </c:pt>
                <c:pt idx="42">
                  <c:v>17326.818471005401</c:v>
                </c:pt>
                <c:pt idx="43">
                  <c:v>18259.01253542328</c:v>
                </c:pt>
                <c:pt idx="44">
                  <c:v>27866.406326158001</c:v>
                </c:pt>
                <c:pt idx="45">
                  <c:v>26913.658266388804</c:v>
                </c:pt>
                <c:pt idx="46">
                  <c:v>31854.918519730425</c:v>
                </c:pt>
                <c:pt idx="47">
                  <c:v>32401.856048029076</c:v>
                </c:pt>
                <c:pt idx="48">
                  <c:v>25903.162965267315</c:v>
                </c:pt>
                <c:pt idx="49">
                  <c:v>18224.8814944929</c:v>
                </c:pt>
                <c:pt idx="50">
                  <c:v>22646.283078027125</c:v>
                </c:pt>
                <c:pt idx="51">
                  <c:v>21672.18578879461</c:v>
                </c:pt>
                <c:pt idx="52">
                  <c:v>25687.62586540707</c:v>
                </c:pt>
                <c:pt idx="53">
                  <c:v>25834.860962273688</c:v>
                </c:pt>
                <c:pt idx="54">
                  <c:v>24973.724904900482</c:v>
                </c:pt>
                <c:pt idx="55">
                  <c:v>23485.506773827281</c:v>
                </c:pt>
                <c:pt idx="56">
                  <c:v>28922.834514891565</c:v>
                </c:pt>
                <c:pt idx="57">
                  <c:v>42379.95750033787</c:v>
                </c:pt>
                <c:pt idx="58">
                  <c:v>43028.125679487202</c:v>
                </c:pt>
                <c:pt idx="59">
                  <c:v>27184.346687085315</c:v>
                </c:pt>
                <c:pt idx="60">
                  <c:v>19616.055445734441</c:v>
                </c:pt>
                <c:pt idx="61">
                  <c:v>29156.335995618152</c:v>
                </c:pt>
                <c:pt idx="62">
                  <c:v>18239.797373322624</c:v>
                </c:pt>
                <c:pt idx="63">
                  <c:v>22964.152656436992</c:v>
                </c:pt>
                <c:pt idx="64">
                  <c:v>23315.009953646484</c:v>
                </c:pt>
                <c:pt idx="65">
                  <c:v>26406.27843348945</c:v>
                </c:pt>
                <c:pt idx="66">
                  <c:v>20912.407356192351</c:v>
                </c:pt>
                <c:pt idx="67">
                  <c:v>22930.376985749641</c:v>
                </c:pt>
                <c:pt idx="68">
                  <c:v>15301.83698861324</c:v>
                </c:pt>
                <c:pt idx="69">
                  <c:v>10536.685734167473</c:v>
                </c:pt>
                <c:pt idx="70">
                  <c:v>10339.799780293297</c:v>
                </c:pt>
                <c:pt idx="71">
                  <c:v>18758.955217635274</c:v>
                </c:pt>
                <c:pt idx="72">
                  <c:v>19995.073191648222</c:v>
                </c:pt>
                <c:pt idx="73">
                  <c:v>21190.908149869505</c:v>
                </c:pt>
                <c:pt idx="74">
                  <c:v>16243.32533999616</c:v>
                </c:pt>
                <c:pt idx="75">
                  <c:v>14951.291465052018</c:v>
                </c:pt>
                <c:pt idx="76">
                  <c:v>12615.538024486879</c:v>
                </c:pt>
                <c:pt idx="77">
                  <c:v>15868.673745614004</c:v>
                </c:pt>
                <c:pt idx="78">
                  <c:v>14938.306308105601</c:v>
                </c:pt>
                <c:pt idx="79">
                  <c:v>14783.880093525482</c:v>
                </c:pt>
                <c:pt idx="80">
                  <c:v>11319.78813697272</c:v>
                </c:pt>
                <c:pt idx="81">
                  <c:v>7076.4075996488154</c:v>
                </c:pt>
                <c:pt idx="82">
                  <c:v>5585.792835266192</c:v>
                </c:pt>
                <c:pt idx="83">
                  <c:v>4638.1209235984925</c:v>
                </c:pt>
                <c:pt idx="84">
                  <c:v>8300.4305912082418</c:v>
                </c:pt>
                <c:pt idx="85">
                  <c:v>12995.93191399213</c:v>
                </c:pt>
                <c:pt idx="86">
                  <c:v>12981.056005748049</c:v>
                </c:pt>
                <c:pt idx="87">
                  <c:v>12097.804455630396</c:v>
                </c:pt>
                <c:pt idx="88">
                  <c:v>12719.975762331362</c:v>
                </c:pt>
                <c:pt idx="89">
                  <c:v>11350.812387317337</c:v>
                </c:pt>
                <c:pt idx="90">
                  <c:v>13153.079133083849</c:v>
                </c:pt>
                <c:pt idx="91">
                  <c:v>14593.473929705578</c:v>
                </c:pt>
                <c:pt idx="92">
                  <c:v>12606.930673753053</c:v>
                </c:pt>
                <c:pt idx="93">
                  <c:v>16341.328936504569</c:v>
                </c:pt>
                <c:pt idx="94">
                  <c:v>16068.292369308865</c:v>
                </c:pt>
                <c:pt idx="95">
                  <c:v>14595.690164529266</c:v>
                </c:pt>
                <c:pt idx="96">
                  <c:v>12731.508705792407</c:v>
                </c:pt>
                <c:pt idx="97">
                  <c:v>15442.90179098601</c:v>
                </c:pt>
                <c:pt idx="98">
                  <c:v>17641.915868406842</c:v>
                </c:pt>
                <c:pt idx="99">
                  <c:v>19303.573274479222</c:v>
                </c:pt>
                <c:pt idx="100">
                  <c:v>23218.618440948281</c:v>
                </c:pt>
                <c:pt idx="101">
                  <c:v>20177.794095480473</c:v>
                </c:pt>
                <c:pt idx="102">
                  <c:v>18165.634167130043</c:v>
                </c:pt>
                <c:pt idx="103">
                  <c:v>21536.424785368919</c:v>
                </c:pt>
                <c:pt idx="104">
                  <c:v>20022.30042470188</c:v>
                </c:pt>
                <c:pt idx="105">
                  <c:v>20673.973103196538</c:v>
                </c:pt>
                <c:pt idx="106">
                  <c:v>26531.689702498799</c:v>
                </c:pt>
                <c:pt idx="107">
                  <c:v>23964.153792184272</c:v>
                </c:pt>
                <c:pt idx="108">
                  <c:v>23805.280179851456</c:v>
                </c:pt>
                <c:pt idx="109">
                  <c:v>20365.757750793422</c:v>
                </c:pt>
                <c:pt idx="110">
                  <c:v>19084.468349810501</c:v>
                </c:pt>
                <c:pt idx="111">
                  <c:v>19595.346957704522</c:v>
                </c:pt>
                <c:pt idx="112">
                  <c:v>16711.391854929199</c:v>
                </c:pt>
                <c:pt idx="113">
                  <c:v>10621.719155117462</c:v>
                </c:pt>
                <c:pt idx="114">
                  <c:v>7853.9488639677993</c:v>
                </c:pt>
                <c:pt idx="115">
                  <c:v>12816.085132821832</c:v>
                </c:pt>
                <c:pt idx="116">
                  <c:v>29477.58959622293</c:v>
                </c:pt>
                <c:pt idx="117">
                  <c:v>24340.213476221961</c:v>
                </c:pt>
                <c:pt idx="118">
                  <c:v>24883.551244751765</c:v>
                </c:pt>
                <c:pt idx="119">
                  <c:v>14945.199889913609</c:v>
                </c:pt>
                <c:pt idx="120">
                  <c:v>7849.3002379303052</c:v>
                </c:pt>
                <c:pt idx="121">
                  <c:v>8935.5934960129216</c:v>
                </c:pt>
                <c:pt idx="122">
                  <c:v>27237.240045466504</c:v>
                </c:pt>
                <c:pt idx="123">
                  <c:v>28189.655773955426</c:v>
                </c:pt>
                <c:pt idx="124">
                  <c:v>17815.512986043519</c:v>
                </c:pt>
                <c:pt idx="125">
                  <c:v>11108.48807903214</c:v>
                </c:pt>
                <c:pt idx="126">
                  <c:v>9322.1619457219604</c:v>
                </c:pt>
                <c:pt idx="127">
                  <c:v>7308.2000355422397</c:v>
                </c:pt>
                <c:pt idx="128">
                  <c:v>7201.1791859015693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637504"/>
        <c:axId val="139639424"/>
      </c:scatterChart>
      <c:valAx>
        <c:axId val="139637504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9639424"/>
        <c:crosses val="autoZero"/>
        <c:crossBetween val="midCat"/>
      </c:valAx>
      <c:valAx>
        <c:axId val="139639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(g/hr)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9637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data'!$BZ$10:$BZ$496</c:f>
              <c:numCache>
                <c:formatCode>General</c:formatCode>
                <c:ptCount val="487"/>
                <c:pt idx="0">
                  <c:v>1.0640984409576</c:v>
                </c:pt>
                <c:pt idx="1">
                  <c:v>1.1185893202463999</c:v>
                </c:pt>
                <c:pt idx="2">
                  <c:v>2.8376181063971999</c:v>
                </c:pt>
                <c:pt idx="3">
                  <c:v>3.6539689641767996</c:v>
                </c:pt>
                <c:pt idx="4">
                  <c:v>1.6830189579059998</c:v>
                </c:pt>
                <c:pt idx="5">
                  <c:v>4.4692424698895996</c:v>
                </c:pt>
                <c:pt idx="6">
                  <c:v>2.2786337746403995</c:v>
                </c:pt>
                <c:pt idx="7">
                  <c:v>1.9166596812647998</c:v>
                </c:pt>
                <c:pt idx="8">
                  <c:v>1.4267868699150001</c:v>
                </c:pt>
                <c:pt idx="9">
                  <c:v>2.0413170912671998</c:v>
                </c:pt>
                <c:pt idx="10">
                  <c:v>4.6717985463839993</c:v>
                </c:pt>
                <c:pt idx="11">
                  <c:v>4.8591189525348</c:v>
                </c:pt>
                <c:pt idx="12">
                  <c:v>3.2887987526807998</c:v>
                </c:pt>
                <c:pt idx="13">
                  <c:v>0.71933191524899998</c:v>
                </c:pt>
                <c:pt idx="14">
                  <c:v>0.20768644451519999</c:v>
                </c:pt>
                <c:pt idx="15">
                  <c:v>0.57116348666999983</c:v>
                </c:pt>
                <c:pt idx="16">
                  <c:v>1.0395559073556</c:v>
                </c:pt>
                <c:pt idx="17">
                  <c:v>0.11668790016000001</c:v>
                </c:pt>
                <c:pt idx="18">
                  <c:v>0.82089231944759999</c:v>
                </c:pt>
                <c:pt idx="19">
                  <c:v>2.190939258582</c:v>
                </c:pt>
                <c:pt idx="20">
                  <c:v>1.2159675560159999</c:v>
                </c:pt>
                <c:pt idx="21">
                  <c:v>0.59641733385719997</c:v>
                </c:pt>
                <c:pt idx="22">
                  <c:v>0.90859278889259987</c:v>
                </c:pt>
                <c:pt idx="23">
                  <c:v>0.33562338400800001</c:v>
                </c:pt>
                <c:pt idx="24">
                  <c:v>0</c:v>
                </c:pt>
                <c:pt idx="25">
                  <c:v>4.0494556475999997E-2</c:v>
                </c:pt>
                <c:pt idx="26">
                  <c:v>0.87197975139600004</c:v>
                </c:pt>
                <c:pt idx="27">
                  <c:v>0.56477271383999994</c:v>
                </c:pt>
                <c:pt idx="28">
                  <c:v>0.10299062709540001</c:v>
                </c:pt>
                <c:pt idx="29">
                  <c:v>1.4190107648093999</c:v>
                </c:pt>
                <c:pt idx="30">
                  <c:v>0.99413000596619994</c:v>
                </c:pt>
                <c:pt idx="31">
                  <c:v>1.7315678388546001</c:v>
                </c:pt>
                <c:pt idx="32">
                  <c:v>1.3881614065344001</c:v>
                </c:pt>
                <c:pt idx="33">
                  <c:v>1.3681383392772002</c:v>
                </c:pt>
                <c:pt idx="34">
                  <c:v>1.1731758298524</c:v>
                </c:pt>
                <c:pt idx="35">
                  <c:v>1.3029966632952001</c:v>
                </c:pt>
                <c:pt idx="36">
                  <c:v>1.6852985758007999</c:v>
                </c:pt>
                <c:pt idx="37">
                  <c:v>2.1577082373000001</c:v>
                </c:pt>
                <c:pt idx="38">
                  <c:v>2.1542620738968004</c:v>
                </c:pt>
                <c:pt idx="39">
                  <c:v>2.9178515344175993</c:v>
                </c:pt>
                <c:pt idx="40">
                  <c:v>2.8844768872079998</c:v>
                </c:pt>
                <c:pt idx="41">
                  <c:v>4.2517808561933998</c:v>
                </c:pt>
                <c:pt idx="42">
                  <c:v>2.8496288274479999</c:v>
                </c:pt>
                <c:pt idx="43">
                  <c:v>2.6049556967615999</c:v>
                </c:pt>
                <c:pt idx="44">
                  <c:v>3.8354380257941996</c:v>
                </c:pt>
                <c:pt idx="45">
                  <c:v>4.3956900847439995</c:v>
                </c:pt>
                <c:pt idx="46">
                  <c:v>2.5058273556815998</c:v>
                </c:pt>
                <c:pt idx="47">
                  <c:v>2.3618646639072001</c:v>
                </c:pt>
                <c:pt idx="48">
                  <c:v>3.1505789478168</c:v>
                </c:pt>
                <c:pt idx="49">
                  <c:v>3.6912289335587998</c:v>
                </c:pt>
                <c:pt idx="50">
                  <c:v>5.2481476695779996</c:v>
                </c:pt>
                <c:pt idx="51">
                  <c:v>7.7753640197519998</c:v>
                </c:pt>
                <c:pt idx="52">
                  <c:v>5.4167594178599998</c:v>
                </c:pt>
                <c:pt idx="53">
                  <c:v>5.4995863730057994</c:v>
                </c:pt>
                <c:pt idx="54">
                  <c:v>2.4287045222880002</c:v>
                </c:pt>
                <c:pt idx="55">
                  <c:v>2.4393056429610001</c:v>
                </c:pt>
                <c:pt idx="56">
                  <c:v>3.4375900285404</c:v>
                </c:pt>
                <c:pt idx="57">
                  <c:v>3.0806499586751994</c:v>
                </c:pt>
                <c:pt idx="58">
                  <c:v>1.7503884407969998</c:v>
                </c:pt>
                <c:pt idx="59">
                  <c:v>1.9333430798525997</c:v>
                </c:pt>
                <c:pt idx="60">
                  <c:v>1.6437479164092001</c:v>
                </c:pt>
                <c:pt idx="61">
                  <c:v>1.470900741291</c:v>
                </c:pt>
                <c:pt idx="62">
                  <c:v>1.8413067092274003</c:v>
                </c:pt>
                <c:pt idx="63">
                  <c:v>2.2166309884320001</c:v>
                </c:pt>
                <c:pt idx="64">
                  <c:v>2.1886407975600002</c:v>
                </c:pt>
                <c:pt idx="65">
                  <c:v>1.6618481258327999</c:v>
                </c:pt>
                <c:pt idx="66">
                  <c:v>2.4719051765951998</c:v>
                </c:pt>
                <c:pt idx="67">
                  <c:v>2.2061098566359996</c:v>
                </c:pt>
                <c:pt idx="68">
                  <c:v>2.2564007514972002</c:v>
                </c:pt>
                <c:pt idx="69">
                  <c:v>2.3546875339080002</c:v>
                </c:pt>
                <c:pt idx="70">
                  <c:v>0</c:v>
                </c:pt>
                <c:pt idx="71">
                  <c:v>0</c:v>
                </c:pt>
                <c:pt idx="72">
                  <c:v>0.72930498599519988</c:v>
                </c:pt>
                <c:pt idx="73">
                  <c:v>0.44769088435499993</c:v>
                </c:pt>
                <c:pt idx="74">
                  <c:v>0.19636659955079999</c:v>
                </c:pt>
                <c:pt idx="75">
                  <c:v>0.63720883785599991</c:v>
                </c:pt>
                <c:pt idx="76">
                  <c:v>2.3811037586999997E-2</c:v>
                </c:pt>
                <c:pt idx="77">
                  <c:v>1.3002701279651998</c:v>
                </c:pt>
                <c:pt idx="78">
                  <c:v>0.38551466721600003</c:v>
                </c:pt>
                <c:pt idx="79">
                  <c:v>0.40171165759619992</c:v>
                </c:pt>
                <c:pt idx="80">
                  <c:v>0.41035905251820004</c:v>
                </c:pt>
                <c:pt idx="81">
                  <c:v>0.50363766551699995</c:v>
                </c:pt>
                <c:pt idx="82">
                  <c:v>1.7820724092047999</c:v>
                </c:pt>
                <c:pt idx="83">
                  <c:v>1.8658652596398</c:v>
                </c:pt>
                <c:pt idx="84">
                  <c:v>0</c:v>
                </c:pt>
                <c:pt idx="85">
                  <c:v>0.2417470643952</c:v>
                </c:pt>
                <c:pt idx="86">
                  <c:v>0.87079482797579999</c:v>
                </c:pt>
                <c:pt idx="87">
                  <c:v>1.1073411062712</c:v>
                </c:pt>
                <c:pt idx="88">
                  <c:v>1.4067681159888001</c:v>
                </c:pt>
                <c:pt idx="89">
                  <c:v>1.9571197965732001</c:v>
                </c:pt>
                <c:pt idx="90">
                  <c:v>1.7621811897785999</c:v>
                </c:pt>
                <c:pt idx="91">
                  <c:v>2.1512907317159997</c:v>
                </c:pt>
                <c:pt idx="92">
                  <c:v>1.9142555364</c:v>
                </c:pt>
                <c:pt idx="93">
                  <c:v>1.0865640443903999</c:v>
                </c:pt>
                <c:pt idx="94">
                  <c:v>0.74559041222400002</c:v>
                </c:pt>
                <c:pt idx="95">
                  <c:v>1.0470129873839999</c:v>
                </c:pt>
                <c:pt idx="96">
                  <c:v>1.12827921948</c:v>
                </c:pt>
                <c:pt idx="97">
                  <c:v>0.98422730380799994</c:v>
                </c:pt>
                <c:pt idx="98">
                  <c:v>0.95160998158559995</c:v>
                </c:pt>
                <c:pt idx="99">
                  <c:v>1.2052598477184</c:v>
                </c:pt>
                <c:pt idx="100">
                  <c:v>0.93689092951739983</c:v>
                </c:pt>
                <c:pt idx="101">
                  <c:v>2.6059521318047998</c:v>
                </c:pt>
                <c:pt idx="102">
                  <c:v>6.0013966084739998</c:v>
                </c:pt>
                <c:pt idx="103">
                  <c:v>6.4447711352640003</c:v>
                </c:pt>
                <c:pt idx="104">
                  <c:v>3.4296865160885996</c:v>
                </c:pt>
                <c:pt idx="105">
                  <c:v>2.3985198852479996</c:v>
                </c:pt>
                <c:pt idx="106">
                  <c:v>3.203346216231</c:v>
                </c:pt>
                <c:pt idx="107">
                  <c:v>2.0958142231727996</c:v>
                </c:pt>
                <c:pt idx="108">
                  <c:v>2.6737955047259998</c:v>
                </c:pt>
                <c:pt idx="109">
                  <c:v>2.7059810568047995</c:v>
                </c:pt>
                <c:pt idx="110">
                  <c:v>2.6318355045119999</c:v>
                </c:pt>
                <c:pt idx="111">
                  <c:v>2.6427907766898002</c:v>
                </c:pt>
                <c:pt idx="112">
                  <c:v>2.2614470381160001</c:v>
                </c:pt>
                <c:pt idx="113">
                  <c:v>1.5531476375519999</c:v>
                </c:pt>
                <c:pt idx="114">
                  <c:v>1.9577015899272001</c:v>
                </c:pt>
                <c:pt idx="115">
                  <c:v>2.1570452101799997</c:v>
                </c:pt>
                <c:pt idx="116">
                  <c:v>1.2686883554267998</c:v>
                </c:pt>
                <c:pt idx="117">
                  <c:v>0.57895533448199998</c:v>
                </c:pt>
                <c:pt idx="118">
                  <c:v>0.67094052151500005</c:v>
                </c:pt>
                <c:pt idx="119">
                  <c:v>0.22426427118599998</c:v>
                </c:pt>
                <c:pt idx="120">
                  <c:v>0</c:v>
                </c:pt>
                <c:pt idx="121">
                  <c:v>0.74129471524799995</c:v>
                </c:pt>
                <c:pt idx="122">
                  <c:v>0.90418822618320005</c:v>
                </c:pt>
                <c:pt idx="123">
                  <c:v>1.0278779668344</c:v>
                </c:pt>
                <c:pt idx="124">
                  <c:v>0.6181945662096</c:v>
                </c:pt>
                <c:pt idx="125">
                  <c:v>1.2357233581680001</c:v>
                </c:pt>
                <c:pt idx="126">
                  <c:v>0.84140376389280003</c:v>
                </c:pt>
                <c:pt idx="127">
                  <c:v>1.0725758274419999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data'!$BZ$10:$BZ$497</c:f>
              <c:numCache>
                <c:formatCode>General</c:formatCode>
                <c:ptCount val="488"/>
                <c:pt idx="0">
                  <c:v>1.0725758274419999</c:v>
                </c:pt>
                <c:pt idx="1">
                  <c:v>3.0527221934663999</c:v>
                </c:pt>
                <c:pt idx="2">
                  <c:v>5.7240916843968002</c:v>
                </c:pt>
                <c:pt idx="3">
                  <c:v>4.6490601333311998</c:v>
                </c:pt>
                <c:pt idx="4">
                  <c:v>8.1852252186977985</c:v>
                </c:pt>
                <c:pt idx="5">
                  <c:v>11.061531361850401</c:v>
                </c:pt>
                <c:pt idx="6">
                  <c:v>7.5608890995833988</c:v>
                </c:pt>
                <c:pt idx="7">
                  <c:v>1.6566002463815999</c:v>
                </c:pt>
                <c:pt idx="8">
                  <c:v>0.196161709095</c:v>
                </c:pt>
                <c:pt idx="9">
                  <c:v>0.94038823844279973</c:v>
                </c:pt>
                <c:pt idx="10">
                  <c:v>1.5014952787824001</c:v>
                </c:pt>
                <c:pt idx="11">
                  <c:v>2.2532462400797995</c:v>
                </c:pt>
                <c:pt idx="12">
                  <c:v>0</c:v>
                </c:pt>
                <c:pt idx="13">
                  <c:v>0</c:v>
                </c:pt>
                <c:pt idx="14">
                  <c:v>5.3698670311374004</c:v>
                </c:pt>
                <c:pt idx="15">
                  <c:v>4.9794412235184007</c:v>
                </c:pt>
                <c:pt idx="16">
                  <c:v>0.69510842652060001</c:v>
                </c:pt>
                <c:pt idx="17">
                  <c:v>0.30446704828799998</c:v>
                </c:pt>
                <c:pt idx="18">
                  <c:v>0.75146773191839999</c:v>
                </c:pt>
                <c:pt idx="19">
                  <c:v>1.7958745871999999</c:v>
                </c:pt>
                <c:pt idx="20">
                  <c:v>1.8250934522975999</c:v>
                </c:pt>
                <c:pt idx="21">
                  <c:v>0.57418744692060009</c:v>
                </c:pt>
                <c:pt idx="22">
                  <c:v>4.26293713188E-2</c:v>
                </c:pt>
                <c:pt idx="23">
                  <c:v>0.92210976396</c:v>
                </c:pt>
                <c:pt idx="24">
                  <c:v>0.43796751321599997</c:v>
                </c:pt>
                <c:pt idx="25">
                  <c:v>0</c:v>
                </c:pt>
                <c:pt idx="26">
                  <c:v>0.14463272149019998</c:v>
                </c:pt>
                <c:pt idx="27">
                  <c:v>0.86046333427080002</c:v>
                </c:pt>
                <c:pt idx="28">
                  <c:v>0.72262648771919991</c:v>
                </c:pt>
                <c:pt idx="29">
                  <c:v>0.671883922764</c:v>
                </c:pt>
                <c:pt idx="30">
                  <c:v>0.99722771009100009</c:v>
                </c:pt>
                <c:pt idx="31">
                  <c:v>1.7904778609013998</c:v>
                </c:pt>
                <c:pt idx="32">
                  <c:v>2.0862350444430002</c:v>
                </c:pt>
                <c:pt idx="33">
                  <c:v>1.1317129431299999</c:v>
                </c:pt>
                <c:pt idx="34">
                  <c:v>1.9356458816159998</c:v>
                </c:pt>
                <c:pt idx="35">
                  <c:v>1.8912031752851997</c:v>
                </c:pt>
                <c:pt idx="36">
                  <c:v>1.6272108101717999</c:v>
                </c:pt>
                <c:pt idx="37">
                  <c:v>2.4618480153101996</c:v>
                </c:pt>
                <c:pt idx="38">
                  <c:v>2.5217027162351999</c:v>
                </c:pt>
                <c:pt idx="39">
                  <c:v>2.048134462812</c:v>
                </c:pt>
                <c:pt idx="40">
                  <c:v>1.3692129350759998</c:v>
                </c:pt>
                <c:pt idx="41">
                  <c:v>0.63993787210079989</c:v>
                </c:pt>
                <c:pt idx="42">
                  <c:v>0.70534903647600011</c:v>
                </c:pt>
                <c:pt idx="43">
                  <c:v>1.4904146596068</c:v>
                </c:pt>
                <c:pt idx="44">
                  <c:v>4.2388813536839995</c:v>
                </c:pt>
                <c:pt idx="45">
                  <c:v>3.8991971981016</c:v>
                </c:pt>
                <c:pt idx="46">
                  <c:v>5.9003538542478005</c:v>
                </c:pt>
                <c:pt idx="47">
                  <c:v>4.1095264018662006</c:v>
                </c:pt>
                <c:pt idx="48">
                  <c:v>3.0698667073151995</c:v>
                </c:pt>
                <c:pt idx="49">
                  <c:v>3.4055402081939992</c:v>
                </c:pt>
                <c:pt idx="50">
                  <c:v>4.8333189828221998</c:v>
                </c:pt>
                <c:pt idx="51">
                  <c:v>7.9565712907301993</c:v>
                </c:pt>
                <c:pt idx="52">
                  <c:v>5.2903384752582001</c:v>
                </c:pt>
                <c:pt idx="53">
                  <c:v>4.0054647575520006</c:v>
                </c:pt>
                <c:pt idx="54">
                  <c:v>4.6540078590042002</c:v>
                </c:pt>
                <c:pt idx="55">
                  <c:v>5.8287487153391995</c:v>
                </c:pt>
                <c:pt idx="56">
                  <c:v>5.001884428086</c:v>
                </c:pt>
                <c:pt idx="57">
                  <c:v>1.570655497572</c:v>
                </c:pt>
                <c:pt idx="58">
                  <c:v>2.5214236844543998</c:v>
                </c:pt>
                <c:pt idx="59">
                  <c:v>3.5528607607680001</c:v>
                </c:pt>
                <c:pt idx="60">
                  <c:v>2.2565075317559997</c:v>
                </c:pt>
                <c:pt idx="61">
                  <c:v>1.4266450051055999</c:v>
                </c:pt>
                <c:pt idx="62">
                  <c:v>1.7887965138179995</c:v>
                </c:pt>
                <c:pt idx="63">
                  <c:v>1.4246863789842001</c:v>
                </c:pt>
                <c:pt idx="64">
                  <c:v>1.6527870196524004</c:v>
                </c:pt>
                <c:pt idx="65">
                  <c:v>1.8888308942490002</c:v>
                </c:pt>
                <c:pt idx="66">
                  <c:v>1.5511029359219999</c:v>
                </c:pt>
                <c:pt idx="67">
                  <c:v>0.49349640303359998</c:v>
                </c:pt>
                <c:pt idx="68">
                  <c:v>0</c:v>
                </c:pt>
                <c:pt idx="69">
                  <c:v>2.3789017434546</c:v>
                </c:pt>
                <c:pt idx="70">
                  <c:v>5.8421293914311994</c:v>
                </c:pt>
                <c:pt idx="71">
                  <c:v>2.5995091817555998</c:v>
                </c:pt>
                <c:pt idx="72">
                  <c:v>0.99585055449000004</c:v>
                </c:pt>
                <c:pt idx="73">
                  <c:v>0.61671804790859996</c:v>
                </c:pt>
                <c:pt idx="74">
                  <c:v>0.51922342072799987</c:v>
                </c:pt>
                <c:pt idx="75">
                  <c:v>1.0030143006000001E-2</c:v>
                </c:pt>
                <c:pt idx="76">
                  <c:v>0</c:v>
                </c:pt>
                <c:pt idx="77">
                  <c:v>1.5465072229811998</c:v>
                </c:pt>
                <c:pt idx="78">
                  <c:v>2.2596580115603997</c:v>
                </c:pt>
                <c:pt idx="79">
                  <c:v>1.9539747455507999</c:v>
                </c:pt>
                <c:pt idx="80">
                  <c:v>0.6296797126368</c:v>
                </c:pt>
                <c:pt idx="81">
                  <c:v>0.65518051077720008</c:v>
                </c:pt>
                <c:pt idx="82">
                  <c:v>0.53832611299499999</c:v>
                </c:pt>
                <c:pt idx="83">
                  <c:v>0.30353419775879997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0.87115016954879987</c:v>
                </c:pt>
                <c:pt idx="90">
                  <c:v>0.96212499172560006</c:v>
                </c:pt>
                <c:pt idx="91">
                  <c:v>1.0478448793188002</c:v>
                </c:pt>
                <c:pt idx="92">
                  <c:v>1.3769910814949999</c:v>
                </c:pt>
                <c:pt idx="93">
                  <c:v>1.0629564125292001</c:v>
                </c:pt>
                <c:pt idx="94">
                  <c:v>1.067962086072</c:v>
                </c:pt>
                <c:pt idx="95">
                  <c:v>1.5024719661552</c:v>
                </c:pt>
                <c:pt idx="96">
                  <c:v>1.7928492952607997</c:v>
                </c:pt>
                <c:pt idx="97">
                  <c:v>1.6850743648199997</c:v>
                </c:pt>
                <c:pt idx="98">
                  <c:v>2.5655596059744004</c:v>
                </c:pt>
                <c:pt idx="99">
                  <c:v>1.3032472644000002</c:v>
                </c:pt>
                <c:pt idx="100">
                  <c:v>1.8342284965092002</c:v>
                </c:pt>
                <c:pt idx="101">
                  <c:v>1.0017829302569998</c:v>
                </c:pt>
                <c:pt idx="102">
                  <c:v>0.68157515140199998</c:v>
                </c:pt>
                <c:pt idx="103">
                  <c:v>1.1683080374741999</c:v>
                </c:pt>
                <c:pt idx="104">
                  <c:v>2.8898323083179998</c:v>
                </c:pt>
                <c:pt idx="105">
                  <c:v>2.8902711625272</c:v>
                </c:pt>
                <c:pt idx="106">
                  <c:v>2.9510785286550001</c:v>
                </c:pt>
                <c:pt idx="107">
                  <c:v>4.4264510269667996</c:v>
                </c:pt>
                <c:pt idx="108">
                  <c:v>3.2689831395131996</c:v>
                </c:pt>
                <c:pt idx="109">
                  <c:v>1.8429137147376</c:v>
                </c:pt>
                <c:pt idx="110">
                  <c:v>2.0265397981901998</c:v>
                </c:pt>
                <c:pt idx="111">
                  <c:v>2.8179714265703999</c:v>
                </c:pt>
                <c:pt idx="112">
                  <c:v>1.4191243634051998</c:v>
                </c:pt>
                <c:pt idx="113">
                  <c:v>1.5605926105589998</c:v>
                </c:pt>
                <c:pt idx="114">
                  <c:v>2.5968120600690003</c:v>
                </c:pt>
                <c:pt idx="115">
                  <c:v>2.7119705360490003</c:v>
                </c:pt>
                <c:pt idx="116">
                  <c:v>2.4221711841605997</c:v>
                </c:pt>
                <c:pt idx="117">
                  <c:v>1.7963555940360001</c:v>
                </c:pt>
                <c:pt idx="118">
                  <c:v>1.557136989045</c:v>
                </c:pt>
                <c:pt idx="119">
                  <c:v>1.7745128158032</c:v>
                </c:pt>
                <c:pt idx="120">
                  <c:v>1.7967613593239997</c:v>
                </c:pt>
                <c:pt idx="121">
                  <c:v>4.0057283268215995</c:v>
                </c:pt>
                <c:pt idx="122">
                  <c:v>6.2265114791927987</c:v>
                </c:pt>
                <c:pt idx="123">
                  <c:v>4.0777977704957999</c:v>
                </c:pt>
                <c:pt idx="124">
                  <c:v>1.7908478106947998</c:v>
                </c:pt>
                <c:pt idx="125">
                  <c:v>2.1935646914129996</c:v>
                </c:pt>
                <c:pt idx="126">
                  <c:v>1.6492006984985998</c:v>
                </c:pt>
                <c:pt idx="127">
                  <c:v>1.6760537628354</c:v>
                </c:pt>
                <c:pt idx="128">
                  <c:v>1.8826936942679999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data'!$BZ$10:$BZ$496</c:f>
              <c:numCache>
                <c:formatCode>General</c:formatCode>
                <c:ptCount val="487"/>
                <c:pt idx="0">
                  <c:v>1.8826936942679999</c:v>
                </c:pt>
                <c:pt idx="1">
                  <c:v>1.9633894539360002</c:v>
                </c:pt>
                <c:pt idx="2">
                  <c:v>2.2232891026079997</c:v>
                </c:pt>
                <c:pt idx="3">
                  <c:v>3.0436331955120002</c:v>
                </c:pt>
                <c:pt idx="4">
                  <c:v>8.3416041324000005</c:v>
                </c:pt>
                <c:pt idx="5">
                  <c:v>12.132422741999999</c:v>
                </c:pt>
                <c:pt idx="6">
                  <c:v>16.415718602400002</c:v>
                </c:pt>
                <c:pt idx="7">
                  <c:v>35.938233459359999</c:v>
                </c:pt>
                <c:pt idx="8">
                  <c:v>17.648638778319999</c:v>
                </c:pt>
                <c:pt idx="9">
                  <c:v>10.319466955099999</c:v>
                </c:pt>
                <c:pt idx="10">
                  <c:v>4.6485723232799998</c:v>
                </c:pt>
                <c:pt idx="11">
                  <c:v>4.0426235742480001</c:v>
                </c:pt>
                <c:pt idx="12">
                  <c:v>3.9061522984399994</c:v>
                </c:pt>
                <c:pt idx="13">
                  <c:v>0</c:v>
                </c:pt>
                <c:pt idx="14">
                  <c:v>0.4569306621119999</c:v>
                </c:pt>
                <c:pt idx="15">
                  <c:v>2.2440225529800002</c:v>
                </c:pt>
                <c:pt idx="16">
                  <c:v>2.0695691018240003</c:v>
                </c:pt>
                <c:pt idx="17">
                  <c:v>1.0793564866079999</c:v>
                </c:pt>
                <c:pt idx="18">
                  <c:v>0.90396510254399998</c:v>
                </c:pt>
                <c:pt idx="19">
                  <c:v>4.3450809504000001E-2</c:v>
                </c:pt>
                <c:pt idx="20">
                  <c:v>0.68812229264000013</c:v>
                </c:pt>
                <c:pt idx="21">
                  <c:v>1.8584154870840002</c:v>
                </c:pt>
                <c:pt idx="22">
                  <c:v>2.2353127123360004</c:v>
                </c:pt>
                <c:pt idx="23">
                  <c:v>1.8554381741279999</c:v>
                </c:pt>
                <c:pt idx="24">
                  <c:v>1.86272114184</c:v>
                </c:pt>
                <c:pt idx="25">
                  <c:v>5.9530581343999994E-2</c:v>
                </c:pt>
                <c:pt idx="26">
                  <c:v>0.20753931918000001</c:v>
                </c:pt>
                <c:pt idx="27">
                  <c:v>9.5006288080000001E-2</c:v>
                </c:pt>
                <c:pt idx="28">
                  <c:v>0.12751130330400001</c:v>
                </c:pt>
                <c:pt idx="29">
                  <c:v>0.42116846154400006</c:v>
                </c:pt>
                <c:pt idx="30">
                  <c:v>0.50716962129600007</c:v>
                </c:pt>
                <c:pt idx="31">
                  <c:v>0.79993557347200006</c:v>
                </c:pt>
                <c:pt idx="32">
                  <c:v>0.52087924968800003</c:v>
                </c:pt>
                <c:pt idx="33">
                  <c:v>0.43402151733599997</c:v>
                </c:pt>
                <c:pt idx="34">
                  <c:v>0.95406045583200005</c:v>
                </c:pt>
                <c:pt idx="35">
                  <c:v>1.6285456803600002</c:v>
                </c:pt>
                <c:pt idx="36">
                  <c:v>1.8629496970720001</c:v>
                </c:pt>
                <c:pt idx="37">
                  <c:v>2.4250945531360002</c:v>
                </c:pt>
                <c:pt idx="38">
                  <c:v>2.26306777368</c:v>
                </c:pt>
                <c:pt idx="39">
                  <c:v>2.4780286724000002</c:v>
                </c:pt>
                <c:pt idx="40">
                  <c:v>1.8965733572800001</c:v>
                </c:pt>
                <c:pt idx="41">
                  <c:v>1.7283501414399998</c:v>
                </c:pt>
                <c:pt idx="42">
                  <c:v>2.6377193119200002</c:v>
                </c:pt>
                <c:pt idx="43">
                  <c:v>4.7961018629600005</c:v>
                </c:pt>
                <c:pt idx="44">
                  <c:v>7.2923270540000003</c:v>
                </c:pt>
                <c:pt idx="45">
                  <c:v>6.2532970403999997</c:v>
                </c:pt>
                <c:pt idx="46">
                  <c:v>5.6998142999400008</c:v>
                </c:pt>
                <c:pt idx="47">
                  <c:v>5.3380410920000001</c:v>
                </c:pt>
                <c:pt idx="48">
                  <c:v>5.9407772325119996</c:v>
                </c:pt>
                <c:pt idx="49">
                  <c:v>4.1797914210239995</c:v>
                </c:pt>
                <c:pt idx="50">
                  <c:v>2.6785253922439995</c:v>
                </c:pt>
                <c:pt idx="51">
                  <c:v>2.5777541293159998</c:v>
                </c:pt>
                <c:pt idx="52">
                  <c:v>10.102829703156001</c:v>
                </c:pt>
                <c:pt idx="53">
                  <c:v>16.641116822232004</c:v>
                </c:pt>
                <c:pt idx="54">
                  <c:v>17.561861516160004</c:v>
                </c:pt>
                <c:pt idx="55">
                  <c:v>31.871514980760001</c:v>
                </c:pt>
                <c:pt idx="56">
                  <c:v>231.56108507649603</c:v>
                </c:pt>
                <c:pt idx="57">
                  <c:v>367.78185900335205</c:v>
                </c:pt>
                <c:pt idx="58">
                  <c:v>247.76697572480001</c:v>
                </c:pt>
                <c:pt idx="59">
                  <c:v>57.541878680159996</c:v>
                </c:pt>
                <c:pt idx="60">
                  <c:v>13.803350646448003</c:v>
                </c:pt>
                <c:pt idx="61">
                  <c:v>12.512405420424003</c:v>
                </c:pt>
                <c:pt idx="62">
                  <c:v>4.9045996477439999</c:v>
                </c:pt>
                <c:pt idx="63">
                  <c:v>5.3120223636480004</c:v>
                </c:pt>
                <c:pt idx="64">
                  <c:v>4.3096434893160005</c:v>
                </c:pt>
                <c:pt idx="65">
                  <c:v>4.062931346908</c:v>
                </c:pt>
                <c:pt idx="66">
                  <c:v>3.8792623410679994</c:v>
                </c:pt>
                <c:pt idx="67">
                  <c:v>4.2535995502439992</c:v>
                </c:pt>
                <c:pt idx="68">
                  <c:v>2.3239327647440002</c:v>
                </c:pt>
                <c:pt idx="69">
                  <c:v>0.87112372846399999</c:v>
                </c:pt>
                <c:pt idx="70">
                  <c:v>1.1921896798</c:v>
                </c:pt>
                <c:pt idx="71">
                  <c:v>2.5836729460079999</c:v>
                </c:pt>
                <c:pt idx="72">
                  <c:v>0.77726641724799983</c:v>
                </c:pt>
                <c:pt idx="73">
                  <c:v>4.1862663456000003E-2</c:v>
                </c:pt>
                <c:pt idx="74">
                  <c:v>0</c:v>
                </c:pt>
                <c:pt idx="75">
                  <c:v>3.9484144039599998</c:v>
                </c:pt>
                <c:pt idx="76">
                  <c:v>3.49451448724</c:v>
                </c:pt>
                <c:pt idx="77">
                  <c:v>2.6552789830560002</c:v>
                </c:pt>
                <c:pt idx="78">
                  <c:v>2.554229651904</c:v>
                </c:pt>
                <c:pt idx="79">
                  <c:v>0.77433059465999998</c:v>
                </c:pt>
                <c:pt idx="80">
                  <c:v>0.11185450872</c:v>
                </c:pt>
                <c:pt idx="81">
                  <c:v>0.84387145064800007</c:v>
                </c:pt>
                <c:pt idx="82">
                  <c:v>0.80053711896000002</c:v>
                </c:pt>
                <c:pt idx="83">
                  <c:v>0.43088868266399999</c:v>
                </c:pt>
                <c:pt idx="84">
                  <c:v>0.75203389910000007</c:v>
                </c:pt>
                <c:pt idx="85">
                  <c:v>1.143280988556</c:v>
                </c:pt>
                <c:pt idx="86">
                  <c:v>0.23521294456000003</c:v>
                </c:pt>
                <c:pt idx="87">
                  <c:v>0.33877460226</c:v>
                </c:pt>
                <c:pt idx="88">
                  <c:v>0.82140173136000005</c:v>
                </c:pt>
                <c:pt idx="89">
                  <c:v>1.0023116030240002</c:v>
                </c:pt>
                <c:pt idx="90">
                  <c:v>1.2568289618799999</c:v>
                </c:pt>
                <c:pt idx="91">
                  <c:v>1.9377844504200001</c:v>
                </c:pt>
                <c:pt idx="92">
                  <c:v>1.6991609194839996</c:v>
                </c:pt>
                <c:pt idx="93">
                  <c:v>2.2075462670800001</c:v>
                </c:pt>
                <c:pt idx="94">
                  <c:v>1.13812950744</c:v>
                </c:pt>
                <c:pt idx="95">
                  <c:v>0.88941269256000011</c:v>
                </c:pt>
                <c:pt idx="96">
                  <c:v>2.22316144932</c:v>
                </c:pt>
                <c:pt idx="97">
                  <c:v>1.50079361882</c:v>
                </c:pt>
                <c:pt idx="98">
                  <c:v>1.6331582444880002</c:v>
                </c:pt>
                <c:pt idx="99">
                  <c:v>1.1955492369760001</c:v>
                </c:pt>
                <c:pt idx="100">
                  <c:v>1.04029118368</c:v>
                </c:pt>
                <c:pt idx="101">
                  <c:v>1.9146849281279998</c:v>
                </c:pt>
                <c:pt idx="102">
                  <c:v>3.8673454889040002</c:v>
                </c:pt>
                <c:pt idx="103">
                  <c:v>3.7472733999360002</c:v>
                </c:pt>
                <c:pt idx="104">
                  <c:v>3.4772427782800004</c:v>
                </c:pt>
                <c:pt idx="105">
                  <c:v>5.8466174223599996</c:v>
                </c:pt>
                <c:pt idx="106">
                  <c:v>8.5532493420720002</c:v>
                </c:pt>
                <c:pt idx="107">
                  <c:v>4.8569167882799995</c:v>
                </c:pt>
                <c:pt idx="108">
                  <c:v>0</c:v>
                </c:pt>
                <c:pt idx="109">
                  <c:v>1.7377126772039999</c:v>
                </c:pt>
                <c:pt idx="110">
                  <c:v>2.4646984712000002</c:v>
                </c:pt>
                <c:pt idx="111">
                  <c:v>2.7566074037880002</c:v>
                </c:pt>
                <c:pt idx="112">
                  <c:v>2.3838418268079997</c:v>
                </c:pt>
                <c:pt idx="113">
                  <c:v>1.1718628233000004</c:v>
                </c:pt>
                <c:pt idx="114">
                  <c:v>0.66466332020000007</c:v>
                </c:pt>
                <c:pt idx="115">
                  <c:v>6.7592132671999998</c:v>
                </c:pt>
                <c:pt idx="116">
                  <c:v>5.1284765473920002</c:v>
                </c:pt>
                <c:pt idx="117">
                  <c:v>0.79384250325600003</c:v>
                </c:pt>
                <c:pt idx="118">
                  <c:v>0.54098596807200006</c:v>
                </c:pt>
                <c:pt idx="119">
                  <c:v>0.76287330405999998</c:v>
                </c:pt>
                <c:pt idx="120">
                  <c:v>0.59713810371600007</c:v>
                </c:pt>
                <c:pt idx="121">
                  <c:v>2.0872946302119999</c:v>
                </c:pt>
                <c:pt idx="122">
                  <c:v>3.3649763265000003</c:v>
                </c:pt>
                <c:pt idx="123">
                  <c:v>1.792262752272</c:v>
                </c:pt>
                <c:pt idx="124">
                  <c:v>0.83918512964000003</c:v>
                </c:pt>
                <c:pt idx="125">
                  <c:v>0.84888758704</c:v>
                </c:pt>
                <c:pt idx="126">
                  <c:v>1.3542789040200001</c:v>
                </c:pt>
                <c:pt idx="127">
                  <c:v>1.0568998488600001</c:v>
                </c:pt>
                <c:pt idx="128">
                  <c:v>1.0248657960960001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28000"/>
        <c:axId val="139729920"/>
      </c:scatterChart>
      <c:valAx>
        <c:axId val="139728000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9729920"/>
        <c:crosses val="autoZero"/>
        <c:crossBetween val="midCat"/>
      </c:valAx>
      <c:valAx>
        <c:axId val="13972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(g/hr)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9728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N0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data'!$CA$10:$CA$496</c:f>
              <c:numCache>
                <c:formatCode>General</c:formatCode>
                <c:ptCount val="487"/>
                <c:pt idx="0">
                  <c:v>233.55018993543115</c:v>
                </c:pt>
                <c:pt idx="1">
                  <c:v>234.92020709468878</c:v>
                </c:pt>
                <c:pt idx="2">
                  <c:v>370.22085526741563</c:v>
                </c:pt>
                <c:pt idx="3">
                  <c:v>377.41929430268704</c:v>
                </c:pt>
                <c:pt idx="4">
                  <c:v>458.65208943773996</c:v>
                </c:pt>
                <c:pt idx="5">
                  <c:v>459.61879740875276</c:v>
                </c:pt>
                <c:pt idx="6">
                  <c:v>280.76342431059356</c:v>
                </c:pt>
                <c:pt idx="7">
                  <c:v>253.14926394675416</c:v>
                </c:pt>
                <c:pt idx="8">
                  <c:v>177.32626050892679</c:v>
                </c:pt>
                <c:pt idx="9">
                  <c:v>213.52661360314556</c:v>
                </c:pt>
                <c:pt idx="10">
                  <c:v>299.44161514823037</c:v>
                </c:pt>
                <c:pt idx="11">
                  <c:v>376.72335233351646</c:v>
                </c:pt>
                <c:pt idx="12">
                  <c:v>330.24690607491721</c:v>
                </c:pt>
                <c:pt idx="13">
                  <c:v>152.93529356649481</c:v>
                </c:pt>
                <c:pt idx="14">
                  <c:v>101.46595420520281</c:v>
                </c:pt>
                <c:pt idx="15">
                  <c:v>73.314545148961187</c:v>
                </c:pt>
                <c:pt idx="16">
                  <c:v>54.209673462783599</c:v>
                </c:pt>
                <c:pt idx="17">
                  <c:v>39.688472041920001</c:v>
                </c:pt>
                <c:pt idx="18">
                  <c:v>83.1811736149686</c:v>
                </c:pt>
                <c:pt idx="19">
                  <c:v>75.196558472939998</c:v>
                </c:pt>
                <c:pt idx="20">
                  <c:v>41.25782921543999</c:v>
                </c:pt>
                <c:pt idx="21">
                  <c:v>23.923456488675001</c:v>
                </c:pt>
                <c:pt idx="22">
                  <c:v>16.413619802731201</c:v>
                </c:pt>
                <c:pt idx="23">
                  <c:v>16.686584428543199</c:v>
                </c:pt>
                <c:pt idx="24">
                  <c:v>17.3892853028754</c:v>
                </c:pt>
                <c:pt idx="25">
                  <c:v>19.469782753660798</c:v>
                </c:pt>
                <c:pt idx="26">
                  <c:v>33.775800293496602</c:v>
                </c:pt>
                <c:pt idx="27">
                  <c:v>26.186169000240003</c:v>
                </c:pt>
                <c:pt idx="28">
                  <c:v>25.880547905586003</c:v>
                </c:pt>
                <c:pt idx="29">
                  <c:v>22.938141891961799</c:v>
                </c:pt>
                <c:pt idx="30">
                  <c:v>33.684637993320599</c:v>
                </c:pt>
                <c:pt idx="31">
                  <c:v>74.153777212749603</c:v>
                </c:pt>
                <c:pt idx="32">
                  <c:v>61.524934748006395</c:v>
                </c:pt>
                <c:pt idx="33">
                  <c:v>93.113298360734404</c:v>
                </c:pt>
                <c:pt idx="34">
                  <c:v>108.42028599825717</c:v>
                </c:pt>
                <c:pt idx="35">
                  <c:v>137.12851015613279</c:v>
                </c:pt>
                <c:pt idx="36">
                  <c:v>188.55046657362598</c:v>
                </c:pt>
                <c:pt idx="37">
                  <c:v>289.038749256936</c:v>
                </c:pt>
                <c:pt idx="38">
                  <c:v>270.59888895397921</c:v>
                </c:pt>
                <c:pt idx="39">
                  <c:v>295.70121734321515</c:v>
                </c:pt>
                <c:pt idx="40">
                  <c:v>285.04812667516205</c:v>
                </c:pt>
                <c:pt idx="41">
                  <c:v>321.85409824839059</c:v>
                </c:pt>
                <c:pt idx="42">
                  <c:v>252.52740167943603</c:v>
                </c:pt>
                <c:pt idx="43">
                  <c:v>322.63461702599403</c:v>
                </c:pt>
                <c:pt idx="44">
                  <c:v>515.321008144551</c:v>
                </c:pt>
                <c:pt idx="45">
                  <c:v>466.31992241869909</c:v>
                </c:pt>
                <c:pt idx="46">
                  <c:v>249.61713306467038</c:v>
                </c:pt>
                <c:pt idx="47">
                  <c:v>165.29968122602759</c:v>
                </c:pt>
                <c:pt idx="48">
                  <c:v>204.90836547288058</c:v>
                </c:pt>
                <c:pt idx="49">
                  <c:v>225.08263270321555</c:v>
                </c:pt>
                <c:pt idx="50">
                  <c:v>263.16449330664238</c:v>
                </c:pt>
                <c:pt idx="51">
                  <c:v>289.76876479968479</c:v>
                </c:pt>
                <c:pt idx="52">
                  <c:v>217.17539789320799</c:v>
                </c:pt>
                <c:pt idx="53">
                  <c:v>155.0855405033262</c:v>
                </c:pt>
                <c:pt idx="54">
                  <c:v>143.0654157841104</c:v>
                </c:pt>
                <c:pt idx="55">
                  <c:v>219.28317268096799</c:v>
                </c:pt>
                <c:pt idx="56">
                  <c:v>221.89488787830601</c:v>
                </c:pt>
                <c:pt idx="57">
                  <c:v>182.60843257401837</c:v>
                </c:pt>
                <c:pt idx="58">
                  <c:v>120.26644819490519</c:v>
                </c:pt>
                <c:pt idx="59">
                  <c:v>184.64396317147438</c:v>
                </c:pt>
                <c:pt idx="60">
                  <c:v>162.3449677014396</c:v>
                </c:pt>
                <c:pt idx="61">
                  <c:v>146.66607783000899</c:v>
                </c:pt>
                <c:pt idx="62">
                  <c:v>207.24857152827119</c:v>
                </c:pt>
                <c:pt idx="63">
                  <c:v>269.59774396804198</c:v>
                </c:pt>
                <c:pt idx="64">
                  <c:v>272.34508095923394</c:v>
                </c:pt>
                <c:pt idx="65">
                  <c:v>208.04224523676476</c:v>
                </c:pt>
                <c:pt idx="66">
                  <c:v>231.27603536278076</c:v>
                </c:pt>
                <c:pt idx="67">
                  <c:v>230.77506840141598</c:v>
                </c:pt>
                <c:pt idx="68">
                  <c:v>181.20070190757059</c:v>
                </c:pt>
                <c:pt idx="69">
                  <c:v>136.4497820574984</c:v>
                </c:pt>
                <c:pt idx="70">
                  <c:v>180.70857392231161</c:v>
                </c:pt>
                <c:pt idx="71">
                  <c:v>123.93028983314699</c:v>
                </c:pt>
                <c:pt idx="72">
                  <c:v>64.3500371210976</c:v>
                </c:pt>
                <c:pt idx="73">
                  <c:v>60.52279843601999</c:v>
                </c:pt>
                <c:pt idx="74">
                  <c:v>58.7071750165236</c:v>
                </c:pt>
                <c:pt idx="75">
                  <c:v>81.806994633412785</c:v>
                </c:pt>
                <c:pt idx="76">
                  <c:v>65.604170759702384</c:v>
                </c:pt>
                <c:pt idx="77">
                  <c:v>47.720277917647202</c:v>
                </c:pt>
                <c:pt idx="78">
                  <c:v>42.615433838502</c:v>
                </c:pt>
                <c:pt idx="79">
                  <c:v>35.730475667144994</c:v>
                </c:pt>
                <c:pt idx="80">
                  <c:v>26.513243177947199</c:v>
                </c:pt>
                <c:pt idx="81">
                  <c:v>55.474876537882203</c:v>
                </c:pt>
                <c:pt idx="82">
                  <c:v>126.9572964626592</c:v>
                </c:pt>
                <c:pt idx="83">
                  <c:v>141.67997106343563</c:v>
                </c:pt>
                <c:pt idx="84">
                  <c:v>94.468499741951987</c:v>
                </c:pt>
                <c:pt idx="85">
                  <c:v>54.187465549089602</c:v>
                </c:pt>
                <c:pt idx="86">
                  <c:v>67.060770928070397</c:v>
                </c:pt>
                <c:pt idx="87">
                  <c:v>96.451835190760804</c:v>
                </c:pt>
                <c:pt idx="88">
                  <c:v>119.424024470232</c:v>
                </c:pt>
                <c:pt idx="89">
                  <c:v>127.36974876595558</c:v>
                </c:pt>
                <c:pt idx="90">
                  <c:v>100.00462809632218</c:v>
                </c:pt>
                <c:pt idx="91">
                  <c:v>152.17089134954398</c:v>
                </c:pt>
                <c:pt idx="92">
                  <c:v>166.96902490695359</c:v>
                </c:pt>
                <c:pt idx="93">
                  <c:v>127.94291622696959</c:v>
                </c:pt>
                <c:pt idx="94">
                  <c:v>160.05695892128639</c:v>
                </c:pt>
                <c:pt idx="95">
                  <c:v>216.48489247003315</c:v>
                </c:pt>
                <c:pt idx="96">
                  <c:v>228.52489676839201</c:v>
                </c:pt>
                <c:pt idx="97">
                  <c:v>204.93721523790717</c:v>
                </c:pt>
                <c:pt idx="98">
                  <c:v>153.41167724412961</c:v>
                </c:pt>
                <c:pt idx="99">
                  <c:v>156.72265955331838</c:v>
                </c:pt>
                <c:pt idx="100">
                  <c:v>217.18180015784822</c:v>
                </c:pt>
                <c:pt idx="101">
                  <c:v>234.55020970160638</c:v>
                </c:pt>
                <c:pt idx="102">
                  <c:v>163.82663431208996</c:v>
                </c:pt>
                <c:pt idx="103">
                  <c:v>231.76066589020797</c:v>
                </c:pt>
                <c:pt idx="104">
                  <c:v>239.1321358180422</c:v>
                </c:pt>
                <c:pt idx="105">
                  <c:v>171.64778486653441</c:v>
                </c:pt>
                <c:pt idx="106">
                  <c:v>112.97711502073081</c:v>
                </c:pt>
                <c:pt idx="107">
                  <c:v>83.832568926911989</c:v>
                </c:pt>
                <c:pt idx="108">
                  <c:v>126.633749569434</c:v>
                </c:pt>
                <c:pt idx="109">
                  <c:v>162.30128934324958</c:v>
                </c:pt>
                <c:pt idx="110">
                  <c:v>149.3511818904216</c:v>
                </c:pt>
                <c:pt idx="111">
                  <c:v>128.11429003598278</c:v>
                </c:pt>
                <c:pt idx="112">
                  <c:v>126.87256323601738</c:v>
                </c:pt>
                <c:pt idx="113">
                  <c:v>113.468379923304</c:v>
                </c:pt>
                <c:pt idx="114">
                  <c:v>111.56821925619599</c:v>
                </c:pt>
                <c:pt idx="115">
                  <c:v>154.9189869951276</c:v>
                </c:pt>
                <c:pt idx="116">
                  <c:v>170.68052391582779</c:v>
                </c:pt>
                <c:pt idx="117">
                  <c:v>117.40192497410578</c:v>
                </c:pt>
                <c:pt idx="118">
                  <c:v>77.597321042852997</c:v>
                </c:pt>
                <c:pt idx="119">
                  <c:v>145.878006715146</c:v>
                </c:pt>
                <c:pt idx="120">
                  <c:v>205.543719137556</c:v>
                </c:pt>
                <c:pt idx="121">
                  <c:v>112.781980427292</c:v>
                </c:pt>
                <c:pt idx="122">
                  <c:v>74.761659629382606</c:v>
                </c:pt>
                <c:pt idx="123">
                  <c:v>77.55027781593779</c:v>
                </c:pt>
                <c:pt idx="124">
                  <c:v>65.94781074462</c:v>
                </c:pt>
                <c:pt idx="125">
                  <c:v>71.253709944825616</c:v>
                </c:pt>
                <c:pt idx="126">
                  <c:v>90.039656711404788</c:v>
                </c:pt>
                <c:pt idx="127">
                  <c:v>137.16201831407099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data'!$CA$10:$CA$497</c:f>
              <c:numCache>
                <c:formatCode>General</c:formatCode>
                <c:ptCount val="488"/>
                <c:pt idx="0">
                  <c:v>137.16201831407099</c:v>
                </c:pt>
                <c:pt idx="1">
                  <c:v>203.61824762409537</c:v>
                </c:pt>
                <c:pt idx="2">
                  <c:v>283.24496863302119</c:v>
                </c:pt>
                <c:pt idx="3">
                  <c:v>281.93292689558393</c:v>
                </c:pt>
                <c:pt idx="4">
                  <c:v>287.00171906847476</c:v>
                </c:pt>
                <c:pt idx="5">
                  <c:v>405.60985441216081</c:v>
                </c:pt>
                <c:pt idx="6">
                  <c:v>452.12470587710999</c:v>
                </c:pt>
                <c:pt idx="7">
                  <c:v>282.18975320526124</c:v>
                </c:pt>
                <c:pt idx="8">
                  <c:v>174.01112890399259</c:v>
                </c:pt>
                <c:pt idx="9">
                  <c:v>137.29668281264875</c:v>
                </c:pt>
                <c:pt idx="10">
                  <c:v>135.06063782290019</c:v>
                </c:pt>
                <c:pt idx="11">
                  <c:v>193.841984904426</c:v>
                </c:pt>
                <c:pt idx="12">
                  <c:v>245.05618151422979</c:v>
                </c:pt>
                <c:pt idx="13">
                  <c:v>258.05766019334396</c:v>
                </c:pt>
                <c:pt idx="14">
                  <c:v>133.77675538403639</c:v>
                </c:pt>
                <c:pt idx="15">
                  <c:v>119.2100819947992</c:v>
                </c:pt>
                <c:pt idx="16">
                  <c:v>73.449790402343382</c:v>
                </c:pt>
                <c:pt idx="17">
                  <c:v>42.628314328091996</c:v>
                </c:pt>
                <c:pt idx="18">
                  <c:v>27.380646977016596</c:v>
                </c:pt>
                <c:pt idx="19">
                  <c:v>56.785554447264005</c:v>
                </c:pt>
                <c:pt idx="20">
                  <c:v>99.787489604035201</c:v>
                </c:pt>
                <c:pt idx="21">
                  <c:v>51.83824316545261</c:v>
                </c:pt>
                <c:pt idx="22">
                  <c:v>26.440360067969998</c:v>
                </c:pt>
                <c:pt idx="23">
                  <c:v>17.8134840765</c:v>
                </c:pt>
                <c:pt idx="24">
                  <c:v>14.0300155561788</c:v>
                </c:pt>
                <c:pt idx="25">
                  <c:v>20.7565310907036</c:v>
                </c:pt>
                <c:pt idx="26">
                  <c:v>16.406898173429401</c:v>
                </c:pt>
                <c:pt idx="27">
                  <c:v>20.604029989280399</c:v>
                </c:pt>
                <c:pt idx="28">
                  <c:v>32.172145460287197</c:v>
                </c:pt>
                <c:pt idx="29">
                  <c:v>60.78968597666519</c:v>
                </c:pt>
                <c:pt idx="30">
                  <c:v>100.49673878409601</c:v>
                </c:pt>
                <c:pt idx="31">
                  <c:v>107.46319877536858</c:v>
                </c:pt>
                <c:pt idx="32">
                  <c:v>77.924039872134614</c:v>
                </c:pt>
                <c:pt idx="33">
                  <c:v>99.273859371363599</c:v>
                </c:pt>
                <c:pt idx="34">
                  <c:v>152.74275711350398</c:v>
                </c:pt>
                <c:pt idx="35">
                  <c:v>157.13888412230818</c:v>
                </c:pt>
                <c:pt idx="36">
                  <c:v>144.4080644416872</c:v>
                </c:pt>
                <c:pt idx="37">
                  <c:v>246.69344781517501</c:v>
                </c:pt>
                <c:pt idx="38">
                  <c:v>335.98467540729354</c:v>
                </c:pt>
                <c:pt idx="39">
                  <c:v>283.74029700100192</c:v>
                </c:pt>
                <c:pt idx="40">
                  <c:v>206.80513650216</c:v>
                </c:pt>
                <c:pt idx="41">
                  <c:v>151.80943751621999</c:v>
                </c:pt>
                <c:pt idx="42">
                  <c:v>213.55719885536399</c:v>
                </c:pt>
                <c:pt idx="43">
                  <c:v>201.28847432327998</c:v>
                </c:pt>
                <c:pt idx="44">
                  <c:v>306.24576362216993</c:v>
                </c:pt>
                <c:pt idx="45">
                  <c:v>532.9946418164136</c:v>
                </c:pt>
                <c:pt idx="46">
                  <c:v>476.52602404797352</c:v>
                </c:pt>
                <c:pt idx="47">
                  <c:v>359.93721221748359</c:v>
                </c:pt>
                <c:pt idx="48">
                  <c:v>257.18251109769716</c:v>
                </c:pt>
                <c:pt idx="49">
                  <c:v>268.53710306732637</c:v>
                </c:pt>
                <c:pt idx="50">
                  <c:v>296.55279182739599</c:v>
                </c:pt>
                <c:pt idx="51">
                  <c:v>246.20291277236819</c:v>
                </c:pt>
                <c:pt idx="52">
                  <c:v>209.14600629048837</c:v>
                </c:pt>
                <c:pt idx="53">
                  <c:v>181.62206060742</c:v>
                </c:pt>
                <c:pt idx="54">
                  <c:v>178.89517071628202</c:v>
                </c:pt>
                <c:pt idx="55">
                  <c:v>189.64078810417436</c:v>
                </c:pt>
                <c:pt idx="56">
                  <c:v>188.17175087720099</c:v>
                </c:pt>
                <c:pt idx="57">
                  <c:v>197.24067359152377</c:v>
                </c:pt>
                <c:pt idx="58">
                  <c:v>203.74285287743641</c:v>
                </c:pt>
                <c:pt idx="59">
                  <c:v>182.60223951697202</c:v>
                </c:pt>
                <c:pt idx="60">
                  <c:v>146.65124009395439</c:v>
                </c:pt>
                <c:pt idx="61">
                  <c:v>131.4031112149392</c:v>
                </c:pt>
                <c:pt idx="62">
                  <c:v>145.74251312582399</c:v>
                </c:pt>
                <c:pt idx="63">
                  <c:v>125.6309743233078</c:v>
                </c:pt>
                <c:pt idx="64">
                  <c:v>174.777815974986</c:v>
                </c:pt>
                <c:pt idx="65">
                  <c:v>223.72227278750699</c:v>
                </c:pt>
                <c:pt idx="66">
                  <c:v>194.77342575863099</c:v>
                </c:pt>
                <c:pt idx="67">
                  <c:v>193.363200001134</c:v>
                </c:pt>
                <c:pt idx="68">
                  <c:v>177.68505371903456</c:v>
                </c:pt>
                <c:pt idx="69">
                  <c:v>124.1375835939876</c:v>
                </c:pt>
                <c:pt idx="70">
                  <c:v>204.06328149655437</c:v>
                </c:pt>
                <c:pt idx="71">
                  <c:v>156.89356503508978</c:v>
                </c:pt>
                <c:pt idx="72">
                  <c:v>127.81409916694318</c:v>
                </c:pt>
                <c:pt idx="73">
                  <c:v>61.95326000735519</c:v>
                </c:pt>
                <c:pt idx="74">
                  <c:v>71.786964777485395</c:v>
                </c:pt>
                <c:pt idx="75">
                  <c:v>77.377538219786999</c:v>
                </c:pt>
                <c:pt idx="76">
                  <c:v>77.677275537313193</c:v>
                </c:pt>
                <c:pt idx="77">
                  <c:v>70.754024996802002</c:v>
                </c:pt>
                <c:pt idx="78">
                  <c:v>58.500550738713599</c:v>
                </c:pt>
                <c:pt idx="79">
                  <c:v>57.1416097231224</c:v>
                </c:pt>
                <c:pt idx="80">
                  <c:v>49.156246614474007</c:v>
                </c:pt>
                <c:pt idx="81">
                  <c:v>35.857726246414799</c:v>
                </c:pt>
                <c:pt idx="82">
                  <c:v>28.991308121658005</c:v>
                </c:pt>
                <c:pt idx="83">
                  <c:v>42.558318099716402</c:v>
                </c:pt>
                <c:pt idx="84">
                  <c:v>66.653174160896398</c:v>
                </c:pt>
                <c:pt idx="85">
                  <c:v>75.800680207057795</c:v>
                </c:pt>
                <c:pt idx="86">
                  <c:v>68.413704894351</c:v>
                </c:pt>
                <c:pt idx="87">
                  <c:v>63.015642944064005</c:v>
                </c:pt>
                <c:pt idx="88">
                  <c:v>84.498145128835191</c:v>
                </c:pt>
                <c:pt idx="89">
                  <c:v>113.49907026699599</c:v>
                </c:pt>
                <c:pt idx="90">
                  <c:v>92.675478519525583</c:v>
                </c:pt>
                <c:pt idx="91">
                  <c:v>115.07824464202261</c:v>
                </c:pt>
                <c:pt idx="92">
                  <c:v>150.03280246009498</c:v>
                </c:pt>
                <c:pt idx="93">
                  <c:v>117.9424432353636</c:v>
                </c:pt>
                <c:pt idx="94">
                  <c:v>130.3981707093912</c:v>
                </c:pt>
                <c:pt idx="95">
                  <c:v>147.74174469323458</c:v>
                </c:pt>
                <c:pt idx="96">
                  <c:v>153.56769034264559</c:v>
                </c:pt>
                <c:pt idx="97">
                  <c:v>130.8252088037664</c:v>
                </c:pt>
                <c:pt idx="98">
                  <c:v>204.55756501206599</c:v>
                </c:pt>
                <c:pt idx="99">
                  <c:v>142.81339806719998</c:v>
                </c:pt>
                <c:pt idx="100">
                  <c:v>190.16397408882059</c:v>
                </c:pt>
                <c:pt idx="101">
                  <c:v>152.63478132345901</c:v>
                </c:pt>
                <c:pt idx="102">
                  <c:v>143.90828233750079</c:v>
                </c:pt>
                <c:pt idx="103">
                  <c:v>165.53300785665837</c:v>
                </c:pt>
                <c:pt idx="104">
                  <c:v>251.66785594485239</c:v>
                </c:pt>
                <c:pt idx="105">
                  <c:v>217.49691182559118</c:v>
                </c:pt>
                <c:pt idx="106">
                  <c:v>207.099520295985</c:v>
                </c:pt>
                <c:pt idx="107">
                  <c:v>340.00491277607398</c:v>
                </c:pt>
                <c:pt idx="108">
                  <c:v>307.94008508491675</c:v>
                </c:pt>
                <c:pt idx="109">
                  <c:v>158.6647572880338</c:v>
                </c:pt>
                <c:pt idx="110">
                  <c:v>134.31215896515897</c:v>
                </c:pt>
                <c:pt idx="111">
                  <c:v>186.8129837036964</c:v>
                </c:pt>
                <c:pt idx="112">
                  <c:v>201.65973314297037</c:v>
                </c:pt>
                <c:pt idx="113">
                  <c:v>128.760199013223</c:v>
                </c:pt>
                <c:pt idx="114">
                  <c:v>141.53891230329299</c:v>
                </c:pt>
                <c:pt idx="115">
                  <c:v>109.24663887140402</c:v>
                </c:pt>
                <c:pt idx="116">
                  <c:v>81.0272762052264</c:v>
                </c:pt>
                <c:pt idx="117">
                  <c:v>93.371154635987992</c:v>
                </c:pt>
                <c:pt idx="118">
                  <c:v>93.575439567118792</c:v>
                </c:pt>
                <c:pt idx="119">
                  <c:v>78.168602600582389</c:v>
                </c:pt>
                <c:pt idx="120">
                  <c:v>87.397785694494004</c:v>
                </c:pt>
                <c:pt idx="121">
                  <c:v>250.34381571597115</c:v>
                </c:pt>
                <c:pt idx="122">
                  <c:v>355.81642725954595</c:v>
                </c:pt>
                <c:pt idx="123">
                  <c:v>223.65881868229198</c:v>
                </c:pt>
                <c:pt idx="124">
                  <c:v>130.6589597268912</c:v>
                </c:pt>
                <c:pt idx="125">
                  <c:v>172.79949825648899</c:v>
                </c:pt>
                <c:pt idx="126">
                  <c:v>126.00520111141557</c:v>
                </c:pt>
                <c:pt idx="127">
                  <c:v>124.68088300351322</c:v>
                </c:pt>
                <c:pt idx="128">
                  <c:v>140.38406063496899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data'!$CA$10:$CA$496</c:f>
              <c:numCache>
                <c:formatCode>General</c:formatCode>
                <c:ptCount val="487"/>
                <c:pt idx="0">
                  <c:v>140.38406063496899</c:v>
                </c:pt>
                <c:pt idx="1">
                  <c:v>145.55944252650403</c:v>
                </c:pt>
                <c:pt idx="2">
                  <c:v>220.74840882391197</c:v>
                </c:pt>
                <c:pt idx="3">
                  <c:v>324.94407734942405</c:v>
                </c:pt>
                <c:pt idx="4">
                  <c:v>315.31263620471998</c:v>
                </c:pt>
                <c:pt idx="5">
                  <c:v>337.93448744549994</c:v>
                </c:pt>
                <c:pt idx="6">
                  <c:v>367.5243034632</c:v>
                </c:pt>
                <c:pt idx="7">
                  <c:v>334.635976924516</c:v>
                </c:pt>
                <c:pt idx="8">
                  <c:v>204.62362173184798</c:v>
                </c:pt>
                <c:pt idx="9">
                  <c:v>175.55365622211201</c:v>
                </c:pt>
                <c:pt idx="10">
                  <c:v>86.766040958580007</c:v>
                </c:pt>
                <c:pt idx="11">
                  <c:v>40.549863374719997</c:v>
                </c:pt>
                <c:pt idx="12">
                  <c:v>94.882614668159988</c:v>
                </c:pt>
                <c:pt idx="13">
                  <c:v>182.01310622023198</c:v>
                </c:pt>
                <c:pt idx="14">
                  <c:v>163.90483625509199</c:v>
                </c:pt>
                <c:pt idx="15">
                  <c:v>107.00727032124801</c:v>
                </c:pt>
                <c:pt idx="16">
                  <c:v>90.790760933376006</c:v>
                </c:pt>
                <c:pt idx="17">
                  <c:v>56.717965515456001</c:v>
                </c:pt>
                <c:pt idx="18">
                  <c:v>42.800449389095995</c:v>
                </c:pt>
                <c:pt idx="19">
                  <c:v>76.381091756844</c:v>
                </c:pt>
                <c:pt idx="20">
                  <c:v>88.039175675999999</c:v>
                </c:pt>
                <c:pt idx="21">
                  <c:v>90.584750815727986</c:v>
                </c:pt>
                <c:pt idx="22">
                  <c:v>82.604965233144014</c:v>
                </c:pt>
                <c:pt idx="23">
                  <c:v>39.207537810672001</c:v>
                </c:pt>
                <c:pt idx="24">
                  <c:v>21.70113856092</c:v>
                </c:pt>
                <c:pt idx="25">
                  <c:v>18.884932112511997</c:v>
                </c:pt>
                <c:pt idx="26">
                  <c:v>13.710227894003999</c:v>
                </c:pt>
                <c:pt idx="27">
                  <c:v>15.194377747120001</c:v>
                </c:pt>
                <c:pt idx="28">
                  <c:v>15.110089441524</c:v>
                </c:pt>
                <c:pt idx="29">
                  <c:v>39.297267980552</c:v>
                </c:pt>
                <c:pt idx="30">
                  <c:v>51.243391356768008</c:v>
                </c:pt>
                <c:pt idx="31">
                  <c:v>48.699837130848003</c:v>
                </c:pt>
                <c:pt idx="32">
                  <c:v>28.699271742208001</c:v>
                </c:pt>
                <c:pt idx="33">
                  <c:v>40.381165805024004</c:v>
                </c:pt>
                <c:pt idx="34">
                  <c:v>91.722707703967998</c:v>
                </c:pt>
                <c:pt idx="35">
                  <c:v>127.70813959356398</c:v>
                </c:pt>
                <c:pt idx="36">
                  <c:v>155.90081780017601</c:v>
                </c:pt>
                <c:pt idx="37">
                  <c:v>204.47314220106401</c:v>
                </c:pt>
                <c:pt idx="38">
                  <c:v>242.39246773056001</c:v>
                </c:pt>
                <c:pt idx="39">
                  <c:v>230.11984710200002</c:v>
                </c:pt>
                <c:pt idx="40">
                  <c:v>182.91482391497601</c:v>
                </c:pt>
                <c:pt idx="41">
                  <c:v>170.6953499064</c:v>
                </c:pt>
                <c:pt idx="42">
                  <c:v>194.6031661186</c:v>
                </c:pt>
                <c:pt idx="43">
                  <c:v>180.49470423792002</c:v>
                </c:pt>
                <c:pt idx="44">
                  <c:v>254.67120513900002</c:v>
                </c:pt>
                <c:pt idx="45">
                  <c:v>276.91905475359999</c:v>
                </c:pt>
                <c:pt idx="46">
                  <c:v>383.13668867000007</c:v>
                </c:pt>
                <c:pt idx="47">
                  <c:v>478.02157978859998</c:v>
                </c:pt>
                <c:pt idx="48">
                  <c:v>348.79873682380799</c:v>
                </c:pt>
                <c:pt idx="49">
                  <c:v>211.55389710978801</c:v>
                </c:pt>
                <c:pt idx="50">
                  <c:v>248.08069440699998</c:v>
                </c:pt>
                <c:pt idx="51">
                  <c:v>231.16956283234404</c:v>
                </c:pt>
                <c:pt idx="52">
                  <c:v>266.47589460956402</c:v>
                </c:pt>
                <c:pt idx="53">
                  <c:v>263.92317073825603</c:v>
                </c:pt>
                <c:pt idx="54">
                  <c:v>246.53328016751999</c:v>
                </c:pt>
                <c:pt idx="55">
                  <c:v>198.17723524289599</c:v>
                </c:pt>
                <c:pt idx="56">
                  <c:v>166.18242399159601</c:v>
                </c:pt>
                <c:pt idx="57">
                  <c:v>158.32260101757203</c:v>
                </c:pt>
                <c:pt idx="58">
                  <c:v>142.06546396784</c:v>
                </c:pt>
                <c:pt idx="59">
                  <c:v>55.233016413055999</c:v>
                </c:pt>
                <c:pt idx="60">
                  <c:v>27.477335307456002</c:v>
                </c:pt>
                <c:pt idx="61">
                  <c:v>46.964765967443995</c:v>
                </c:pt>
                <c:pt idx="62">
                  <c:v>62.112907793855996</c:v>
                </c:pt>
                <c:pt idx="63">
                  <c:v>122.30515308211201</c:v>
                </c:pt>
                <c:pt idx="64">
                  <c:v>151.32917485924401</c:v>
                </c:pt>
                <c:pt idx="65">
                  <c:v>251.52764062196405</c:v>
                </c:pt>
                <c:pt idx="66">
                  <c:v>226.94718246493198</c:v>
                </c:pt>
                <c:pt idx="67">
                  <c:v>269.97135475820397</c:v>
                </c:pt>
                <c:pt idx="68">
                  <c:v>184.81566815844801</c:v>
                </c:pt>
                <c:pt idx="69">
                  <c:v>125.76458385796801</c:v>
                </c:pt>
                <c:pt idx="70">
                  <c:v>115.80589923954399</c:v>
                </c:pt>
                <c:pt idx="71">
                  <c:v>163.24115431595999</c:v>
                </c:pt>
                <c:pt idx="72">
                  <c:v>125.96326861892801</c:v>
                </c:pt>
                <c:pt idx="73">
                  <c:v>155.22675609484801</c:v>
                </c:pt>
                <c:pt idx="74">
                  <c:v>170.16538008959998</c:v>
                </c:pt>
                <c:pt idx="75">
                  <c:v>189.29250052101997</c:v>
                </c:pt>
                <c:pt idx="76">
                  <c:v>143.22107651152001</c:v>
                </c:pt>
                <c:pt idx="77">
                  <c:v>101.75781740577601</c:v>
                </c:pt>
                <c:pt idx="78">
                  <c:v>55.272742236095993</c:v>
                </c:pt>
                <c:pt idx="79">
                  <c:v>37.425978741899996</c:v>
                </c:pt>
                <c:pt idx="80">
                  <c:v>31.830064698088002</c:v>
                </c:pt>
                <c:pt idx="81">
                  <c:v>29.239446423972002</c:v>
                </c:pt>
                <c:pt idx="82">
                  <c:v>26.607277392927998</c:v>
                </c:pt>
                <c:pt idx="83">
                  <c:v>25.773866309135997</c:v>
                </c:pt>
                <c:pt idx="84">
                  <c:v>44.290694653904005</c:v>
                </c:pt>
                <c:pt idx="85">
                  <c:v>72.322156916520001</c:v>
                </c:pt>
                <c:pt idx="86">
                  <c:v>77.13273941971201</c:v>
                </c:pt>
                <c:pt idx="87">
                  <c:v>80.759879595228014</c:v>
                </c:pt>
                <c:pt idx="88">
                  <c:v>88.686242035920003</c:v>
                </c:pt>
                <c:pt idx="89">
                  <c:v>76.691797506008001</c:v>
                </c:pt>
                <c:pt idx="90">
                  <c:v>88.077706869956003</c:v>
                </c:pt>
                <c:pt idx="91">
                  <c:v>98.144214435540007</c:v>
                </c:pt>
                <c:pt idx="92">
                  <c:v>109.85137660879201</c:v>
                </c:pt>
                <c:pt idx="93">
                  <c:v>188.09909473278</c:v>
                </c:pt>
                <c:pt idx="94">
                  <c:v>197.94454265908797</c:v>
                </c:pt>
                <c:pt idx="95">
                  <c:v>169.28648502931202</c:v>
                </c:pt>
                <c:pt idx="96">
                  <c:v>143.83015648251603</c:v>
                </c:pt>
                <c:pt idx="97">
                  <c:v>177.13434650872799</c:v>
                </c:pt>
                <c:pt idx="98">
                  <c:v>168.203675280168</c:v>
                </c:pt>
                <c:pt idx="99">
                  <c:v>154.410271399012</c:v>
                </c:pt>
                <c:pt idx="100">
                  <c:v>189.33299542975999</c:v>
                </c:pt>
                <c:pt idx="101">
                  <c:v>171.497265298576</c:v>
                </c:pt>
                <c:pt idx="102">
                  <c:v>153.16124920761601</c:v>
                </c:pt>
                <c:pt idx="103">
                  <c:v>176.43412258032001</c:v>
                </c:pt>
                <c:pt idx="104">
                  <c:v>188.213188331</c:v>
                </c:pt>
                <c:pt idx="105">
                  <c:v>232.47459205271997</c:v>
                </c:pt>
                <c:pt idx="106">
                  <c:v>283.74398942145604</c:v>
                </c:pt>
                <c:pt idx="107">
                  <c:v>184.973504089584</c:v>
                </c:pt>
                <c:pt idx="108">
                  <c:v>137.11917667212802</c:v>
                </c:pt>
                <c:pt idx="109">
                  <c:v>97.526608014815992</c:v>
                </c:pt>
                <c:pt idx="110">
                  <c:v>108.7485325456</c:v>
                </c:pt>
                <c:pt idx="111">
                  <c:v>138.095056146204</c:v>
                </c:pt>
                <c:pt idx="112">
                  <c:v>128.765996506264</c:v>
                </c:pt>
                <c:pt idx="113">
                  <c:v>98.233587474360007</c:v>
                </c:pt>
                <c:pt idx="114">
                  <c:v>70.309482579600001</c:v>
                </c:pt>
                <c:pt idx="115">
                  <c:v>92.719507992816006</c:v>
                </c:pt>
                <c:pt idx="116">
                  <c:v>177.35981393064003</c:v>
                </c:pt>
                <c:pt idx="117">
                  <c:v>121.51403327617599</c:v>
                </c:pt>
                <c:pt idx="118">
                  <c:v>132.426807578352</c:v>
                </c:pt>
                <c:pt idx="119">
                  <c:v>146.65870138309597</c:v>
                </c:pt>
                <c:pt idx="120">
                  <c:v>74.843894012508002</c:v>
                </c:pt>
                <c:pt idx="121">
                  <c:v>77.798092944967991</c:v>
                </c:pt>
                <c:pt idx="122">
                  <c:v>198.35413785942001</c:v>
                </c:pt>
                <c:pt idx="123">
                  <c:v>184.1016013668</c:v>
                </c:pt>
                <c:pt idx="124">
                  <c:v>124.46347842332001</c:v>
                </c:pt>
                <c:pt idx="125">
                  <c:v>104.97299993358</c:v>
                </c:pt>
                <c:pt idx="126">
                  <c:v>102.62117491074002</c:v>
                </c:pt>
                <c:pt idx="127">
                  <c:v>74.986923900779999</c:v>
                </c:pt>
                <c:pt idx="128">
                  <c:v>58.581044219904008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79936"/>
        <c:axId val="139881856"/>
      </c:scatterChart>
      <c:valAx>
        <c:axId val="139879936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9881856"/>
        <c:crosses val="autoZero"/>
        <c:crossBetween val="midCat"/>
      </c:valAx>
      <c:valAx>
        <c:axId val="139881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(g/hr)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98799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data'!$CB$10:$CB$496</c:f>
              <c:numCache>
                <c:formatCode>General</c:formatCode>
                <c:ptCount val="4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data'!$CB$10:$CB$497</c:f>
              <c:numCache>
                <c:formatCode>General</c:formatCode>
                <c:ptCount val="4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0.93220792975673994</c:v>
                </c:pt>
                <c:pt idx="70">
                  <c:v>7.47260359839792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data'!$CB$10:$CB$496</c:f>
              <c:numCache>
                <c:formatCode>General</c:formatCode>
                <c:ptCount val="4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3.4614929758380004</c:v>
                </c:pt>
                <c:pt idx="58">
                  <c:v>2.0499427033120003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9.3125219833200004E-2</c:v>
                </c:pt>
                <c:pt idx="90">
                  <c:v>0.29037082912400003</c:v>
                </c:pt>
                <c:pt idx="91">
                  <c:v>0</c:v>
                </c:pt>
                <c:pt idx="92">
                  <c:v>0.57705000419639996</c:v>
                </c:pt>
                <c:pt idx="93">
                  <c:v>0</c:v>
                </c:pt>
                <c:pt idx="94">
                  <c:v>5.7171156652800002E-2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547968"/>
        <c:axId val="140550144"/>
      </c:scatterChart>
      <c:valAx>
        <c:axId val="140547968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40550144"/>
        <c:crosses val="autoZero"/>
        <c:crossBetween val="midCat"/>
      </c:valAx>
      <c:valAx>
        <c:axId val="140550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(g/hr)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0547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Lap1</c:v>
          </c:tx>
          <c:marker>
            <c:symbol val="none"/>
          </c:marker>
          <c:xVal>
            <c:numRef>
              <c:f>'Lap 1 data'!$AQ$10:$AQ$500</c:f>
              <c:numCache>
                <c:formatCode>General</c:formatCode>
                <c:ptCount val="491"/>
                <c:pt idx="0">
                  <c:v>47.159322000000003</c:v>
                </c:pt>
                <c:pt idx="1">
                  <c:v>47.159315999999997</c:v>
                </c:pt>
                <c:pt idx="2">
                  <c:v>47.159303000000001</c:v>
                </c:pt>
                <c:pt idx="3">
                  <c:v>47.159272999999999</c:v>
                </c:pt>
                <c:pt idx="4">
                  <c:v>47.159216000000001</c:v>
                </c:pt>
                <c:pt idx="5">
                  <c:v>47.159151999999999</c:v>
                </c:pt>
                <c:pt idx="6">
                  <c:v>47.159089000000002</c:v>
                </c:pt>
                <c:pt idx="7">
                  <c:v>47.159027000000002</c:v>
                </c:pt>
                <c:pt idx="8">
                  <c:v>47.158977</c:v>
                </c:pt>
                <c:pt idx="9">
                  <c:v>47.158940000000001</c:v>
                </c:pt>
                <c:pt idx="10">
                  <c:v>47.158901999999998</c:v>
                </c:pt>
                <c:pt idx="11">
                  <c:v>47.158886000000003</c:v>
                </c:pt>
                <c:pt idx="12">
                  <c:v>47.158862999999997</c:v>
                </c:pt>
                <c:pt idx="13">
                  <c:v>47.158866000000003</c:v>
                </c:pt>
                <c:pt idx="14">
                  <c:v>47.158870999999998</c:v>
                </c:pt>
                <c:pt idx="15">
                  <c:v>47.158875000000002</c:v>
                </c:pt>
                <c:pt idx="16">
                  <c:v>47.158876999999997</c:v>
                </c:pt>
                <c:pt idx="17">
                  <c:v>47.158872000000002</c:v>
                </c:pt>
                <c:pt idx="18">
                  <c:v>47.158856999999998</c:v>
                </c:pt>
                <c:pt idx="19">
                  <c:v>47.158824000000003</c:v>
                </c:pt>
                <c:pt idx="20">
                  <c:v>47.158772999999997</c:v>
                </c:pt>
                <c:pt idx="21">
                  <c:v>47.158715999999998</c:v>
                </c:pt>
                <c:pt idx="22">
                  <c:v>47.158655000000003</c:v>
                </c:pt>
                <c:pt idx="23">
                  <c:v>47.158602000000002</c:v>
                </c:pt>
                <c:pt idx="24">
                  <c:v>47.158555</c:v>
                </c:pt>
                <c:pt idx="25">
                  <c:v>47.158520000000003</c:v>
                </c:pt>
                <c:pt idx="26">
                  <c:v>47.158498999999999</c:v>
                </c:pt>
                <c:pt idx="27">
                  <c:v>47.158489000000003</c:v>
                </c:pt>
                <c:pt idx="28">
                  <c:v>47.158496</c:v>
                </c:pt>
                <c:pt idx="29">
                  <c:v>47.158518999999998</c:v>
                </c:pt>
                <c:pt idx="30">
                  <c:v>47.158544999999997</c:v>
                </c:pt>
                <c:pt idx="31">
                  <c:v>47.158563999999998</c:v>
                </c:pt>
                <c:pt idx="32">
                  <c:v>47.158651999999996</c:v>
                </c:pt>
                <c:pt idx="33">
                  <c:v>47.158743999999999</c:v>
                </c:pt>
                <c:pt idx="34">
                  <c:v>47.158847999999999</c:v>
                </c:pt>
                <c:pt idx="35">
                  <c:v>47.158968999999999</c:v>
                </c:pt>
                <c:pt idx="36">
                  <c:v>47.159097000000003</c:v>
                </c:pt>
                <c:pt idx="37">
                  <c:v>47.159230000000001</c:v>
                </c:pt>
                <c:pt idx="38">
                  <c:v>47.159360999999997</c:v>
                </c:pt>
                <c:pt idx="39">
                  <c:v>47.159503999999998</c:v>
                </c:pt>
                <c:pt idx="40">
                  <c:v>47.159649000000002</c:v>
                </c:pt>
                <c:pt idx="41">
                  <c:v>47.159795000000003</c:v>
                </c:pt>
                <c:pt idx="42">
                  <c:v>47.159944000000003</c:v>
                </c:pt>
                <c:pt idx="43">
                  <c:v>47.160088000000002</c:v>
                </c:pt>
                <c:pt idx="44">
                  <c:v>47.160232000000001</c:v>
                </c:pt>
                <c:pt idx="45">
                  <c:v>47.160373</c:v>
                </c:pt>
                <c:pt idx="46">
                  <c:v>47.160516000000001</c:v>
                </c:pt>
                <c:pt idx="47">
                  <c:v>47.160665000000002</c:v>
                </c:pt>
                <c:pt idx="48">
                  <c:v>47.160826</c:v>
                </c:pt>
                <c:pt idx="49">
                  <c:v>47.160995999999997</c:v>
                </c:pt>
                <c:pt idx="50">
                  <c:v>47.161171000000003</c:v>
                </c:pt>
                <c:pt idx="51">
                  <c:v>47.161344</c:v>
                </c:pt>
                <c:pt idx="52">
                  <c:v>47.161512999999999</c:v>
                </c:pt>
                <c:pt idx="53">
                  <c:v>47.161676999999997</c:v>
                </c:pt>
                <c:pt idx="54">
                  <c:v>47.161836999999998</c:v>
                </c:pt>
                <c:pt idx="55">
                  <c:v>47.161999000000002</c:v>
                </c:pt>
                <c:pt idx="56">
                  <c:v>47.162173000000003</c:v>
                </c:pt>
                <c:pt idx="57">
                  <c:v>47.162350000000004</c:v>
                </c:pt>
                <c:pt idx="58">
                  <c:v>47.162534000000001</c:v>
                </c:pt>
                <c:pt idx="59">
                  <c:v>47.162723999999997</c:v>
                </c:pt>
                <c:pt idx="60">
                  <c:v>47.162916000000003</c:v>
                </c:pt>
                <c:pt idx="61">
                  <c:v>47.163103</c:v>
                </c:pt>
                <c:pt idx="62">
                  <c:v>47.163274999999999</c:v>
                </c:pt>
                <c:pt idx="63">
                  <c:v>47.163432999999998</c:v>
                </c:pt>
                <c:pt idx="64">
                  <c:v>47.163575000000002</c:v>
                </c:pt>
                <c:pt idx="65">
                  <c:v>47.163715000000003</c:v>
                </c:pt>
                <c:pt idx="66">
                  <c:v>47.163834000000001</c:v>
                </c:pt>
                <c:pt idx="67">
                  <c:v>47.163949000000002</c:v>
                </c:pt>
                <c:pt idx="68">
                  <c:v>47.164042999999999</c:v>
                </c:pt>
                <c:pt idx="69">
                  <c:v>47.164124999999999</c:v>
                </c:pt>
                <c:pt idx="70">
                  <c:v>47.164203000000001</c:v>
                </c:pt>
                <c:pt idx="71">
                  <c:v>47.164275000000004</c:v>
                </c:pt>
                <c:pt idx="72">
                  <c:v>47.16433</c:v>
                </c:pt>
                <c:pt idx="73">
                  <c:v>47.164374000000002</c:v>
                </c:pt>
                <c:pt idx="74">
                  <c:v>47.164408999999999</c:v>
                </c:pt>
                <c:pt idx="75">
                  <c:v>47.164417</c:v>
                </c:pt>
                <c:pt idx="76">
                  <c:v>47.164409999999997</c:v>
                </c:pt>
                <c:pt idx="77">
                  <c:v>47.164392999999997</c:v>
                </c:pt>
                <c:pt idx="78">
                  <c:v>47.164347999999997</c:v>
                </c:pt>
                <c:pt idx="79">
                  <c:v>47.164304000000001</c:v>
                </c:pt>
                <c:pt idx="80">
                  <c:v>47.164262000000001</c:v>
                </c:pt>
                <c:pt idx="81">
                  <c:v>47.164225000000002</c:v>
                </c:pt>
                <c:pt idx="82">
                  <c:v>47.164194000000002</c:v>
                </c:pt>
                <c:pt idx="83">
                  <c:v>47.164169000000001</c:v>
                </c:pt>
                <c:pt idx="84">
                  <c:v>47.164154000000003</c:v>
                </c:pt>
                <c:pt idx="85">
                  <c:v>47.164158</c:v>
                </c:pt>
                <c:pt idx="86">
                  <c:v>47.164194000000002</c:v>
                </c:pt>
                <c:pt idx="87">
                  <c:v>47.16422</c:v>
                </c:pt>
                <c:pt idx="88">
                  <c:v>47.164223</c:v>
                </c:pt>
                <c:pt idx="89">
                  <c:v>47.164211999999999</c:v>
                </c:pt>
                <c:pt idx="90">
                  <c:v>47.164180999999999</c:v>
                </c:pt>
                <c:pt idx="91">
                  <c:v>47.164127999999998</c:v>
                </c:pt>
                <c:pt idx="92">
                  <c:v>47.164056000000002</c:v>
                </c:pt>
                <c:pt idx="93">
                  <c:v>47.163960000000003</c:v>
                </c:pt>
                <c:pt idx="94">
                  <c:v>47.163849999999996</c:v>
                </c:pt>
                <c:pt idx="95">
                  <c:v>47.163747000000001</c:v>
                </c:pt>
                <c:pt idx="96">
                  <c:v>47.163736</c:v>
                </c:pt>
                <c:pt idx="97">
                  <c:v>47.163716000000001</c:v>
                </c:pt>
                <c:pt idx="98">
                  <c:v>47.163668999999999</c:v>
                </c:pt>
                <c:pt idx="99">
                  <c:v>47.163639000000003</c:v>
                </c:pt>
                <c:pt idx="100">
                  <c:v>47.163609000000001</c:v>
                </c:pt>
                <c:pt idx="101">
                  <c:v>47.163567999999998</c:v>
                </c:pt>
                <c:pt idx="102">
                  <c:v>47.163511999999997</c:v>
                </c:pt>
                <c:pt idx="103">
                  <c:v>47.163415000000001</c:v>
                </c:pt>
                <c:pt idx="104">
                  <c:v>47.163307000000003</c:v>
                </c:pt>
                <c:pt idx="105">
                  <c:v>47.163179999999997</c:v>
                </c:pt>
                <c:pt idx="106">
                  <c:v>47.163089999999997</c:v>
                </c:pt>
                <c:pt idx="107">
                  <c:v>47.163024</c:v>
                </c:pt>
                <c:pt idx="108">
                  <c:v>47.162742000000001</c:v>
                </c:pt>
                <c:pt idx="109">
                  <c:v>47.162547000000004</c:v>
                </c:pt>
                <c:pt idx="110">
                  <c:v>47.162362999999999</c:v>
                </c:pt>
                <c:pt idx="111">
                  <c:v>47.162188999999998</c:v>
                </c:pt>
                <c:pt idx="112">
                  <c:v>47.162011</c:v>
                </c:pt>
                <c:pt idx="113">
                  <c:v>47.161824000000003</c:v>
                </c:pt>
                <c:pt idx="114">
                  <c:v>47.161656999999998</c:v>
                </c:pt>
                <c:pt idx="115">
                  <c:v>47.161498999999999</c:v>
                </c:pt>
                <c:pt idx="116">
                  <c:v>47.161372</c:v>
                </c:pt>
                <c:pt idx="117">
                  <c:v>47.161278000000003</c:v>
                </c:pt>
                <c:pt idx="118">
                  <c:v>47.161220999999998</c:v>
                </c:pt>
                <c:pt idx="119">
                  <c:v>47.160981999999997</c:v>
                </c:pt>
                <c:pt idx="120">
                  <c:v>47.160825000000003</c:v>
                </c:pt>
                <c:pt idx="121">
                  <c:v>47.160649999999997</c:v>
                </c:pt>
                <c:pt idx="122">
                  <c:v>47.160490000000003</c:v>
                </c:pt>
                <c:pt idx="123">
                  <c:v>47.160339999999998</c:v>
                </c:pt>
                <c:pt idx="124">
                  <c:v>47.160192000000002</c:v>
                </c:pt>
                <c:pt idx="125">
                  <c:v>47.160048000000003</c:v>
                </c:pt>
                <c:pt idx="126">
                  <c:v>47.159911000000001</c:v>
                </c:pt>
                <c:pt idx="127">
                  <c:v>47.159793000000001</c:v>
                </c:pt>
                <c:pt idx="128">
                  <c:v>47.159692</c:v>
                </c:pt>
                <c:pt idx="129">
                  <c:v>47.159599</c:v>
                </c:pt>
                <c:pt idx="130">
                  <c:v>47.159508000000002</c:v>
                </c:pt>
                <c:pt idx="131">
                  <c:v>47.159413000000001</c:v>
                </c:pt>
              </c:numCache>
            </c:numRef>
          </c:xVal>
          <c:yVal>
            <c:numRef>
              <c:f>'Lap 1 data'!$AR$10:$AR$500</c:f>
              <c:numCache>
                <c:formatCode>General</c:formatCode>
                <c:ptCount val="491"/>
                <c:pt idx="0">
                  <c:v>-88.489705999999998</c:v>
                </c:pt>
                <c:pt idx="1">
                  <c:v>-88.489692000000005</c:v>
                </c:pt>
                <c:pt idx="2">
                  <c:v>-88.489655999999997</c:v>
                </c:pt>
                <c:pt idx="3">
                  <c:v>-88.489604</c:v>
                </c:pt>
                <c:pt idx="4">
                  <c:v>-88.489510999999993</c:v>
                </c:pt>
                <c:pt idx="5">
                  <c:v>-88.489395999999999</c:v>
                </c:pt>
                <c:pt idx="6">
                  <c:v>-88.489266000000001</c:v>
                </c:pt>
                <c:pt idx="7">
                  <c:v>-88.489108000000002</c:v>
                </c:pt>
                <c:pt idx="8">
                  <c:v>-88.488915000000006</c:v>
                </c:pt>
                <c:pt idx="9">
                  <c:v>-88.488703999999998</c:v>
                </c:pt>
                <c:pt idx="10">
                  <c:v>-88.488504000000006</c:v>
                </c:pt>
                <c:pt idx="11">
                  <c:v>-88.488264999999998</c:v>
                </c:pt>
                <c:pt idx="12">
                  <c:v>-88.488039000000001</c:v>
                </c:pt>
                <c:pt idx="13">
                  <c:v>-88.487775999999997</c:v>
                </c:pt>
                <c:pt idx="14">
                  <c:v>-88.487499</c:v>
                </c:pt>
                <c:pt idx="15">
                  <c:v>-88.487218999999996</c:v>
                </c:pt>
                <c:pt idx="16">
                  <c:v>-88.486953</c:v>
                </c:pt>
                <c:pt idx="17">
                  <c:v>-88.486705999999998</c:v>
                </c:pt>
                <c:pt idx="18">
                  <c:v>-88.486476999999994</c:v>
                </c:pt>
                <c:pt idx="19">
                  <c:v>-88.486249000000001</c:v>
                </c:pt>
                <c:pt idx="20">
                  <c:v>-88.486041999999998</c:v>
                </c:pt>
                <c:pt idx="21">
                  <c:v>-88.485860000000002</c:v>
                </c:pt>
                <c:pt idx="22">
                  <c:v>-88.485688999999994</c:v>
                </c:pt>
                <c:pt idx="23">
                  <c:v>-88.485522000000003</c:v>
                </c:pt>
                <c:pt idx="24">
                  <c:v>-88.485356999999993</c:v>
                </c:pt>
                <c:pt idx="25">
                  <c:v>-88.485189000000005</c:v>
                </c:pt>
                <c:pt idx="26">
                  <c:v>-88.485022999999998</c:v>
                </c:pt>
                <c:pt idx="27">
                  <c:v>-88.484864999999999</c:v>
                </c:pt>
                <c:pt idx="28">
                  <c:v>-88.484712999999999</c:v>
                </c:pt>
                <c:pt idx="29">
                  <c:v>-88.484566000000001</c:v>
                </c:pt>
                <c:pt idx="30">
                  <c:v>-88.484454999999997</c:v>
                </c:pt>
                <c:pt idx="31">
                  <c:v>-88.484397999999999</c:v>
                </c:pt>
                <c:pt idx="32">
                  <c:v>-88.484174999999993</c:v>
                </c:pt>
                <c:pt idx="33">
                  <c:v>-88.484097000000006</c:v>
                </c:pt>
                <c:pt idx="34">
                  <c:v>-88.484053000000003</c:v>
                </c:pt>
                <c:pt idx="35">
                  <c:v>-88.484039999999993</c:v>
                </c:pt>
                <c:pt idx="36">
                  <c:v>-88.484042000000002</c:v>
                </c:pt>
                <c:pt idx="37">
                  <c:v>-88.484059000000002</c:v>
                </c:pt>
                <c:pt idx="38">
                  <c:v>-88.484071999999998</c:v>
                </c:pt>
                <c:pt idx="39">
                  <c:v>-88.484071</c:v>
                </c:pt>
                <c:pt idx="40">
                  <c:v>-88.484076999999999</c:v>
                </c:pt>
                <c:pt idx="41">
                  <c:v>-88.484087000000002</c:v>
                </c:pt>
                <c:pt idx="42">
                  <c:v>-88.484093000000001</c:v>
                </c:pt>
                <c:pt idx="43">
                  <c:v>-88.484099999999998</c:v>
                </c:pt>
                <c:pt idx="44">
                  <c:v>-88.484103000000005</c:v>
                </c:pt>
                <c:pt idx="45">
                  <c:v>-88.484095999999994</c:v>
                </c:pt>
                <c:pt idx="46">
                  <c:v>-88.484088999999997</c:v>
                </c:pt>
                <c:pt idx="47">
                  <c:v>-88.484054999999998</c:v>
                </c:pt>
                <c:pt idx="48">
                  <c:v>-88.483968000000004</c:v>
                </c:pt>
                <c:pt idx="49">
                  <c:v>-88.483932999999993</c:v>
                </c:pt>
                <c:pt idx="50">
                  <c:v>-88.483917000000005</c:v>
                </c:pt>
                <c:pt idx="51">
                  <c:v>-88.483919999999998</c:v>
                </c:pt>
                <c:pt idx="52">
                  <c:v>-88.483948999999996</c:v>
                </c:pt>
                <c:pt idx="53">
                  <c:v>-88.484001000000006</c:v>
                </c:pt>
                <c:pt idx="54">
                  <c:v>-88.484069000000005</c:v>
                </c:pt>
                <c:pt idx="55">
                  <c:v>-88.484136000000007</c:v>
                </c:pt>
                <c:pt idx="56">
                  <c:v>-88.484174999999993</c:v>
                </c:pt>
                <c:pt idx="57">
                  <c:v>-88.484189000000001</c:v>
                </c:pt>
                <c:pt idx="58">
                  <c:v>-88.484172000000001</c:v>
                </c:pt>
                <c:pt idx="59">
                  <c:v>-88.484155999999999</c:v>
                </c:pt>
                <c:pt idx="60">
                  <c:v>-88.484172999999998</c:v>
                </c:pt>
                <c:pt idx="61">
                  <c:v>-88.484239000000002</c:v>
                </c:pt>
                <c:pt idx="62">
                  <c:v>-88.484336999999996</c:v>
                </c:pt>
                <c:pt idx="63">
                  <c:v>-88.484465999999998</c:v>
                </c:pt>
                <c:pt idx="64">
                  <c:v>-88.484599000000003</c:v>
                </c:pt>
                <c:pt idx="65">
                  <c:v>-88.484724999999997</c:v>
                </c:pt>
                <c:pt idx="66">
                  <c:v>-88.484877999999995</c:v>
                </c:pt>
                <c:pt idx="67">
                  <c:v>-88.485049000000004</c:v>
                </c:pt>
                <c:pt idx="68">
                  <c:v>-88.485249999999994</c:v>
                </c:pt>
                <c:pt idx="69">
                  <c:v>-88.485467</c:v>
                </c:pt>
                <c:pt idx="70">
                  <c:v>-88.485682999999995</c:v>
                </c:pt>
                <c:pt idx="71">
                  <c:v>-88.485898000000006</c:v>
                </c:pt>
                <c:pt idx="72">
                  <c:v>-88.486110999999994</c:v>
                </c:pt>
                <c:pt idx="73">
                  <c:v>-88.486326000000005</c:v>
                </c:pt>
                <c:pt idx="74">
                  <c:v>-88.486540000000005</c:v>
                </c:pt>
                <c:pt idx="75">
                  <c:v>-88.486757999999995</c:v>
                </c:pt>
                <c:pt idx="76">
                  <c:v>-88.486974000000004</c:v>
                </c:pt>
                <c:pt idx="77">
                  <c:v>-88.487189000000001</c:v>
                </c:pt>
                <c:pt idx="78">
                  <c:v>-88.487397000000001</c:v>
                </c:pt>
                <c:pt idx="79">
                  <c:v>-88.487587000000005</c:v>
                </c:pt>
                <c:pt idx="80">
                  <c:v>-88.487769999999998</c:v>
                </c:pt>
                <c:pt idx="81">
                  <c:v>-88.487950999999995</c:v>
                </c:pt>
                <c:pt idx="82">
                  <c:v>-88.488121000000007</c:v>
                </c:pt>
                <c:pt idx="83">
                  <c:v>-88.488277999999994</c:v>
                </c:pt>
                <c:pt idx="84">
                  <c:v>-88.488429999999994</c:v>
                </c:pt>
                <c:pt idx="85">
                  <c:v>-88.488577000000006</c:v>
                </c:pt>
                <c:pt idx="86">
                  <c:v>-88.488716999999994</c:v>
                </c:pt>
                <c:pt idx="87">
                  <c:v>-88.488859000000005</c:v>
                </c:pt>
                <c:pt idx="88">
                  <c:v>-88.489009999999993</c:v>
                </c:pt>
                <c:pt idx="89">
                  <c:v>-88.489175000000003</c:v>
                </c:pt>
                <c:pt idx="90">
                  <c:v>-88.489348000000007</c:v>
                </c:pt>
                <c:pt idx="91">
                  <c:v>-88.489524000000003</c:v>
                </c:pt>
                <c:pt idx="92">
                  <c:v>-88.489693000000003</c:v>
                </c:pt>
                <c:pt idx="93">
                  <c:v>-88.489846999999997</c:v>
                </c:pt>
                <c:pt idx="94">
                  <c:v>-88.490002000000004</c:v>
                </c:pt>
                <c:pt idx="95">
                  <c:v>-88.490160000000003</c:v>
                </c:pt>
                <c:pt idx="96">
                  <c:v>-88.490378000000007</c:v>
                </c:pt>
                <c:pt idx="97">
                  <c:v>-88.490593000000004</c:v>
                </c:pt>
                <c:pt idx="98">
                  <c:v>-88.490795000000006</c:v>
                </c:pt>
                <c:pt idx="99">
                  <c:v>-88.491000999999997</c:v>
                </c:pt>
                <c:pt idx="100">
                  <c:v>-88.491202000000001</c:v>
                </c:pt>
                <c:pt idx="101">
                  <c:v>-88.491408000000007</c:v>
                </c:pt>
                <c:pt idx="102">
                  <c:v>-88.491601000000003</c:v>
                </c:pt>
                <c:pt idx="103">
                  <c:v>-88.491761999999994</c:v>
                </c:pt>
                <c:pt idx="104">
                  <c:v>-88.491902999999994</c:v>
                </c:pt>
                <c:pt idx="105">
                  <c:v>-88.492014999999995</c:v>
                </c:pt>
                <c:pt idx="106">
                  <c:v>-88.492114999999998</c:v>
                </c:pt>
                <c:pt idx="107">
                  <c:v>-88.492136000000002</c:v>
                </c:pt>
                <c:pt idx="108">
                  <c:v>-88.492187000000001</c:v>
                </c:pt>
                <c:pt idx="109">
                  <c:v>-88.492074000000002</c:v>
                </c:pt>
                <c:pt idx="110">
                  <c:v>-88.491977000000006</c:v>
                </c:pt>
                <c:pt idx="111">
                  <c:v>-88.491923999999997</c:v>
                </c:pt>
                <c:pt idx="112">
                  <c:v>-88.491848000000005</c:v>
                </c:pt>
                <c:pt idx="113">
                  <c:v>-88.491698999999997</c:v>
                </c:pt>
                <c:pt idx="114">
                  <c:v>-88.491592999999995</c:v>
                </c:pt>
                <c:pt idx="115">
                  <c:v>-88.491470000000007</c:v>
                </c:pt>
                <c:pt idx="116">
                  <c:v>-88.49127</c:v>
                </c:pt>
                <c:pt idx="117">
                  <c:v>-88.491129999999998</c:v>
                </c:pt>
                <c:pt idx="118">
                  <c:v>-88.491071000000005</c:v>
                </c:pt>
                <c:pt idx="119">
                  <c:v>-88.490842000000001</c:v>
                </c:pt>
                <c:pt idx="120">
                  <c:v>-88.490782999999993</c:v>
                </c:pt>
                <c:pt idx="121">
                  <c:v>-88.490786</c:v>
                </c:pt>
                <c:pt idx="122">
                  <c:v>-88.490789000000007</c:v>
                </c:pt>
                <c:pt idx="123">
                  <c:v>-88.490792999999996</c:v>
                </c:pt>
                <c:pt idx="124">
                  <c:v>-88.490784000000005</c:v>
                </c:pt>
                <c:pt idx="125">
                  <c:v>-88.490733000000006</c:v>
                </c:pt>
                <c:pt idx="126">
                  <c:v>-88.490634999999997</c:v>
                </c:pt>
                <c:pt idx="127">
                  <c:v>-88.490493999999998</c:v>
                </c:pt>
                <c:pt idx="128">
                  <c:v>-88.490319</c:v>
                </c:pt>
                <c:pt idx="129">
                  <c:v>-88.490134999999995</c:v>
                </c:pt>
                <c:pt idx="130">
                  <c:v>-88.489946000000003</c:v>
                </c:pt>
                <c:pt idx="131">
                  <c:v>-88.489783000000003</c:v>
                </c:pt>
              </c:numCache>
            </c:numRef>
          </c:yVal>
          <c:smooth val="1"/>
        </c:ser>
        <c:ser>
          <c:idx val="1"/>
          <c:order val="1"/>
          <c:tx>
            <c:v>Lap2</c:v>
          </c:tx>
          <c:marker>
            <c:symbol val="none"/>
          </c:marker>
          <c:xVal>
            <c:numRef>
              <c:f>'Lap 2 data'!$AQ$10:$AQ$496</c:f>
              <c:numCache>
                <c:formatCode>General</c:formatCode>
                <c:ptCount val="487"/>
                <c:pt idx="0">
                  <c:v>47.159413000000001</c:v>
                </c:pt>
                <c:pt idx="1">
                  <c:v>47.159311000000002</c:v>
                </c:pt>
                <c:pt idx="2">
                  <c:v>47.159202999999998</c:v>
                </c:pt>
                <c:pt idx="3">
                  <c:v>47.159108000000003</c:v>
                </c:pt>
                <c:pt idx="4">
                  <c:v>47.159032000000003</c:v>
                </c:pt>
                <c:pt idx="5">
                  <c:v>47.158974000000001</c:v>
                </c:pt>
                <c:pt idx="6">
                  <c:v>47.158921999999997</c:v>
                </c:pt>
                <c:pt idx="7">
                  <c:v>47.158881999999998</c:v>
                </c:pt>
                <c:pt idx="8">
                  <c:v>47.158873999999997</c:v>
                </c:pt>
                <c:pt idx="9">
                  <c:v>47.158859</c:v>
                </c:pt>
                <c:pt idx="10">
                  <c:v>47.158884999999998</c:v>
                </c:pt>
                <c:pt idx="11">
                  <c:v>47.158892000000002</c:v>
                </c:pt>
                <c:pt idx="12">
                  <c:v>47.158897000000003</c:v>
                </c:pt>
                <c:pt idx="13">
                  <c:v>47.158893999999997</c:v>
                </c:pt>
                <c:pt idx="14">
                  <c:v>47.158873999999997</c:v>
                </c:pt>
                <c:pt idx="15">
                  <c:v>47.158833999999999</c:v>
                </c:pt>
                <c:pt idx="16">
                  <c:v>47.158779000000003</c:v>
                </c:pt>
                <c:pt idx="17">
                  <c:v>47.158715999999998</c:v>
                </c:pt>
                <c:pt idx="18">
                  <c:v>47.158650999999999</c:v>
                </c:pt>
                <c:pt idx="19">
                  <c:v>47.158597</c:v>
                </c:pt>
                <c:pt idx="20">
                  <c:v>47.158557000000002</c:v>
                </c:pt>
                <c:pt idx="21">
                  <c:v>47.158531000000004</c:v>
                </c:pt>
                <c:pt idx="22">
                  <c:v>47.158515999999999</c:v>
                </c:pt>
                <c:pt idx="23">
                  <c:v>47.158509000000002</c:v>
                </c:pt>
                <c:pt idx="24">
                  <c:v>47.158510999999997</c:v>
                </c:pt>
                <c:pt idx="25">
                  <c:v>47.158512999999999</c:v>
                </c:pt>
                <c:pt idx="26">
                  <c:v>47.158558999999997</c:v>
                </c:pt>
                <c:pt idx="27">
                  <c:v>47.158645999999997</c:v>
                </c:pt>
                <c:pt idx="28">
                  <c:v>47.158737000000002</c:v>
                </c:pt>
                <c:pt idx="29">
                  <c:v>47.158839999999998</c:v>
                </c:pt>
                <c:pt idx="30">
                  <c:v>47.158949</c:v>
                </c:pt>
                <c:pt idx="31">
                  <c:v>47.15907</c:v>
                </c:pt>
                <c:pt idx="32">
                  <c:v>47.159196999999999</c:v>
                </c:pt>
                <c:pt idx="33">
                  <c:v>47.159329</c:v>
                </c:pt>
                <c:pt idx="34">
                  <c:v>47.159464</c:v>
                </c:pt>
                <c:pt idx="35">
                  <c:v>47.159598000000003</c:v>
                </c:pt>
                <c:pt idx="36">
                  <c:v>47.159737</c:v>
                </c:pt>
                <c:pt idx="37">
                  <c:v>47.159883999999998</c:v>
                </c:pt>
                <c:pt idx="38">
                  <c:v>47.160044999999997</c:v>
                </c:pt>
                <c:pt idx="39">
                  <c:v>47.160192000000002</c:v>
                </c:pt>
                <c:pt idx="40">
                  <c:v>47.160341000000003</c:v>
                </c:pt>
                <c:pt idx="41">
                  <c:v>47.160487000000003</c:v>
                </c:pt>
                <c:pt idx="42">
                  <c:v>47.160617999999999</c:v>
                </c:pt>
                <c:pt idx="43">
                  <c:v>47.160696000000002</c:v>
                </c:pt>
                <c:pt idx="44">
                  <c:v>47.160854</c:v>
                </c:pt>
                <c:pt idx="45">
                  <c:v>47.161023</c:v>
                </c:pt>
                <c:pt idx="46">
                  <c:v>47.161188000000003</c:v>
                </c:pt>
                <c:pt idx="47">
                  <c:v>47.161357000000002</c:v>
                </c:pt>
                <c:pt idx="48">
                  <c:v>47.161526000000002</c:v>
                </c:pt>
                <c:pt idx="49">
                  <c:v>47.161692000000002</c:v>
                </c:pt>
                <c:pt idx="50">
                  <c:v>47.161855000000003</c:v>
                </c:pt>
                <c:pt idx="51">
                  <c:v>47.162025</c:v>
                </c:pt>
                <c:pt idx="52">
                  <c:v>47.162199999999999</c:v>
                </c:pt>
                <c:pt idx="53">
                  <c:v>47.162379999999999</c:v>
                </c:pt>
                <c:pt idx="54">
                  <c:v>47.162562999999999</c:v>
                </c:pt>
                <c:pt idx="55">
                  <c:v>47.162748000000001</c:v>
                </c:pt>
                <c:pt idx="56">
                  <c:v>47.162934</c:v>
                </c:pt>
                <c:pt idx="57">
                  <c:v>47.163114</c:v>
                </c:pt>
                <c:pt idx="58">
                  <c:v>47.163282000000002</c:v>
                </c:pt>
                <c:pt idx="59">
                  <c:v>47.163438999999997</c:v>
                </c:pt>
                <c:pt idx="60">
                  <c:v>47.163586000000002</c:v>
                </c:pt>
                <c:pt idx="61">
                  <c:v>47.163732000000003</c:v>
                </c:pt>
                <c:pt idx="62">
                  <c:v>47.163846999999997</c:v>
                </c:pt>
                <c:pt idx="63">
                  <c:v>47.163953999999997</c:v>
                </c:pt>
                <c:pt idx="64">
                  <c:v>47.164048999999999</c:v>
                </c:pt>
                <c:pt idx="65">
                  <c:v>47.164135000000002</c:v>
                </c:pt>
                <c:pt idx="66">
                  <c:v>47.164214999999999</c:v>
                </c:pt>
                <c:pt idx="67">
                  <c:v>47.164282999999998</c:v>
                </c:pt>
                <c:pt idx="68">
                  <c:v>47.164338999999998</c:v>
                </c:pt>
                <c:pt idx="69">
                  <c:v>47.164383999999998</c:v>
                </c:pt>
                <c:pt idx="70">
                  <c:v>47.164411999999999</c:v>
                </c:pt>
                <c:pt idx="71">
                  <c:v>47.164423999999997</c:v>
                </c:pt>
                <c:pt idx="72">
                  <c:v>47.164419000000002</c:v>
                </c:pt>
                <c:pt idx="73">
                  <c:v>47.164400999999998</c:v>
                </c:pt>
                <c:pt idx="74">
                  <c:v>47.164368000000003</c:v>
                </c:pt>
                <c:pt idx="75">
                  <c:v>47.164323000000003</c:v>
                </c:pt>
                <c:pt idx="76">
                  <c:v>47.164282</c:v>
                </c:pt>
                <c:pt idx="77">
                  <c:v>47.164245000000001</c:v>
                </c:pt>
                <c:pt idx="78">
                  <c:v>47.164211999999999</c:v>
                </c:pt>
                <c:pt idx="79">
                  <c:v>47.164194999999999</c:v>
                </c:pt>
                <c:pt idx="80">
                  <c:v>47.164211999999999</c:v>
                </c:pt>
                <c:pt idx="81">
                  <c:v>47.164234</c:v>
                </c:pt>
                <c:pt idx="82">
                  <c:v>47.164262000000001</c:v>
                </c:pt>
                <c:pt idx="83">
                  <c:v>47.164284000000002</c:v>
                </c:pt>
                <c:pt idx="84">
                  <c:v>47.164295000000003</c:v>
                </c:pt>
                <c:pt idx="85">
                  <c:v>47.164275000000004</c:v>
                </c:pt>
                <c:pt idx="86">
                  <c:v>47.164236000000002</c:v>
                </c:pt>
                <c:pt idx="87">
                  <c:v>47.164189</c:v>
                </c:pt>
                <c:pt idx="88">
                  <c:v>47.164124000000001</c:v>
                </c:pt>
                <c:pt idx="89">
                  <c:v>47.164029999999997</c:v>
                </c:pt>
                <c:pt idx="90">
                  <c:v>47.163921000000002</c:v>
                </c:pt>
                <c:pt idx="91">
                  <c:v>47.163812</c:v>
                </c:pt>
                <c:pt idx="92">
                  <c:v>47.163721000000002</c:v>
                </c:pt>
                <c:pt idx="93">
                  <c:v>47.163662000000002</c:v>
                </c:pt>
                <c:pt idx="94">
                  <c:v>47.163618999999997</c:v>
                </c:pt>
                <c:pt idx="95">
                  <c:v>47.163590999999997</c:v>
                </c:pt>
                <c:pt idx="96">
                  <c:v>47.163558999999999</c:v>
                </c:pt>
                <c:pt idx="97">
                  <c:v>47.163521000000003</c:v>
                </c:pt>
                <c:pt idx="98">
                  <c:v>47.163471999999999</c:v>
                </c:pt>
                <c:pt idx="99">
                  <c:v>47.163412999999998</c:v>
                </c:pt>
                <c:pt idx="100">
                  <c:v>47.163367000000001</c:v>
                </c:pt>
                <c:pt idx="101">
                  <c:v>47.163170000000001</c:v>
                </c:pt>
                <c:pt idx="102">
                  <c:v>47.163034000000003</c:v>
                </c:pt>
                <c:pt idx="103">
                  <c:v>47.162899000000003</c:v>
                </c:pt>
                <c:pt idx="104">
                  <c:v>47.162764000000003</c:v>
                </c:pt>
                <c:pt idx="105">
                  <c:v>47.162613</c:v>
                </c:pt>
                <c:pt idx="106">
                  <c:v>47.162410000000001</c:v>
                </c:pt>
                <c:pt idx="107">
                  <c:v>47.162235000000003</c:v>
                </c:pt>
                <c:pt idx="108">
                  <c:v>47.162097000000003</c:v>
                </c:pt>
                <c:pt idx="109">
                  <c:v>47.161996000000002</c:v>
                </c:pt>
                <c:pt idx="110">
                  <c:v>47.161593000000003</c:v>
                </c:pt>
                <c:pt idx="111">
                  <c:v>47.161434999999997</c:v>
                </c:pt>
                <c:pt idx="112">
                  <c:v>47.161326000000003</c:v>
                </c:pt>
                <c:pt idx="113">
                  <c:v>47.161200999999998</c:v>
                </c:pt>
                <c:pt idx="114">
                  <c:v>47.161071999999997</c:v>
                </c:pt>
                <c:pt idx="115">
                  <c:v>47.160933</c:v>
                </c:pt>
                <c:pt idx="116">
                  <c:v>47.160795</c:v>
                </c:pt>
                <c:pt idx="117">
                  <c:v>47.160643</c:v>
                </c:pt>
                <c:pt idx="118">
                  <c:v>47.160485000000001</c:v>
                </c:pt>
                <c:pt idx="119">
                  <c:v>47.160336000000001</c:v>
                </c:pt>
                <c:pt idx="120">
                  <c:v>47.16019</c:v>
                </c:pt>
                <c:pt idx="121">
                  <c:v>47.160043000000002</c:v>
                </c:pt>
                <c:pt idx="122">
                  <c:v>47.159910000000004</c:v>
                </c:pt>
                <c:pt idx="123">
                  <c:v>47.159793999999998</c:v>
                </c:pt>
                <c:pt idx="124">
                  <c:v>47.159689999999998</c:v>
                </c:pt>
                <c:pt idx="125">
                  <c:v>47.159599</c:v>
                </c:pt>
                <c:pt idx="126">
                  <c:v>47.159517000000001</c:v>
                </c:pt>
                <c:pt idx="127">
                  <c:v>47.159427999999998</c:v>
                </c:pt>
              </c:numCache>
            </c:numRef>
          </c:xVal>
          <c:yVal>
            <c:numRef>
              <c:f>'Lap 2 data'!$AR$10:$AR$496</c:f>
              <c:numCache>
                <c:formatCode>General</c:formatCode>
                <c:ptCount val="487"/>
                <c:pt idx="0">
                  <c:v>-88.489783000000003</c:v>
                </c:pt>
                <c:pt idx="1">
                  <c:v>-88.489622999999995</c:v>
                </c:pt>
                <c:pt idx="2">
                  <c:v>-88.489455000000007</c:v>
                </c:pt>
                <c:pt idx="3">
                  <c:v>-88.489259000000004</c:v>
                </c:pt>
                <c:pt idx="4">
                  <c:v>-88.489031999999995</c:v>
                </c:pt>
                <c:pt idx="5">
                  <c:v>-88.488794999999996</c:v>
                </c:pt>
                <c:pt idx="6">
                  <c:v>-88.488553999999993</c:v>
                </c:pt>
                <c:pt idx="7">
                  <c:v>-88.488310999999996</c:v>
                </c:pt>
                <c:pt idx="8">
                  <c:v>-88.488048000000006</c:v>
                </c:pt>
                <c:pt idx="9">
                  <c:v>-88.487791999999999</c:v>
                </c:pt>
                <c:pt idx="10">
                  <c:v>-88.487514000000004</c:v>
                </c:pt>
                <c:pt idx="11">
                  <c:v>-88.487245000000001</c:v>
                </c:pt>
                <c:pt idx="12">
                  <c:v>-88.486979000000005</c:v>
                </c:pt>
                <c:pt idx="13">
                  <c:v>-88.486711</c:v>
                </c:pt>
                <c:pt idx="14">
                  <c:v>-88.486452</c:v>
                </c:pt>
                <c:pt idx="15">
                  <c:v>-88.486210999999997</c:v>
                </c:pt>
                <c:pt idx="16">
                  <c:v>-88.486001999999999</c:v>
                </c:pt>
                <c:pt idx="17">
                  <c:v>-88.485817999999995</c:v>
                </c:pt>
                <c:pt idx="18">
                  <c:v>-88.485645000000005</c:v>
                </c:pt>
                <c:pt idx="19">
                  <c:v>-88.485472000000001</c:v>
                </c:pt>
                <c:pt idx="20">
                  <c:v>-88.485296000000005</c:v>
                </c:pt>
                <c:pt idx="21">
                  <c:v>-88.485128000000003</c:v>
                </c:pt>
                <c:pt idx="22">
                  <c:v>-88.484970000000004</c:v>
                </c:pt>
                <c:pt idx="23">
                  <c:v>-88.484818000000004</c:v>
                </c:pt>
                <c:pt idx="24">
                  <c:v>-88.484671000000006</c:v>
                </c:pt>
                <c:pt idx="25">
                  <c:v>-88.484525000000005</c:v>
                </c:pt>
                <c:pt idx="26">
                  <c:v>-88.484402000000003</c:v>
                </c:pt>
                <c:pt idx="27">
                  <c:v>-88.484308999999996</c:v>
                </c:pt>
                <c:pt idx="28">
                  <c:v>-88.484226000000007</c:v>
                </c:pt>
                <c:pt idx="29">
                  <c:v>-88.484166000000002</c:v>
                </c:pt>
                <c:pt idx="30">
                  <c:v>-88.484123999999994</c:v>
                </c:pt>
                <c:pt idx="31">
                  <c:v>-88.484115000000003</c:v>
                </c:pt>
                <c:pt idx="32">
                  <c:v>-88.484134999999995</c:v>
                </c:pt>
                <c:pt idx="33">
                  <c:v>-88.484146999999993</c:v>
                </c:pt>
                <c:pt idx="34">
                  <c:v>-88.484153000000006</c:v>
                </c:pt>
                <c:pt idx="35">
                  <c:v>-88.484155000000001</c:v>
                </c:pt>
                <c:pt idx="36">
                  <c:v>-88.484155000000001</c:v>
                </c:pt>
                <c:pt idx="37">
                  <c:v>-88.484179999999995</c:v>
                </c:pt>
                <c:pt idx="38">
                  <c:v>-88.484245000000001</c:v>
                </c:pt>
                <c:pt idx="39">
                  <c:v>-88.484241999999995</c:v>
                </c:pt>
                <c:pt idx="40">
                  <c:v>-88.484234999999998</c:v>
                </c:pt>
                <c:pt idx="41">
                  <c:v>-88.484219999999993</c:v>
                </c:pt>
                <c:pt idx="42">
                  <c:v>-88.484195999999997</c:v>
                </c:pt>
                <c:pt idx="43">
                  <c:v>-88.484161999999998</c:v>
                </c:pt>
                <c:pt idx="44">
                  <c:v>-88.484103000000005</c:v>
                </c:pt>
                <c:pt idx="45">
                  <c:v>-88.484049999999996</c:v>
                </c:pt>
                <c:pt idx="46">
                  <c:v>-88.484048999999999</c:v>
                </c:pt>
                <c:pt idx="47">
                  <c:v>-88.484057000000007</c:v>
                </c:pt>
                <c:pt idx="48">
                  <c:v>-88.484087000000002</c:v>
                </c:pt>
                <c:pt idx="49">
                  <c:v>-88.484139999999996</c:v>
                </c:pt>
                <c:pt idx="50">
                  <c:v>-88.484207999999995</c:v>
                </c:pt>
                <c:pt idx="51">
                  <c:v>-88.484262999999999</c:v>
                </c:pt>
                <c:pt idx="52">
                  <c:v>-88.484283000000005</c:v>
                </c:pt>
                <c:pt idx="53">
                  <c:v>-88.484262999999999</c:v>
                </c:pt>
                <c:pt idx="54">
                  <c:v>-88.484243000000006</c:v>
                </c:pt>
                <c:pt idx="55">
                  <c:v>-88.484227000000004</c:v>
                </c:pt>
                <c:pt idx="56">
                  <c:v>-88.484256999999999</c:v>
                </c:pt>
                <c:pt idx="57">
                  <c:v>-88.484325999999996</c:v>
                </c:pt>
                <c:pt idx="58">
                  <c:v>-88.484425000000002</c:v>
                </c:pt>
                <c:pt idx="59">
                  <c:v>-88.484556999999995</c:v>
                </c:pt>
                <c:pt idx="60">
                  <c:v>-88.484685999999996</c:v>
                </c:pt>
                <c:pt idx="61">
                  <c:v>-88.484814</c:v>
                </c:pt>
                <c:pt idx="62">
                  <c:v>-88.484976000000003</c:v>
                </c:pt>
                <c:pt idx="63">
                  <c:v>-88.485163</c:v>
                </c:pt>
                <c:pt idx="64">
                  <c:v>-88.485364000000004</c:v>
                </c:pt>
                <c:pt idx="65">
                  <c:v>-88.485574999999997</c:v>
                </c:pt>
                <c:pt idx="66">
                  <c:v>-88.485783999999995</c:v>
                </c:pt>
                <c:pt idx="67">
                  <c:v>-88.486001000000002</c:v>
                </c:pt>
                <c:pt idx="68">
                  <c:v>-88.486221</c:v>
                </c:pt>
                <c:pt idx="69">
                  <c:v>-88.486442999999994</c:v>
                </c:pt>
                <c:pt idx="70">
                  <c:v>-88.486666</c:v>
                </c:pt>
                <c:pt idx="71">
                  <c:v>-88.486889000000005</c:v>
                </c:pt>
                <c:pt idx="72">
                  <c:v>-88.487104000000002</c:v>
                </c:pt>
                <c:pt idx="73">
                  <c:v>-88.487314999999995</c:v>
                </c:pt>
                <c:pt idx="74">
                  <c:v>-88.487510999999998</c:v>
                </c:pt>
                <c:pt idx="75">
                  <c:v>-88.487686999999994</c:v>
                </c:pt>
                <c:pt idx="76">
                  <c:v>-88.487859999999998</c:v>
                </c:pt>
                <c:pt idx="77">
                  <c:v>-88.488027000000002</c:v>
                </c:pt>
                <c:pt idx="78">
                  <c:v>-88.488186999999996</c:v>
                </c:pt>
                <c:pt idx="79">
                  <c:v>-88.488341000000005</c:v>
                </c:pt>
                <c:pt idx="80">
                  <c:v>-88.488480999999993</c:v>
                </c:pt>
                <c:pt idx="81">
                  <c:v>-88.488614999999996</c:v>
                </c:pt>
                <c:pt idx="82">
                  <c:v>-88.488747000000004</c:v>
                </c:pt>
                <c:pt idx="83">
                  <c:v>-88.488883000000001</c:v>
                </c:pt>
                <c:pt idx="84">
                  <c:v>-88.489028000000005</c:v>
                </c:pt>
                <c:pt idx="85">
                  <c:v>-88.489189999999994</c:v>
                </c:pt>
                <c:pt idx="86">
                  <c:v>-88.489361000000002</c:v>
                </c:pt>
                <c:pt idx="87">
                  <c:v>-88.489531999999997</c:v>
                </c:pt>
                <c:pt idx="88">
                  <c:v>-88.489694999999998</c:v>
                </c:pt>
                <c:pt idx="89">
                  <c:v>-88.489856000000003</c:v>
                </c:pt>
                <c:pt idx="90">
                  <c:v>-88.490013000000005</c:v>
                </c:pt>
                <c:pt idx="91">
                  <c:v>-88.490174999999994</c:v>
                </c:pt>
                <c:pt idx="92">
                  <c:v>-88.490342999999996</c:v>
                </c:pt>
                <c:pt idx="93">
                  <c:v>-88.490533999999997</c:v>
                </c:pt>
                <c:pt idx="94">
                  <c:v>-88.490747999999996</c:v>
                </c:pt>
                <c:pt idx="95">
                  <c:v>-88.490960999999999</c:v>
                </c:pt>
                <c:pt idx="96">
                  <c:v>-88.491168000000002</c:v>
                </c:pt>
                <c:pt idx="97">
                  <c:v>-88.491373999999993</c:v>
                </c:pt>
                <c:pt idx="98">
                  <c:v>-88.491573000000002</c:v>
                </c:pt>
                <c:pt idx="99">
                  <c:v>-88.491718000000006</c:v>
                </c:pt>
                <c:pt idx="100">
                  <c:v>-88.491788</c:v>
                </c:pt>
                <c:pt idx="101">
                  <c:v>-88.492058999999998</c:v>
                </c:pt>
                <c:pt idx="102">
                  <c:v>-88.492151000000007</c:v>
                </c:pt>
                <c:pt idx="103">
                  <c:v>-88.492244999999997</c:v>
                </c:pt>
                <c:pt idx="104">
                  <c:v>-88.492339000000001</c:v>
                </c:pt>
                <c:pt idx="105">
                  <c:v>-88.492378000000002</c:v>
                </c:pt>
                <c:pt idx="106">
                  <c:v>-88.492233999999996</c:v>
                </c:pt>
                <c:pt idx="107">
                  <c:v>-88.492143999999996</c:v>
                </c:pt>
                <c:pt idx="108">
                  <c:v>-88.492067000000006</c:v>
                </c:pt>
                <c:pt idx="109">
                  <c:v>-88.491928000000001</c:v>
                </c:pt>
                <c:pt idx="110">
                  <c:v>-88.491403000000005</c:v>
                </c:pt>
                <c:pt idx="111">
                  <c:v>-88.491286000000002</c:v>
                </c:pt>
                <c:pt idx="112">
                  <c:v>-88.491078000000002</c:v>
                </c:pt>
                <c:pt idx="113">
                  <c:v>-88.490931000000003</c:v>
                </c:pt>
                <c:pt idx="114">
                  <c:v>-88.490806000000006</c:v>
                </c:pt>
                <c:pt idx="115">
                  <c:v>-88.490706000000003</c:v>
                </c:pt>
                <c:pt idx="116">
                  <c:v>-88.490605000000002</c:v>
                </c:pt>
                <c:pt idx="117">
                  <c:v>-88.490577000000002</c:v>
                </c:pt>
                <c:pt idx="118">
                  <c:v>-88.490583000000001</c:v>
                </c:pt>
                <c:pt idx="119">
                  <c:v>-88.490613999999994</c:v>
                </c:pt>
                <c:pt idx="120">
                  <c:v>-88.490628000000001</c:v>
                </c:pt>
                <c:pt idx="121">
                  <c:v>-88.490624999999994</c:v>
                </c:pt>
                <c:pt idx="122">
                  <c:v>-88.490581000000006</c:v>
                </c:pt>
                <c:pt idx="123">
                  <c:v>-88.490431000000001</c:v>
                </c:pt>
                <c:pt idx="124">
                  <c:v>-88.490263999999996</c:v>
                </c:pt>
                <c:pt idx="125">
                  <c:v>-88.490094999999997</c:v>
                </c:pt>
                <c:pt idx="126">
                  <c:v>-88.489918000000003</c:v>
                </c:pt>
                <c:pt idx="127">
                  <c:v>-88.489754000000005</c:v>
                </c:pt>
              </c:numCache>
            </c:numRef>
          </c:yVal>
          <c:smooth val="1"/>
        </c:ser>
        <c:ser>
          <c:idx val="2"/>
          <c:order val="2"/>
          <c:tx>
            <c:v>Lap3</c:v>
          </c:tx>
          <c:marker>
            <c:symbol val="none"/>
          </c:marker>
          <c:xVal>
            <c:numRef>
              <c:f>'Lap 3 data'!$AQ$10:$AQ$497</c:f>
              <c:numCache>
                <c:formatCode>General</c:formatCode>
                <c:ptCount val="488"/>
                <c:pt idx="0">
                  <c:v>47.159427999999998</c:v>
                </c:pt>
                <c:pt idx="1">
                  <c:v>47.159328000000002</c:v>
                </c:pt>
                <c:pt idx="2">
                  <c:v>47.159224999999999</c:v>
                </c:pt>
                <c:pt idx="3">
                  <c:v>47.159126999999998</c:v>
                </c:pt>
                <c:pt idx="4">
                  <c:v>47.159039</c:v>
                </c:pt>
                <c:pt idx="5">
                  <c:v>47.158973000000003</c:v>
                </c:pt>
                <c:pt idx="6">
                  <c:v>47.158923999999999</c:v>
                </c:pt>
                <c:pt idx="7">
                  <c:v>47.158875000000002</c:v>
                </c:pt>
                <c:pt idx="8">
                  <c:v>47.158875000000002</c:v>
                </c:pt>
                <c:pt idx="9">
                  <c:v>47.158876999999997</c:v>
                </c:pt>
                <c:pt idx="10">
                  <c:v>47.158878000000001</c:v>
                </c:pt>
                <c:pt idx="11">
                  <c:v>47.158881999999998</c:v>
                </c:pt>
                <c:pt idx="12">
                  <c:v>47.158883000000003</c:v>
                </c:pt>
                <c:pt idx="13">
                  <c:v>47.158884</c:v>
                </c:pt>
                <c:pt idx="14">
                  <c:v>47.158876999999997</c:v>
                </c:pt>
                <c:pt idx="15">
                  <c:v>47.158850999999999</c:v>
                </c:pt>
                <c:pt idx="16">
                  <c:v>47.158808999999998</c:v>
                </c:pt>
                <c:pt idx="17">
                  <c:v>47.158757000000001</c:v>
                </c:pt>
                <c:pt idx="18">
                  <c:v>47.158693</c:v>
                </c:pt>
                <c:pt idx="19">
                  <c:v>47.158628999999998</c:v>
                </c:pt>
                <c:pt idx="20">
                  <c:v>47.158580000000001</c:v>
                </c:pt>
                <c:pt idx="21">
                  <c:v>47.158544999999997</c:v>
                </c:pt>
                <c:pt idx="22">
                  <c:v>47.158521999999998</c:v>
                </c:pt>
                <c:pt idx="23">
                  <c:v>47.158507999999998</c:v>
                </c:pt>
                <c:pt idx="24">
                  <c:v>47.158501000000001</c:v>
                </c:pt>
                <c:pt idx="25">
                  <c:v>47.158509000000002</c:v>
                </c:pt>
                <c:pt idx="26">
                  <c:v>47.158535000000001</c:v>
                </c:pt>
                <c:pt idx="27">
                  <c:v>47.158583999999998</c:v>
                </c:pt>
                <c:pt idx="28">
                  <c:v>47.158650999999999</c:v>
                </c:pt>
                <c:pt idx="29">
                  <c:v>47.158735</c:v>
                </c:pt>
                <c:pt idx="30">
                  <c:v>47.158822999999998</c:v>
                </c:pt>
                <c:pt idx="31">
                  <c:v>47.158934000000002</c:v>
                </c:pt>
                <c:pt idx="32">
                  <c:v>47.159056</c:v>
                </c:pt>
                <c:pt idx="33">
                  <c:v>47.159185999999998</c:v>
                </c:pt>
                <c:pt idx="34">
                  <c:v>47.159320000000001</c:v>
                </c:pt>
                <c:pt idx="35">
                  <c:v>47.159458999999998</c:v>
                </c:pt>
                <c:pt idx="36">
                  <c:v>47.159599999999998</c:v>
                </c:pt>
                <c:pt idx="37">
                  <c:v>47.159736000000002</c:v>
                </c:pt>
                <c:pt idx="38">
                  <c:v>47.159872</c:v>
                </c:pt>
                <c:pt idx="39">
                  <c:v>47.160010999999997</c:v>
                </c:pt>
                <c:pt idx="40">
                  <c:v>47.160153000000001</c:v>
                </c:pt>
                <c:pt idx="41">
                  <c:v>47.160299000000002</c:v>
                </c:pt>
                <c:pt idx="42">
                  <c:v>47.160443999999998</c:v>
                </c:pt>
                <c:pt idx="43">
                  <c:v>47.160587999999997</c:v>
                </c:pt>
                <c:pt idx="44">
                  <c:v>47.160730999999998</c:v>
                </c:pt>
                <c:pt idx="45">
                  <c:v>47.160870000000003</c:v>
                </c:pt>
                <c:pt idx="46">
                  <c:v>47.161025000000002</c:v>
                </c:pt>
                <c:pt idx="47">
                  <c:v>47.161189999999998</c:v>
                </c:pt>
                <c:pt idx="48">
                  <c:v>47.161360000000002</c:v>
                </c:pt>
                <c:pt idx="49">
                  <c:v>47.161527999999997</c:v>
                </c:pt>
                <c:pt idx="50">
                  <c:v>47.161692000000002</c:v>
                </c:pt>
                <c:pt idx="51">
                  <c:v>47.161853999999998</c:v>
                </c:pt>
                <c:pt idx="52">
                  <c:v>47.162018000000003</c:v>
                </c:pt>
                <c:pt idx="53">
                  <c:v>47.162184000000003</c:v>
                </c:pt>
                <c:pt idx="54">
                  <c:v>47.162354999999998</c:v>
                </c:pt>
                <c:pt idx="55">
                  <c:v>47.162531000000001</c:v>
                </c:pt>
                <c:pt idx="56">
                  <c:v>47.162711000000002</c:v>
                </c:pt>
                <c:pt idx="57">
                  <c:v>47.162894000000001</c:v>
                </c:pt>
                <c:pt idx="58">
                  <c:v>47.163080000000001</c:v>
                </c:pt>
                <c:pt idx="59">
                  <c:v>47.163254000000002</c:v>
                </c:pt>
                <c:pt idx="60">
                  <c:v>47.163420000000002</c:v>
                </c:pt>
                <c:pt idx="61">
                  <c:v>47.163580000000003</c:v>
                </c:pt>
                <c:pt idx="62">
                  <c:v>47.163730999999999</c:v>
                </c:pt>
                <c:pt idx="63">
                  <c:v>47.163867000000003</c:v>
                </c:pt>
                <c:pt idx="64">
                  <c:v>47.163981</c:v>
                </c:pt>
                <c:pt idx="65">
                  <c:v>47.164079999999998</c:v>
                </c:pt>
                <c:pt idx="66">
                  <c:v>47.164178999999997</c:v>
                </c:pt>
                <c:pt idx="67">
                  <c:v>47.164268</c:v>
                </c:pt>
                <c:pt idx="68">
                  <c:v>47.164346999999999</c:v>
                </c:pt>
                <c:pt idx="69">
                  <c:v>47.164400999999998</c:v>
                </c:pt>
                <c:pt idx="70">
                  <c:v>47.164448</c:v>
                </c:pt>
                <c:pt idx="71">
                  <c:v>47.164478000000003</c:v>
                </c:pt>
                <c:pt idx="72">
                  <c:v>47.164499999999997</c:v>
                </c:pt>
                <c:pt idx="73">
                  <c:v>47.164498000000002</c:v>
                </c:pt>
                <c:pt idx="74">
                  <c:v>47.164454999999997</c:v>
                </c:pt>
                <c:pt idx="75">
                  <c:v>47.164420999999997</c:v>
                </c:pt>
                <c:pt idx="76">
                  <c:v>47.164377999999999</c:v>
                </c:pt>
                <c:pt idx="77">
                  <c:v>47.164338999999998</c:v>
                </c:pt>
                <c:pt idx="78">
                  <c:v>47.164299999999997</c:v>
                </c:pt>
                <c:pt idx="79">
                  <c:v>47.164267000000002</c:v>
                </c:pt>
                <c:pt idx="80">
                  <c:v>47.164237999999997</c:v>
                </c:pt>
                <c:pt idx="81">
                  <c:v>47.164225999999999</c:v>
                </c:pt>
                <c:pt idx="82">
                  <c:v>47.164245000000001</c:v>
                </c:pt>
                <c:pt idx="83">
                  <c:v>47.164270000000002</c:v>
                </c:pt>
                <c:pt idx="84">
                  <c:v>47.164293999999998</c:v>
                </c:pt>
                <c:pt idx="85">
                  <c:v>47.164312000000002</c:v>
                </c:pt>
                <c:pt idx="86">
                  <c:v>47.164318999999999</c:v>
                </c:pt>
                <c:pt idx="87">
                  <c:v>47.164307000000001</c:v>
                </c:pt>
                <c:pt idx="88">
                  <c:v>47.164267000000002</c:v>
                </c:pt>
                <c:pt idx="89">
                  <c:v>47.164212999999997</c:v>
                </c:pt>
                <c:pt idx="90">
                  <c:v>47.164136999999997</c:v>
                </c:pt>
                <c:pt idx="91">
                  <c:v>47.164040999999997</c:v>
                </c:pt>
                <c:pt idx="92">
                  <c:v>47.163943000000003</c:v>
                </c:pt>
                <c:pt idx="93">
                  <c:v>47.163853000000003</c:v>
                </c:pt>
                <c:pt idx="94">
                  <c:v>47.163767</c:v>
                </c:pt>
                <c:pt idx="95">
                  <c:v>47.163704000000003</c:v>
                </c:pt>
                <c:pt idx="96">
                  <c:v>47.163668000000001</c:v>
                </c:pt>
                <c:pt idx="97">
                  <c:v>47.163646999999997</c:v>
                </c:pt>
                <c:pt idx="98">
                  <c:v>47.163612000000001</c:v>
                </c:pt>
                <c:pt idx="99">
                  <c:v>47.163561000000001</c:v>
                </c:pt>
                <c:pt idx="100">
                  <c:v>47.163510000000002</c:v>
                </c:pt>
                <c:pt idx="101">
                  <c:v>47.163454999999999</c:v>
                </c:pt>
                <c:pt idx="102">
                  <c:v>47.163356</c:v>
                </c:pt>
                <c:pt idx="103">
                  <c:v>47.163246000000001</c:v>
                </c:pt>
                <c:pt idx="104">
                  <c:v>47.163173999999998</c:v>
                </c:pt>
                <c:pt idx="105">
                  <c:v>47.163051000000003</c:v>
                </c:pt>
                <c:pt idx="106">
                  <c:v>47.162773999999999</c:v>
                </c:pt>
                <c:pt idx="107">
                  <c:v>47.162616999999997</c:v>
                </c:pt>
                <c:pt idx="108">
                  <c:v>47.162447999999998</c:v>
                </c:pt>
                <c:pt idx="109">
                  <c:v>47.162275999999999</c:v>
                </c:pt>
                <c:pt idx="110">
                  <c:v>47.162145000000002</c:v>
                </c:pt>
                <c:pt idx="111">
                  <c:v>47.162109000000001</c:v>
                </c:pt>
                <c:pt idx="112">
                  <c:v>47.161903000000002</c:v>
                </c:pt>
                <c:pt idx="113">
                  <c:v>47.1616</c:v>
                </c:pt>
                <c:pt idx="114">
                  <c:v>47.161450000000002</c:v>
                </c:pt>
                <c:pt idx="115">
                  <c:v>47.161285999999997</c:v>
                </c:pt>
                <c:pt idx="116">
                  <c:v>47.161085999999997</c:v>
                </c:pt>
                <c:pt idx="117">
                  <c:v>47.160950999999997</c:v>
                </c:pt>
                <c:pt idx="118">
                  <c:v>47.160817999999999</c:v>
                </c:pt>
                <c:pt idx="119">
                  <c:v>47.160679000000002</c:v>
                </c:pt>
                <c:pt idx="120">
                  <c:v>47.160530000000001</c:v>
                </c:pt>
                <c:pt idx="121">
                  <c:v>47.160359999999997</c:v>
                </c:pt>
                <c:pt idx="122">
                  <c:v>47.160207999999997</c:v>
                </c:pt>
                <c:pt idx="123">
                  <c:v>47.160051000000003</c:v>
                </c:pt>
                <c:pt idx="124">
                  <c:v>47.159905000000002</c:v>
                </c:pt>
                <c:pt idx="125">
                  <c:v>47.159773999999999</c:v>
                </c:pt>
                <c:pt idx="126">
                  <c:v>47.159657000000003</c:v>
                </c:pt>
                <c:pt idx="127">
                  <c:v>47.159545000000001</c:v>
                </c:pt>
                <c:pt idx="128">
                  <c:v>47.159484999999997</c:v>
                </c:pt>
              </c:numCache>
            </c:numRef>
          </c:xVal>
          <c:yVal>
            <c:numRef>
              <c:f>'Lap 3 data'!$AR$10:$AR$497</c:f>
              <c:numCache>
                <c:formatCode>General</c:formatCode>
                <c:ptCount val="488"/>
                <c:pt idx="0">
                  <c:v>-88.489754000000005</c:v>
                </c:pt>
                <c:pt idx="1">
                  <c:v>-88.489610999999996</c:v>
                </c:pt>
                <c:pt idx="2">
                  <c:v>-88.489463000000001</c:v>
                </c:pt>
                <c:pt idx="3">
                  <c:v>-88.489295999999996</c:v>
                </c:pt>
                <c:pt idx="4">
                  <c:v>-88.489095000000006</c:v>
                </c:pt>
                <c:pt idx="5">
                  <c:v>-88.488861999999997</c:v>
                </c:pt>
                <c:pt idx="6">
                  <c:v>-88.488619</c:v>
                </c:pt>
                <c:pt idx="7">
                  <c:v>-88.488383999999996</c:v>
                </c:pt>
                <c:pt idx="8">
                  <c:v>-88.488111000000004</c:v>
                </c:pt>
                <c:pt idx="9">
                  <c:v>-88.487843999999996</c:v>
                </c:pt>
                <c:pt idx="10">
                  <c:v>-88.487577000000002</c:v>
                </c:pt>
                <c:pt idx="11">
                  <c:v>-88.487307000000001</c:v>
                </c:pt>
                <c:pt idx="12">
                  <c:v>-88.487041000000005</c:v>
                </c:pt>
                <c:pt idx="13">
                  <c:v>-88.486777000000004</c:v>
                </c:pt>
                <c:pt idx="14">
                  <c:v>-88.486518000000004</c:v>
                </c:pt>
                <c:pt idx="15">
                  <c:v>-88.486277000000001</c:v>
                </c:pt>
                <c:pt idx="16">
                  <c:v>-88.486071999999993</c:v>
                </c:pt>
                <c:pt idx="17">
                  <c:v>-88.485883000000001</c:v>
                </c:pt>
                <c:pt idx="18">
                  <c:v>-88.485703000000001</c:v>
                </c:pt>
                <c:pt idx="19">
                  <c:v>-88.485532000000006</c:v>
                </c:pt>
                <c:pt idx="20">
                  <c:v>-88.485365999999999</c:v>
                </c:pt>
                <c:pt idx="21">
                  <c:v>-88.485202000000001</c:v>
                </c:pt>
                <c:pt idx="22">
                  <c:v>-88.485043000000005</c:v>
                </c:pt>
                <c:pt idx="23">
                  <c:v>-88.484887999999998</c:v>
                </c:pt>
                <c:pt idx="24">
                  <c:v>-88.484742999999995</c:v>
                </c:pt>
                <c:pt idx="25">
                  <c:v>-88.484605000000002</c:v>
                </c:pt>
                <c:pt idx="26">
                  <c:v>-88.484470000000002</c:v>
                </c:pt>
                <c:pt idx="27">
                  <c:v>-88.484341999999998</c:v>
                </c:pt>
                <c:pt idx="28">
                  <c:v>-88.484234000000001</c:v>
                </c:pt>
                <c:pt idx="29">
                  <c:v>-88.484146999999993</c:v>
                </c:pt>
                <c:pt idx="30">
                  <c:v>-88.484071</c:v>
                </c:pt>
                <c:pt idx="31">
                  <c:v>-88.484037000000001</c:v>
                </c:pt>
                <c:pt idx="32">
                  <c:v>-88.484027999999995</c:v>
                </c:pt>
                <c:pt idx="33">
                  <c:v>-88.484031000000002</c:v>
                </c:pt>
                <c:pt idx="34">
                  <c:v>-88.484048999999999</c:v>
                </c:pt>
                <c:pt idx="35">
                  <c:v>-88.484059999999999</c:v>
                </c:pt>
                <c:pt idx="36">
                  <c:v>-88.484075000000004</c:v>
                </c:pt>
                <c:pt idx="37">
                  <c:v>-88.484084999999993</c:v>
                </c:pt>
                <c:pt idx="38">
                  <c:v>-88.484093999999999</c:v>
                </c:pt>
                <c:pt idx="39">
                  <c:v>-88.484103000000005</c:v>
                </c:pt>
                <c:pt idx="40">
                  <c:v>-88.484110000000001</c:v>
                </c:pt>
                <c:pt idx="41">
                  <c:v>-88.484115000000003</c:v>
                </c:pt>
                <c:pt idx="42">
                  <c:v>-88.484115000000003</c:v>
                </c:pt>
                <c:pt idx="43">
                  <c:v>-88.484115000000003</c:v>
                </c:pt>
                <c:pt idx="44">
                  <c:v>-88.484086000000005</c:v>
                </c:pt>
                <c:pt idx="45">
                  <c:v>-88.484003999999999</c:v>
                </c:pt>
                <c:pt idx="46">
                  <c:v>-88.483975999999998</c:v>
                </c:pt>
                <c:pt idx="47">
                  <c:v>-88.483959999999996</c:v>
                </c:pt>
                <c:pt idx="48">
                  <c:v>-88.483963000000003</c:v>
                </c:pt>
                <c:pt idx="49">
                  <c:v>-88.483990000000006</c:v>
                </c:pt>
                <c:pt idx="50">
                  <c:v>-88.484041000000005</c:v>
                </c:pt>
                <c:pt idx="51">
                  <c:v>-88.484108000000006</c:v>
                </c:pt>
                <c:pt idx="52">
                  <c:v>-88.484172000000001</c:v>
                </c:pt>
                <c:pt idx="53">
                  <c:v>-88.484209000000007</c:v>
                </c:pt>
                <c:pt idx="54">
                  <c:v>-88.484223</c:v>
                </c:pt>
                <c:pt idx="55">
                  <c:v>-88.484217999999998</c:v>
                </c:pt>
                <c:pt idx="56">
                  <c:v>-88.484202999999994</c:v>
                </c:pt>
                <c:pt idx="57">
                  <c:v>-88.484213999999994</c:v>
                </c:pt>
                <c:pt idx="58">
                  <c:v>-88.484273000000002</c:v>
                </c:pt>
                <c:pt idx="59">
                  <c:v>-88.484363999999999</c:v>
                </c:pt>
                <c:pt idx="60">
                  <c:v>-88.484485000000006</c:v>
                </c:pt>
                <c:pt idx="61">
                  <c:v>-88.484605000000002</c:v>
                </c:pt>
                <c:pt idx="62">
                  <c:v>-88.484730999999996</c:v>
                </c:pt>
                <c:pt idx="63">
                  <c:v>-88.484870000000001</c:v>
                </c:pt>
                <c:pt idx="64">
                  <c:v>-88.485039</c:v>
                </c:pt>
                <c:pt idx="65">
                  <c:v>-88.485229000000004</c:v>
                </c:pt>
                <c:pt idx="66">
                  <c:v>-88.485423999999995</c:v>
                </c:pt>
                <c:pt idx="67">
                  <c:v>-88.485629000000003</c:v>
                </c:pt>
                <c:pt idx="68">
                  <c:v>-88.485844999999998</c:v>
                </c:pt>
                <c:pt idx="69">
                  <c:v>-88.486074000000002</c:v>
                </c:pt>
                <c:pt idx="70">
                  <c:v>-88.486301999999995</c:v>
                </c:pt>
                <c:pt idx="71">
                  <c:v>-88.486518000000004</c:v>
                </c:pt>
                <c:pt idx="72">
                  <c:v>-88.486733000000001</c:v>
                </c:pt>
                <c:pt idx="73">
                  <c:v>-88.486946000000003</c:v>
                </c:pt>
                <c:pt idx="74">
                  <c:v>-88.487157999999994</c:v>
                </c:pt>
                <c:pt idx="75">
                  <c:v>-88.487352999999999</c:v>
                </c:pt>
                <c:pt idx="76">
                  <c:v>-88.487530000000007</c:v>
                </c:pt>
                <c:pt idx="77">
                  <c:v>-88.487701999999999</c:v>
                </c:pt>
                <c:pt idx="78">
                  <c:v>-88.487872999999993</c:v>
                </c:pt>
                <c:pt idx="79">
                  <c:v>-88.488035999999994</c:v>
                </c:pt>
                <c:pt idx="80">
                  <c:v>-88.488191</c:v>
                </c:pt>
                <c:pt idx="81">
                  <c:v>-88.488339999999994</c:v>
                </c:pt>
                <c:pt idx="82">
                  <c:v>-88.488478999999998</c:v>
                </c:pt>
                <c:pt idx="83">
                  <c:v>-88.488613999999998</c:v>
                </c:pt>
                <c:pt idx="84">
                  <c:v>-88.488746000000006</c:v>
                </c:pt>
                <c:pt idx="85">
                  <c:v>-88.488879999999995</c:v>
                </c:pt>
                <c:pt idx="86">
                  <c:v>-88.489022000000006</c:v>
                </c:pt>
                <c:pt idx="87">
                  <c:v>-88.489172999999994</c:v>
                </c:pt>
                <c:pt idx="88">
                  <c:v>-88.489333000000002</c:v>
                </c:pt>
                <c:pt idx="89">
                  <c:v>-88.489497</c:v>
                </c:pt>
                <c:pt idx="90">
                  <c:v>-88.489655999999997</c:v>
                </c:pt>
                <c:pt idx="91">
                  <c:v>-88.489806999999999</c:v>
                </c:pt>
                <c:pt idx="92">
                  <c:v>-88.489947000000001</c:v>
                </c:pt>
                <c:pt idx="93">
                  <c:v>-88.490098000000003</c:v>
                </c:pt>
                <c:pt idx="94">
                  <c:v>-88.490258999999995</c:v>
                </c:pt>
                <c:pt idx="95">
                  <c:v>-88.490457000000006</c:v>
                </c:pt>
                <c:pt idx="96">
                  <c:v>-88.490662999999998</c:v>
                </c:pt>
                <c:pt idx="97">
                  <c:v>-88.490875000000003</c:v>
                </c:pt>
                <c:pt idx="98">
                  <c:v>-88.491083000000003</c:v>
                </c:pt>
                <c:pt idx="99">
                  <c:v>-88.491283999999993</c:v>
                </c:pt>
                <c:pt idx="100">
                  <c:v>-88.491484999999997</c:v>
                </c:pt>
                <c:pt idx="101">
                  <c:v>-88.491676999999996</c:v>
                </c:pt>
                <c:pt idx="102">
                  <c:v>-88.491829999999993</c:v>
                </c:pt>
                <c:pt idx="103">
                  <c:v>-88.491939000000002</c:v>
                </c:pt>
                <c:pt idx="104">
                  <c:v>-88.491981999999993</c:v>
                </c:pt>
                <c:pt idx="105">
                  <c:v>-88.492035000000001</c:v>
                </c:pt>
                <c:pt idx="106">
                  <c:v>-88.492119000000002</c:v>
                </c:pt>
                <c:pt idx="107">
                  <c:v>-88.492148999999998</c:v>
                </c:pt>
                <c:pt idx="108">
                  <c:v>-88.492097000000001</c:v>
                </c:pt>
                <c:pt idx="109">
                  <c:v>-88.492018000000002</c:v>
                </c:pt>
                <c:pt idx="110">
                  <c:v>-88.491974999999996</c:v>
                </c:pt>
                <c:pt idx="111">
                  <c:v>-88.491963999999996</c:v>
                </c:pt>
                <c:pt idx="112">
                  <c:v>-88.491876000000005</c:v>
                </c:pt>
                <c:pt idx="113">
                  <c:v>-88.491674000000003</c:v>
                </c:pt>
                <c:pt idx="114">
                  <c:v>-88.491522000000003</c:v>
                </c:pt>
                <c:pt idx="115">
                  <c:v>-88.491291000000004</c:v>
                </c:pt>
                <c:pt idx="116">
                  <c:v>-88.490826999999996</c:v>
                </c:pt>
                <c:pt idx="117">
                  <c:v>-88.490707999999998</c:v>
                </c:pt>
                <c:pt idx="118">
                  <c:v>-88.490689000000003</c:v>
                </c:pt>
                <c:pt idx="119">
                  <c:v>-88.490617</c:v>
                </c:pt>
                <c:pt idx="120">
                  <c:v>-88.490611000000001</c:v>
                </c:pt>
                <c:pt idx="121">
                  <c:v>-88.490645000000001</c:v>
                </c:pt>
                <c:pt idx="122">
                  <c:v>-88.490623999999997</c:v>
                </c:pt>
                <c:pt idx="123">
                  <c:v>-88.490592000000007</c:v>
                </c:pt>
                <c:pt idx="124">
                  <c:v>-88.490499999999997</c:v>
                </c:pt>
                <c:pt idx="125">
                  <c:v>-88.490379000000004</c:v>
                </c:pt>
                <c:pt idx="126">
                  <c:v>-88.490241999999995</c:v>
                </c:pt>
                <c:pt idx="127">
                  <c:v>-88.490099000000001</c:v>
                </c:pt>
                <c:pt idx="128">
                  <c:v>-88.489864999999995</c:v>
                </c:pt>
              </c:numCache>
            </c:numRef>
          </c:yVal>
          <c:smooth val="1"/>
        </c:ser>
        <c:ser>
          <c:idx val="3"/>
          <c:order val="3"/>
          <c:tx>
            <c:v>Lap4</c:v>
          </c:tx>
          <c:marker>
            <c:symbol val="none"/>
          </c:marker>
          <c:xVal>
            <c:numRef>
              <c:f>'Lap 4 data'!$AQ$10:$AQ$496</c:f>
              <c:numCache>
                <c:formatCode>General</c:formatCode>
                <c:ptCount val="487"/>
                <c:pt idx="0">
                  <c:v>47.159484999999997</c:v>
                </c:pt>
                <c:pt idx="1">
                  <c:v>47.159402</c:v>
                </c:pt>
                <c:pt idx="2">
                  <c:v>47.159303000000001</c:v>
                </c:pt>
                <c:pt idx="3">
                  <c:v>47.159202000000001</c:v>
                </c:pt>
                <c:pt idx="4">
                  <c:v>47.159098999999998</c:v>
                </c:pt>
                <c:pt idx="5">
                  <c:v>47.159016000000001</c:v>
                </c:pt>
                <c:pt idx="6">
                  <c:v>47.158952999999997</c:v>
                </c:pt>
                <c:pt idx="7">
                  <c:v>47.158904</c:v>
                </c:pt>
                <c:pt idx="8">
                  <c:v>47.158881999999998</c:v>
                </c:pt>
                <c:pt idx="9">
                  <c:v>47.158884</c:v>
                </c:pt>
                <c:pt idx="10">
                  <c:v>47.15889</c:v>
                </c:pt>
                <c:pt idx="11">
                  <c:v>47.158898000000001</c:v>
                </c:pt>
                <c:pt idx="12">
                  <c:v>47.158904999999997</c:v>
                </c:pt>
                <c:pt idx="13">
                  <c:v>47.158909999999999</c:v>
                </c:pt>
                <c:pt idx="14">
                  <c:v>47.158906000000002</c:v>
                </c:pt>
                <c:pt idx="15">
                  <c:v>47.158884</c:v>
                </c:pt>
                <c:pt idx="16">
                  <c:v>47.158842</c:v>
                </c:pt>
                <c:pt idx="17">
                  <c:v>47.158785999999999</c:v>
                </c:pt>
                <c:pt idx="18">
                  <c:v>47.158723000000002</c:v>
                </c:pt>
                <c:pt idx="19">
                  <c:v>47.158659999999998</c:v>
                </c:pt>
                <c:pt idx="20">
                  <c:v>47.158605999999999</c:v>
                </c:pt>
                <c:pt idx="21">
                  <c:v>47.158562000000003</c:v>
                </c:pt>
                <c:pt idx="22">
                  <c:v>47.158534000000003</c:v>
                </c:pt>
                <c:pt idx="23">
                  <c:v>47.158517000000003</c:v>
                </c:pt>
                <c:pt idx="24">
                  <c:v>47.158504999999998</c:v>
                </c:pt>
                <c:pt idx="25">
                  <c:v>47.158506000000003</c:v>
                </c:pt>
                <c:pt idx="26">
                  <c:v>47.158526000000002</c:v>
                </c:pt>
                <c:pt idx="27">
                  <c:v>47.158568000000002</c:v>
                </c:pt>
                <c:pt idx="28">
                  <c:v>47.158633000000002</c:v>
                </c:pt>
                <c:pt idx="29">
                  <c:v>47.158712999999999</c:v>
                </c:pt>
                <c:pt idx="30">
                  <c:v>47.158807000000003</c:v>
                </c:pt>
                <c:pt idx="31">
                  <c:v>47.158906000000002</c:v>
                </c:pt>
                <c:pt idx="32">
                  <c:v>47.159027000000002</c:v>
                </c:pt>
                <c:pt idx="33">
                  <c:v>47.159145000000002</c:v>
                </c:pt>
                <c:pt idx="34">
                  <c:v>47.159264</c:v>
                </c:pt>
                <c:pt idx="35">
                  <c:v>47.159387000000002</c:v>
                </c:pt>
                <c:pt idx="36">
                  <c:v>47.159522000000003</c:v>
                </c:pt>
                <c:pt idx="37">
                  <c:v>47.159663999999999</c:v>
                </c:pt>
                <c:pt idx="38">
                  <c:v>47.159809000000003</c:v>
                </c:pt>
                <c:pt idx="39">
                  <c:v>47.159956000000001</c:v>
                </c:pt>
                <c:pt idx="40">
                  <c:v>47.160102000000002</c:v>
                </c:pt>
                <c:pt idx="41">
                  <c:v>47.160251000000002</c:v>
                </c:pt>
                <c:pt idx="42">
                  <c:v>47.160392000000002</c:v>
                </c:pt>
                <c:pt idx="43">
                  <c:v>47.160530000000001</c:v>
                </c:pt>
                <c:pt idx="44">
                  <c:v>47.160665000000002</c:v>
                </c:pt>
                <c:pt idx="45">
                  <c:v>47.160798999999997</c:v>
                </c:pt>
                <c:pt idx="46">
                  <c:v>47.16095</c:v>
                </c:pt>
                <c:pt idx="47">
                  <c:v>47.161110999999998</c:v>
                </c:pt>
                <c:pt idx="48">
                  <c:v>47.161278000000003</c:v>
                </c:pt>
                <c:pt idx="49">
                  <c:v>47.161442000000001</c:v>
                </c:pt>
                <c:pt idx="50">
                  <c:v>47.161605000000002</c:v>
                </c:pt>
                <c:pt idx="51">
                  <c:v>47.161766999999998</c:v>
                </c:pt>
                <c:pt idx="52">
                  <c:v>47.161926999999999</c:v>
                </c:pt>
                <c:pt idx="53">
                  <c:v>47.162089999999999</c:v>
                </c:pt>
                <c:pt idx="54">
                  <c:v>47.162261000000001</c:v>
                </c:pt>
                <c:pt idx="55">
                  <c:v>47.162430000000001</c:v>
                </c:pt>
                <c:pt idx="56">
                  <c:v>47.162605999999997</c:v>
                </c:pt>
                <c:pt idx="57">
                  <c:v>47.162787999999999</c:v>
                </c:pt>
                <c:pt idx="58">
                  <c:v>47.162973999999998</c:v>
                </c:pt>
                <c:pt idx="59">
                  <c:v>47.163162</c:v>
                </c:pt>
                <c:pt idx="60">
                  <c:v>47.163339000000001</c:v>
                </c:pt>
                <c:pt idx="61">
                  <c:v>47.163502000000001</c:v>
                </c:pt>
                <c:pt idx="62">
                  <c:v>47.163652999999996</c:v>
                </c:pt>
                <c:pt idx="63">
                  <c:v>47.163806000000001</c:v>
                </c:pt>
                <c:pt idx="64">
                  <c:v>47.163938999999999</c:v>
                </c:pt>
                <c:pt idx="65">
                  <c:v>47.164037999999998</c:v>
                </c:pt>
                <c:pt idx="66">
                  <c:v>47.164132000000002</c:v>
                </c:pt>
                <c:pt idx="67">
                  <c:v>47.164217999999998</c:v>
                </c:pt>
                <c:pt idx="68">
                  <c:v>47.164287000000002</c:v>
                </c:pt>
                <c:pt idx="69">
                  <c:v>47.164352999999998</c:v>
                </c:pt>
                <c:pt idx="70">
                  <c:v>47.164409999999997</c:v>
                </c:pt>
                <c:pt idx="71">
                  <c:v>47.164451999999997</c:v>
                </c:pt>
                <c:pt idx="72">
                  <c:v>47.164472000000004</c:v>
                </c:pt>
                <c:pt idx="73">
                  <c:v>47.164467000000002</c:v>
                </c:pt>
                <c:pt idx="74">
                  <c:v>47.164442999999999</c:v>
                </c:pt>
                <c:pt idx="75">
                  <c:v>47.16442</c:v>
                </c:pt>
                <c:pt idx="76">
                  <c:v>47.164385000000003</c:v>
                </c:pt>
                <c:pt idx="77">
                  <c:v>47.164338000000001</c:v>
                </c:pt>
                <c:pt idx="78">
                  <c:v>47.164299999999997</c:v>
                </c:pt>
                <c:pt idx="79">
                  <c:v>47.164267000000002</c:v>
                </c:pt>
                <c:pt idx="80">
                  <c:v>47.164237</c:v>
                </c:pt>
                <c:pt idx="81">
                  <c:v>47.164211000000002</c:v>
                </c:pt>
                <c:pt idx="82">
                  <c:v>47.164200999999998</c:v>
                </c:pt>
                <c:pt idx="83">
                  <c:v>47.164216000000003</c:v>
                </c:pt>
                <c:pt idx="84">
                  <c:v>47.164242000000002</c:v>
                </c:pt>
                <c:pt idx="85">
                  <c:v>47.164259999999999</c:v>
                </c:pt>
                <c:pt idx="86">
                  <c:v>47.164273000000001</c:v>
                </c:pt>
                <c:pt idx="87">
                  <c:v>47.164265</c:v>
                </c:pt>
                <c:pt idx="88">
                  <c:v>47.164217000000001</c:v>
                </c:pt>
                <c:pt idx="89">
                  <c:v>47.164183999999999</c:v>
                </c:pt>
                <c:pt idx="90">
                  <c:v>47.164138000000001</c:v>
                </c:pt>
                <c:pt idx="91">
                  <c:v>47.164071999999997</c:v>
                </c:pt>
                <c:pt idx="92">
                  <c:v>47.163974000000003</c:v>
                </c:pt>
                <c:pt idx="93">
                  <c:v>47.163879000000001</c:v>
                </c:pt>
                <c:pt idx="94">
                  <c:v>47.163787999999997</c:v>
                </c:pt>
                <c:pt idx="95">
                  <c:v>47.163716999999998</c:v>
                </c:pt>
                <c:pt idx="96">
                  <c:v>47.163645000000002</c:v>
                </c:pt>
                <c:pt idx="97">
                  <c:v>47.163581999999998</c:v>
                </c:pt>
                <c:pt idx="98">
                  <c:v>47.163576999999997</c:v>
                </c:pt>
                <c:pt idx="99">
                  <c:v>47.163550000000001</c:v>
                </c:pt>
                <c:pt idx="100">
                  <c:v>47.163510000000002</c:v>
                </c:pt>
                <c:pt idx="101">
                  <c:v>47.163446999999998</c:v>
                </c:pt>
                <c:pt idx="102">
                  <c:v>47.163348999999997</c:v>
                </c:pt>
                <c:pt idx="103">
                  <c:v>47.163240000000002</c:v>
                </c:pt>
                <c:pt idx="104">
                  <c:v>47.163155000000003</c:v>
                </c:pt>
                <c:pt idx="105">
                  <c:v>47.163119999999999</c:v>
                </c:pt>
                <c:pt idx="106">
                  <c:v>47.162965999999997</c:v>
                </c:pt>
                <c:pt idx="107">
                  <c:v>47.162804999999999</c:v>
                </c:pt>
                <c:pt idx="108">
                  <c:v>47.162565999999998</c:v>
                </c:pt>
                <c:pt idx="109">
                  <c:v>47.162461999999998</c:v>
                </c:pt>
                <c:pt idx="110">
                  <c:v>47.162408999999997</c:v>
                </c:pt>
                <c:pt idx="111">
                  <c:v>47.162146</c:v>
                </c:pt>
                <c:pt idx="112">
                  <c:v>47.161847000000002</c:v>
                </c:pt>
                <c:pt idx="113">
                  <c:v>47.161670000000001</c:v>
                </c:pt>
                <c:pt idx="114">
                  <c:v>47.161451</c:v>
                </c:pt>
                <c:pt idx="115">
                  <c:v>47.161217000000001</c:v>
                </c:pt>
                <c:pt idx="116">
                  <c:v>47.161099999999998</c:v>
                </c:pt>
                <c:pt idx="117">
                  <c:v>47.160978999999998</c:v>
                </c:pt>
                <c:pt idx="118">
                  <c:v>47.160832999999997</c:v>
                </c:pt>
                <c:pt idx="119">
                  <c:v>47.160668999999999</c:v>
                </c:pt>
                <c:pt idx="120">
                  <c:v>47.160502000000001</c:v>
                </c:pt>
                <c:pt idx="121">
                  <c:v>47.160335000000003</c:v>
                </c:pt>
                <c:pt idx="122">
                  <c:v>47.160179999999997</c:v>
                </c:pt>
                <c:pt idx="123">
                  <c:v>47.160041999999997</c:v>
                </c:pt>
                <c:pt idx="124">
                  <c:v>47.159902000000002</c:v>
                </c:pt>
                <c:pt idx="125">
                  <c:v>47.159776000000001</c:v>
                </c:pt>
                <c:pt idx="126">
                  <c:v>47.159668000000003</c:v>
                </c:pt>
                <c:pt idx="127">
                  <c:v>47.159571999999997</c:v>
                </c:pt>
                <c:pt idx="128">
                  <c:v>47.159489000000001</c:v>
                </c:pt>
              </c:numCache>
            </c:numRef>
          </c:xVal>
          <c:yVal>
            <c:numRef>
              <c:f>'Lap 4 data'!$AR$10:$AR$496</c:f>
              <c:numCache>
                <c:formatCode>General</c:formatCode>
                <c:ptCount val="487"/>
                <c:pt idx="0">
                  <c:v>-88.489864999999995</c:v>
                </c:pt>
                <c:pt idx="1">
                  <c:v>-88.489684999999994</c:v>
                </c:pt>
                <c:pt idx="2">
                  <c:v>-88.489531999999997</c:v>
                </c:pt>
                <c:pt idx="3">
                  <c:v>-88.489373000000001</c:v>
                </c:pt>
                <c:pt idx="4">
                  <c:v>-88.489191000000005</c:v>
                </c:pt>
                <c:pt idx="5">
                  <c:v>-88.488971000000006</c:v>
                </c:pt>
                <c:pt idx="6">
                  <c:v>-88.488738999999995</c:v>
                </c:pt>
                <c:pt idx="7">
                  <c:v>-88.488508999999993</c:v>
                </c:pt>
                <c:pt idx="8">
                  <c:v>-88.488259999999997</c:v>
                </c:pt>
                <c:pt idx="9">
                  <c:v>-88.487994999999998</c:v>
                </c:pt>
                <c:pt idx="10">
                  <c:v>-88.487723000000003</c:v>
                </c:pt>
                <c:pt idx="11">
                  <c:v>-88.487447000000003</c:v>
                </c:pt>
                <c:pt idx="12">
                  <c:v>-88.487171000000004</c:v>
                </c:pt>
                <c:pt idx="13">
                  <c:v>-88.486898999999994</c:v>
                </c:pt>
                <c:pt idx="14">
                  <c:v>-88.486630000000005</c:v>
                </c:pt>
                <c:pt idx="15">
                  <c:v>-88.486373</c:v>
                </c:pt>
                <c:pt idx="16">
                  <c:v>-88.486142000000001</c:v>
                </c:pt>
                <c:pt idx="17">
                  <c:v>-88.485945000000001</c:v>
                </c:pt>
                <c:pt idx="18">
                  <c:v>-88.485763000000006</c:v>
                </c:pt>
                <c:pt idx="19">
                  <c:v>-88.485585</c:v>
                </c:pt>
                <c:pt idx="20">
                  <c:v>-88.485410999999999</c:v>
                </c:pt>
                <c:pt idx="21">
                  <c:v>-88.485237999999995</c:v>
                </c:pt>
                <c:pt idx="22">
                  <c:v>-88.485068999999996</c:v>
                </c:pt>
                <c:pt idx="23">
                  <c:v>-88.484917999999993</c:v>
                </c:pt>
                <c:pt idx="24">
                  <c:v>-88.484773000000004</c:v>
                </c:pt>
                <c:pt idx="25">
                  <c:v>-88.484637000000006</c:v>
                </c:pt>
                <c:pt idx="26">
                  <c:v>-88.48451</c:v>
                </c:pt>
                <c:pt idx="27">
                  <c:v>-88.484386000000001</c:v>
                </c:pt>
                <c:pt idx="28">
                  <c:v>-88.484278000000003</c:v>
                </c:pt>
                <c:pt idx="29">
                  <c:v>-88.484195</c:v>
                </c:pt>
                <c:pt idx="30">
                  <c:v>-88.484138999999999</c:v>
                </c:pt>
                <c:pt idx="31">
                  <c:v>-88.484099000000001</c:v>
                </c:pt>
                <c:pt idx="32">
                  <c:v>-88.484098000000003</c:v>
                </c:pt>
                <c:pt idx="33">
                  <c:v>-88.484110999999999</c:v>
                </c:pt>
                <c:pt idx="34">
                  <c:v>-88.484121000000002</c:v>
                </c:pt>
                <c:pt idx="35">
                  <c:v>-88.484127000000001</c:v>
                </c:pt>
                <c:pt idx="36">
                  <c:v>-88.484136000000007</c:v>
                </c:pt>
                <c:pt idx="37">
                  <c:v>-88.484149000000002</c:v>
                </c:pt>
                <c:pt idx="38">
                  <c:v>-88.484155000000001</c:v>
                </c:pt>
                <c:pt idx="39">
                  <c:v>-88.484156999999996</c:v>
                </c:pt>
                <c:pt idx="40">
                  <c:v>-88.484161999999998</c:v>
                </c:pt>
                <c:pt idx="41">
                  <c:v>-88.484161999999998</c:v>
                </c:pt>
                <c:pt idx="42">
                  <c:v>-88.484151999999995</c:v>
                </c:pt>
                <c:pt idx="43">
                  <c:v>-88.484125000000006</c:v>
                </c:pt>
                <c:pt idx="44">
                  <c:v>-88.484088999999997</c:v>
                </c:pt>
                <c:pt idx="45">
                  <c:v>-88.484042000000002</c:v>
                </c:pt>
                <c:pt idx="46">
                  <c:v>-88.483991000000003</c:v>
                </c:pt>
                <c:pt idx="47">
                  <c:v>-88.483975000000001</c:v>
                </c:pt>
                <c:pt idx="48">
                  <c:v>-88.483969999999999</c:v>
                </c:pt>
                <c:pt idx="49">
                  <c:v>-88.483979000000005</c:v>
                </c:pt>
                <c:pt idx="50">
                  <c:v>-88.484002000000004</c:v>
                </c:pt>
                <c:pt idx="51">
                  <c:v>-88.484050999999994</c:v>
                </c:pt>
                <c:pt idx="52">
                  <c:v>-88.484123999999994</c:v>
                </c:pt>
                <c:pt idx="53">
                  <c:v>-88.484190999999996</c:v>
                </c:pt>
                <c:pt idx="54">
                  <c:v>-88.484240999999997</c:v>
                </c:pt>
                <c:pt idx="55">
                  <c:v>-88.484224999999995</c:v>
                </c:pt>
                <c:pt idx="56">
                  <c:v>-88.484195999999997</c:v>
                </c:pt>
                <c:pt idx="57">
                  <c:v>-88.484184999999997</c:v>
                </c:pt>
                <c:pt idx="58">
                  <c:v>-88.484215000000006</c:v>
                </c:pt>
                <c:pt idx="59">
                  <c:v>-88.484278000000003</c:v>
                </c:pt>
                <c:pt idx="60">
                  <c:v>-88.484381999999997</c:v>
                </c:pt>
                <c:pt idx="61">
                  <c:v>-88.48451</c:v>
                </c:pt>
                <c:pt idx="62">
                  <c:v>-88.484646999999995</c:v>
                </c:pt>
                <c:pt idx="63">
                  <c:v>-88.484776999999994</c:v>
                </c:pt>
                <c:pt idx="64">
                  <c:v>-88.484926999999999</c:v>
                </c:pt>
                <c:pt idx="65">
                  <c:v>-88.485108999999994</c:v>
                </c:pt>
                <c:pt idx="66">
                  <c:v>-88.485301000000007</c:v>
                </c:pt>
                <c:pt idx="67">
                  <c:v>-88.485500999999999</c:v>
                </c:pt>
                <c:pt idx="68">
                  <c:v>-88.485729000000006</c:v>
                </c:pt>
                <c:pt idx="69">
                  <c:v>-88.485956000000002</c:v>
                </c:pt>
                <c:pt idx="70">
                  <c:v>-88.486183999999994</c:v>
                </c:pt>
                <c:pt idx="71">
                  <c:v>-88.486407</c:v>
                </c:pt>
                <c:pt idx="72">
                  <c:v>-88.486624000000006</c:v>
                </c:pt>
                <c:pt idx="73">
                  <c:v>-88.486844000000005</c:v>
                </c:pt>
                <c:pt idx="74">
                  <c:v>-88.487060999999997</c:v>
                </c:pt>
                <c:pt idx="75">
                  <c:v>-88.487279999999998</c:v>
                </c:pt>
                <c:pt idx="76">
                  <c:v>-88.487487000000002</c:v>
                </c:pt>
                <c:pt idx="77">
                  <c:v>-88.487662</c:v>
                </c:pt>
                <c:pt idx="78">
                  <c:v>-88.487840000000006</c:v>
                </c:pt>
                <c:pt idx="79">
                  <c:v>-88.488006999999996</c:v>
                </c:pt>
                <c:pt idx="80">
                  <c:v>-88.488166000000007</c:v>
                </c:pt>
                <c:pt idx="81">
                  <c:v>-88.488321999999997</c:v>
                </c:pt>
                <c:pt idx="82">
                  <c:v>-88.488467</c:v>
                </c:pt>
                <c:pt idx="83">
                  <c:v>-88.488596999999999</c:v>
                </c:pt>
                <c:pt idx="84">
                  <c:v>-88.488725000000002</c:v>
                </c:pt>
                <c:pt idx="85">
                  <c:v>-88.488856999999996</c:v>
                </c:pt>
                <c:pt idx="86">
                  <c:v>-88.488989000000004</c:v>
                </c:pt>
                <c:pt idx="87">
                  <c:v>-88.489127999999994</c:v>
                </c:pt>
                <c:pt idx="88">
                  <c:v>-88.489281000000005</c:v>
                </c:pt>
                <c:pt idx="89">
                  <c:v>-88.489436999999995</c:v>
                </c:pt>
                <c:pt idx="90">
                  <c:v>-88.489596000000006</c:v>
                </c:pt>
                <c:pt idx="91">
                  <c:v>-88.489752999999993</c:v>
                </c:pt>
                <c:pt idx="92">
                  <c:v>-88.489912000000004</c:v>
                </c:pt>
                <c:pt idx="93">
                  <c:v>-88.490065000000001</c:v>
                </c:pt>
                <c:pt idx="94">
                  <c:v>-88.490232000000006</c:v>
                </c:pt>
                <c:pt idx="95">
                  <c:v>-88.49042</c:v>
                </c:pt>
                <c:pt idx="96">
                  <c:v>-88.490621000000004</c:v>
                </c:pt>
                <c:pt idx="97">
                  <c:v>-88.490831</c:v>
                </c:pt>
                <c:pt idx="98">
                  <c:v>-88.491049000000004</c:v>
                </c:pt>
                <c:pt idx="99">
                  <c:v>-88.491252000000003</c:v>
                </c:pt>
                <c:pt idx="100">
                  <c:v>-88.491451999999995</c:v>
                </c:pt>
                <c:pt idx="101">
                  <c:v>-88.491637999999995</c:v>
                </c:pt>
                <c:pt idx="102">
                  <c:v>-88.491793999999999</c:v>
                </c:pt>
                <c:pt idx="103">
                  <c:v>-88.491939000000002</c:v>
                </c:pt>
                <c:pt idx="104">
                  <c:v>-88.492052999999999</c:v>
                </c:pt>
                <c:pt idx="105">
                  <c:v>-88.492063000000002</c:v>
                </c:pt>
                <c:pt idx="106">
                  <c:v>-88.492119000000002</c:v>
                </c:pt>
                <c:pt idx="107">
                  <c:v>-88.492236000000005</c:v>
                </c:pt>
                <c:pt idx="108">
                  <c:v>-88.492407999999998</c:v>
                </c:pt>
                <c:pt idx="109">
                  <c:v>-88.492482999999993</c:v>
                </c:pt>
                <c:pt idx="110">
                  <c:v>-88.492416000000006</c:v>
                </c:pt>
                <c:pt idx="111">
                  <c:v>-88.492157000000006</c:v>
                </c:pt>
                <c:pt idx="112">
                  <c:v>-88.492093999999994</c:v>
                </c:pt>
                <c:pt idx="113">
                  <c:v>-88.492011000000005</c:v>
                </c:pt>
                <c:pt idx="114">
                  <c:v>-88.491639000000006</c:v>
                </c:pt>
                <c:pt idx="115">
                  <c:v>-88.490988999999999</c:v>
                </c:pt>
                <c:pt idx="116">
                  <c:v>-88.490853000000001</c:v>
                </c:pt>
                <c:pt idx="117">
                  <c:v>-88.490758</c:v>
                </c:pt>
                <c:pt idx="118">
                  <c:v>-88.490689000000003</c:v>
                </c:pt>
                <c:pt idx="119">
                  <c:v>-88.490652999999995</c:v>
                </c:pt>
                <c:pt idx="120">
                  <c:v>-88.490647999999993</c:v>
                </c:pt>
                <c:pt idx="121">
                  <c:v>-88.490660000000005</c:v>
                </c:pt>
                <c:pt idx="122">
                  <c:v>-88.490661000000003</c:v>
                </c:pt>
                <c:pt idx="123">
                  <c:v>-88.490627000000003</c:v>
                </c:pt>
                <c:pt idx="124">
                  <c:v>-88.490560000000002</c:v>
                </c:pt>
                <c:pt idx="125">
                  <c:v>-88.490425999999999</c:v>
                </c:pt>
                <c:pt idx="126">
                  <c:v>-88.490257</c:v>
                </c:pt>
                <c:pt idx="127">
                  <c:v>-88.490077999999997</c:v>
                </c:pt>
                <c:pt idx="128">
                  <c:v>-88.489902000000001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972480"/>
        <c:axId val="136135808"/>
      </c:scatterChart>
      <c:valAx>
        <c:axId val="131972480"/>
        <c:scaling>
          <c:orientation val="minMax"/>
          <c:max val="47.164999999999999"/>
          <c:min val="47.158000000000001"/>
        </c:scaling>
        <c:delete val="0"/>
        <c:axPos val="b"/>
        <c:numFmt formatCode="General" sourceLinked="1"/>
        <c:majorTickMark val="out"/>
        <c:minorTickMark val="none"/>
        <c:tickLblPos val="nextTo"/>
        <c:crossAx val="136135808"/>
        <c:crosses val="autoZero"/>
        <c:crossBetween val="midCat"/>
      </c:valAx>
      <c:valAx>
        <c:axId val="13613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972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Speed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data'!$AT$10:$AT$496</c:f>
              <c:numCache>
                <c:formatCode>General</c:formatCode>
                <c:ptCount val="487"/>
                <c:pt idx="0">
                  <c:v>36.6</c:v>
                </c:pt>
                <c:pt idx="1">
                  <c:v>36.4</c:v>
                </c:pt>
                <c:pt idx="2">
                  <c:v>37.5</c:v>
                </c:pt>
                <c:pt idx="3">
                  <c:v>38.700000000000003</c:v>
                </c:pt>
                <c:pt idx="4">
                  <c:v>40.5</c:v>
                </c:pt>
                <c:pt idx="5">
                  <c:v>41.2</c:v>
                </c:pt>
                <c:pt idx="6">
                  <c:v>42.1</c:v>
                </c:pt>
                <c:pt idx="7">
                  <c:v>42.3</c:v>
                </c:pt>
                <c:pt idx="8">
                  <c:v>42.9</c:v>
                </c:pt>
                <c:pt idx="9">
                  <c:v>43.2</c:v>
                </c:pt>
                <c:pt idx="10">
                  <c:v>44.6</c:v>
                </c:pt>
                <c:pt idx="11">
                  <c:v>45.1</c:v>
                </c:pt>
                <c:pt idx="12">
                  <c:v>45.1</c:v>
                </c:pt>
                <c:pt idx="13">
                  <c:v>44.8</c:v>
                </c:pt>
                <c:pt idx="14">
                  <c:v>44.1</c:v>
                </c:pt>
                <c:pt idx="15">
                  <c:v>42.7</c:v>
                </c:pt>
                <c:pt idx="16">
                  <c:v>39.799999999999997</c:v>
                </c:pt>
                <c:pt idx="17">
                  <c:v>37</c:v>
                </c:pt>
                <c:pt idx="18">
                  <c:v>35</c:v>
                </c:pt>
                <c:pt idx="19">
                  <c:v>33.4</c:v>
                </c:pt>
                <c:pt idx="20">
                  <c:v>32.1</c:v>
                </c:pt>
                <c:pt idx="21">
                  <c:v>30.3</c:v>
                </c:pt>
                <c:pt idx="22">
                  <c:v>28.5</c:v>
                </c:pt>
                <c:pt idx="23">
                  <c:v>27</c:v>
                </c:pt>
                <c:pt idx="24">
                  <c:v>25.7</c:v>
                </c:pt>
                <c:pt idx="25">
                  <c:v>25.4</c:v>
                </c:pt>
                <c:pt idx="26">
                  <c:v>24</c:v>
                </c:pt>
                <c:pt idx="27">
                  <c:v>23</c:v>
                </c:pt>
                <c:pt idx="28">
                  <c:v>23.7</c:v>
                </c:pt>
                <c:pt idx="29">
                  <c:v>25.2</c:v>
                </c:pt>
                <c:pt idx="30">
                  <c:v>28</c:v>
                </c:pt>
                <c:pt idx="31">
                  <c:v>29.9</c:v>
                </c:pt>
                <c:pt idx="32">
                  <c:v>30.6</c:v>
                </c:pt>
                <c:pt idx="33">
                  <c:v>31.6</c:v>
                </c:pt>
                <c:pt idx="34">
                  <c:v>32.299999999999997</c:v>
                </c:pt>
                <c:pt idx="35">
                  <c:v>33</c:v>
                </c:pt>
                <c:pt idx="36">
                  <c:v>33.700000000000003</c:v>
                </c:pt>
                <c:pt idx="37">
                  <c:v>36.200000000000003</c:v>
                </c:pt>
                <c:pt idx="38">
                  <c:v>41.5</c:v>
                </c:pt>
                <c:pt idx="39">
                  <c:v>36.4</c:v>
                </c:pt>
                <c:pt idx="40">
                  <c:v>36.799999999999997</c:v>
                </c:pt>
                <c:pt idx="41">
                  <c:v>36.6</c:v>
                </c:pt>
                <c:pt idx="42">
                  <c:v>36.9</c:v>
                </c:pt>
                <c:pt idx="43">
                  <c:v>37.6</c:v>
                </c:pt>
                <c:pt idx="44">
                  <c:v>38.6</c:v>
                </c:pt>
                <c:pt idx="45">
                  <c:v>40.4</c:v>
                </c:pt>
                <c:pt idx="46">
                  <c:v>40.299999999999997</c:v>
                </c:pt>
                <c:pt idx="47">
                  <c:v>40.6</c:v>
                </c:pt>
                <c:pt idx="48">
                  <c:v>40.9</c:v>
                </c:pt>
                <c:pt idx="49">
                  <c:v>41.1</c:v>
                </c:pt>
                <c:pt idx="50">
                  <c:v>41.3</c:v>
                </c:pt>
                <c:pt idx="51">
                  <c:v>42</c:v>
                </c:pt>
                <c:pt idx="52">
                  <c:v>42.6</c:v>
                </c:pt>
                <c:pt idx="53">
                  <c:v>42.9</c:v>
                </c:pt>
                <c:pt idx="54">
                  <c:v>44.2</c:v>
                </c:pt>
                <c:pt idx="55">
                  <c:v>44.9</c:v>
                </c:pt>
                <c:pt idx="56">
                  <c:v>45.1</c:v>
                </c:pt>
                <c:pt idx="57">
                  <c:v>45.1</c:v>
                </c:pt>
                <c:pt idx="58">
                  <c:v>44.8</c:v>
                </c:pt>
                <c:pt idx="59">
                  <c:v>44.2</c:v>
                </c:pt>
                <c:pt idx="60">
                  <c:v>43.2</c:v>
                </c:pt>
                <c:pt idx="61">
                  <c:v>42.5</c:v>
                </c:pt>
                <c:pt idx="62">
                  <c:v>40.700000000000003</c:v>
                </c:pt>
                <c:pt idx="63">
                  <c:v>40.9</c:v>
                </c:pt>
                <c:pt idx="64">
                  <c:v>41</c:v>
                </c:pt>
                <c:pt idx="65">
                  <c:v>41.2</c:v>
                </c:pt>
                <c:pt idx="66">
                  <c:v>41.1</c:v>
                </c:pt>
                <c:pt idx="67">
                  <c:v>40.9</c:v>
                </c:pt>
                <c:pt idx="68">
                  <c:v>40.4</c:v>
                </c:pt>
                <c:pt idx="69">
                  <c:v>39.9</c:v>
                </c:pt>
                <c:pt idx="70">
                  <c:v>39.1</c:v>
                </c:pt>
                <c:pt idx="71">
                  <c:v>38</c:v>
                </c:pt>
                <c:pt idx="72">
                  <c:v>37.1</c:v>
                </c:pt>
                <c:pt idx="73">
                  <c:v>36.299999999999997</c:v>
                </c:pt>
                <c:pt idx="74">
                  <c:v>34.9</c:v>
                </c:pt>
                <c:pt idx="75">
                  <c:v>33.200000000000003</c:v>
                </c:pt>
                <c:pt idx="76">
                  <c:v>31.3</c:v>
                </c:pt>
                <c:pt idx="77">
                  <c:v>30.1</c:v>
                </c:pt>
                <c:pt idx="78">
                  <c:v>28.8</c:v>
                </c:pt>
                <c:pt idx="79">
                  <c:v>27</c:v>
                </c:pt>
                <c:pt idx="80">
                  <c:v>24.8</c:v>
                </c:pt>
                <c:pt idx="81">
                  <c:v>23.9</c:v>
                </c:pt>
                <c:pt idx="82">
                  <c:v>24</c:v>
                </c:pt>
                <c:pt idx="83">
                  <c:v>24.3</c:v>
                </c:pt>
                <c:pt idx="84">
                  <c:v>25.3</c:v>
                </c:pt>
                <c:pt idx="85">
                  <c:v>28.3</c:v>
                </c:pt>
                <c:pt idx="86">
                  <c:v>30.7</c:v>
                </c:pt>
                <c:pt idx="87">
                  <c:v>31.1</c:v>
                </c:pt>
                <c:pt idx="88">
                  <c:v>31.6</c:v>
                </c:pt>
                <c:pt idx="89">
                  <c:v>33.4</c:v>
                </c:pt>
                <c:pt idx="90">
                  <c:v>35.5</c:v>
                </c:pt>
                <c:pt idx="91">
                  <c:v>36.9</c:v>
                </c:pt>
                <c:pt idx="92">
                  <c:v>36.5</c:v>
                </c:pt>
                <c:pt idx="93">
                  <c:v>35.5</c:v>
                </c:pt>
                <c:pt idx="94">
                  <c:v>36.5</c:v>
                </c:pt>
                <c:pt idx="95">
                  <c:v>36.6</c:v>
                </c:pt>
                <c:pt idx="96">
                  <c:v>36.1</c:v>
                </c:pt>
                <c:pt idx="97">
                  <c:v>36.1</c:v>
                </c:pt>
                <c:pt idx="98">
                  <c:v>36.200000000000003</c:v>
                </c:pt>
                <c:pt idx="99">
                  <c:v>36.5</c:v>
                </c:pt>
                <c:pt idx="100">
                  <c:v>36.700000000000003</c:v>
                </c:pt>
                <c:pt idx="101">
                  <c:v>37.200000000000003</c:v>
                </c:pt>
                <c:pt idx="102">
                  <c:v>37.200000000000003</c:v>
                </c:pt>
                <c:pt idx="103">
                  <c:v>37.200000000000003</c:v>
                </c:pt>
                <c:pt idx="104">
                  <c:v>37.200000000000003</c:v>
                </c:pt>
                <c:pt idx="105">
                  <c:v>37.700000000000003</c:v>
                </c:pt>
                <c:pt idx="106">
                  <c:v>40.6</c:v>
                </c:pt>
                <c:pt idx="107">
                  <c:v>44.3</c:v>
                </c:pt>
                <c:pt idx="108">
                  <c:v>44.7</c:v>
                </c:pt>
                <c:pt idx="109">
                  <c:v>44.8</c:v>
                </c:pt>
                <c:pt idx="110">
                  <c:v>45</c:v>
                </c:pt>
                <c:pt idx="111">
                  <c:v>44.4</c:v>
                </c:pt>
                <c:pt idx="112">
                  <c:v>42</c:v>
                </c:pt>
                <c:pt idx="113">
                  <c:v>41</c:v>
                </c:pt>
                <c:pt idx="114">
                  <c:v>39.799999999999997</c:v>
                </c:pt>
                <c:pt idx="115">
                  <c:v>39.200000000000003</c:v>
                </c:pt>
                <c:pt idx="116">
                  <c:v>39</c:v>
                </c:pt>
                <c:pt idx="117">
                  <c:v>38.4</c:v>
                </c:pt>
                <c:pt idx="118">
                  <c:v>38.700000000000003</c:v>
                </c:pt>
                <c:pt idx="119">
                  <c:v>37.4</c:v>
                </c:pt>
                <c:pt idx="120">
                  <c:v>36.6</c:v>
                </c:pt>
                <c:pt idx="121">
                  <c:v>36.4</c:v>
                </c:pt>
                <c:pt idx="122">
                  <c:v>35.6</c:v>
                </c:pt>
                <c:pt idx="123">
                  <c:v>35.1</c:v>
                </c:pt>
                <c:pt idx="124">
                  <c:v>35.5</c:v>
                </c:pt>
                <c:pt idx="125">
                  <c:v>35.799999999999997</c:v>
                </c:pt>
                <c:pt idx="126">
                  <c:v>35.9</c:v>
                </c:pt>
                <c:pt idx="127">
                  <c:v>35.700000000000003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data'!$AT$10:$AT$497</c:f>
              <c:numCache>
                <c:formatCode>General</c:formatCode>
                <c:ptCount val="488"/>
                <c:pt idx="0">
                  <c:v>35.700000000000003</c:v>
                </c:pt>
                <c:pt idx="1">
                  <c:v>35.1</c:v>
                </c:pt>
                <c:pt idx="2">
                  <c:v>35.4</c:v>
                </c:pt>
                <c:pt idx="3">
                  <c:v>36.5</c:v>
                </c:pt>
                <c:pt idx="4">
                  <c:v>38.299999999999997</c:v>
                </c:pt>
                <c:pt idx="5">
                  <c:v>40.200000000000003</c:v>
                </c:pt>
                <c:pt idx="6">
                  <c:v>41.2</c:v>
                </c:pt>
                <c:pt idx="7">
                  <c:v>41.4</c:v>
                </c:pt>
                <c:pt idx="8">
                  <c:v>42.8</c:v>
                </c:pt>
                <c:pt idx="9">
                  <c:v>45.1</c:v>
                </c:pt>
                <c:pt idx="10">
                  <c:v>45.2</c:v>
                </c:pt>
                <c:pt idx="11">
                  <c:v>45.5</c:v>
                </c:pt>
                <c:pt idx="12">
                  <c:v>45.2</c:v>
                </c:pt>
                <c:pt idx="13">
                  <c:v>44.7</c:v>
                </c:pt>
                <c:pt idx="14">
                  <c:v>44</c:v>
                </c:pt>
                <c:pt idx="15">
                  <c:v>42.1</c:v>
                </c:pt>
                <c:pt idx="16">
                  <c:v>39</c:v>
                </c:pt>
                <c:pt idx="17">
                  <c:v>36.6</c:v>
                </c:pt>
                <c:pt idx="18">
                  <c:v>35.4</c:v>
                </c:pt>
                <c:pt idx="19">
                  <c:v>34.200000000000003</c:v>
                </c:pt>
                <c:pt idx="20">
                  <c:v>32.5</c:v>
                </c:pt>
                <c:pt idx="21">
                  <c:v>30.8</c:v>
                </c:pt>
                <c:pt idx="22">
                  <c:v>29.2</c:v>
                </c:pt>
                <c:pt idx="23">
                  <c:v>27.7</c:v>
                </c:pt>
                <c:pt idx="24">
                  <c:v>26.1</c:v>
                </c:pt>
                <c:pt idx="25">
                  <c:v>24.5</c:v>
                </c:pt>
                <c:pt idx="26">
                  <c:v>23.9</c:v>
                </c:pt>
                <c:pt idx="27">
                  <c:v>23.9</c:v>
                </c:pt>
                <c:pt idx="28">
                  <c:v>23.9</c:v>
                </c:pt>
                <c:pt idx="29">
                  <c:v>24.3</c:v>
                </c:pt>
                <c:pt idx="30">
                  <c:v>25.6</c:v>
                </c:pt>
                <c:pt idx="31">
                  <c:v>27.8</c:v>
                </c:pt>
                <c:pt idx="32">
                  <c:v>30.1</c:v>
                </c:pt>
                <c:pt idx="33">
                  <c:v>31.5</c:v>
                </c:pt>
                <c:pt idx="34">
                  <c:v>32.299999999999997</c:v>
                </c:pt>
                <c:pt idx="35">
                  <c:v>33.1</c:v>
                </c:pt>
                <c:pt idx="36">
                  <c:v>33.9</c:v>
                </c:pt>
                <c:pt idx="37">
                  <c:v>33.700000000000003</c:v>
                </c:pt>
                <c:pt idx="38">
                  <c:v>33.700000000000003</c:v>
                </c:pt>
                <c:pt idx="39">
                  <c:v>34.1</c:v>
                </c:pt>
                <c:pt idx="40">
                  <c:v>34.799999999999997</c:v>
                </c:pt>
                <c:pt idx="41">
                  <c:v>35.700000000000003</c:v>
                </c:pt>
                <c:pt idx="42">
                  <c:v>35.9</c:v>
                </c:pt>
                <c:pt idx="43">
                  <c:v>35.799999999999997</c:v>
                </c:pt>
                <c:pt idx="44">
                  <c:v>35.5</c:v>
                </c:pt>
                <c:pt idx="45">
                  <c:v>35.6</c:v>
                </c:pt>
                <c:pt idx="46">
                  <c:v>37.1</c:v>
                </c:pt>
                <c:pt idx="47">
                  <c:v>38.6</c:v>
                </c:pt>
                <c:pt idx="48">
                  <c:v>40</c:v>
                </c:pt>
                <c:pt idx="49">
                  <c:v>40.700000000000003</c:v>
                </c:pt>
                <c:pt idx="50">
                  <c:v>40.700000000000003</c:v>
                </c:pt>
                <c:pt idx="51">
                  <c:v>41</c:v>
                </c:pt>
                <c:pt idx="52">
                  <c:v>41.5</c:v>
                </c:pt>
                <c:pt idx="53">
                  <c:v>41.5</c:v>
                </c:pt>
                <c:pt idx="54">
                  <c:v>42.1</c:v>
                </c:pt>
                <c:pt idx="55">
                  <c:v>43.2</c:v>
                </c:pt>
                <c:pt idx="56">
                  <c:v>44</c:v>
                </c:pt>
                <c:pt idx="57">
                  <c:v>45</c:v>
                </c:pt>
                <c:pt idx="58">
                  <c:v>45.7</c:v>
                </c:pt>
                <c:pt idx="59">
                  <c:v>45.5</c:v>
                </c:pt>
                <c:pt idx="60">
                  <c:v>45.1</c:v>
                </c:pt>
                <c:pt idx="61">
                  <c:v>44.2</c:v>
                </c:pt>
                <c:pt idx="62">
                  <c:v>42.8</c:v>
                </c:pt>
                <c:pt idx="63">
                  <c:v>41.3</c:v>
                </c:pt>
                <c:pt idx="64">
                  <c:v>40.5</c:v>
                </c:pt>
                <c:pt idx="65">
                  <c:v>40.5</c:v>
                </c:pt>
                <c:pt idx="66">
                  <c:v>41</c:v>
                </c:pt>
                <c:pt idx="67">
                  <c:v>41.2</c:v>
                </c:pt>
                <c:pt idx="68">
                  <c:v>41.3</c:v>
                </c:pt>
                <c:pt idx="69">
                  <c:v>41.1</c:v>
                </c:pt>
                <c:pt idx="70">
                  <c:v>40.6</c:v>
                </c:pt>
                <c:pt idx="71">
                  <c:v>38.5</c:v>
                </c:pt>
                <c:pt idx="72">
                  <c:v>36.700000000000003</c:v>
                </c:pt>
                <c:pt idx="73">
                  <c:v>36.299999999999997</c:v>
                </c:pt>
                <c:pt idx="74">
                  <c:v>36.1</c:v>
                </c:pt>
                <c:pt idx="75">
                  <c:v>34.299999999999997</c:v>
                </c:pt>
                <c:pt idx="76">
                  <c:v>32.799999999999997</c:v>
                </c:pt>
                <c:pt idx="77">
                  <c:v>31.5</c:v>
                </c:pt>
                <c:pt idx="78">
                  <c:v>30.2</c:v>
                </c:pt>
                <c:pt idx="79">
                  <c:v>28.6</c:v>
                </c:pt>
                <c:pt idx="80">
                  <c:v>27.3</c:v>
                </c:pt>
                <c:pt idx="81">
                  <c:v>25.8</c:v>
                </c:pt>
                <c:pt idx="82">
                  <c:v>24.3</c:v>
                </c:pt>
                <c:pt idx="83">
                  <c:v>23.7</c:v>
                </c:pt>
                <c:pt idx="84">
                  <c:v>23.4</c:v>
                </c:pt>
                <c:pt idx="85">
                  <c:v>23.7</c:v>
                </c:pt>
                <c:pt idx="86">
                  <c:v>24.4</c:v>
                </c:pt>
                <c:pt idx="87">
                  <c:v>25.8</c:v>
                </c:pt>
                <c:pt idx="88">
                  <c:v>28.6</c:v>
                </c:pt>
                <c:pt idx="89">
                  <c:v>29.4</c:v>
                </c:pt>
                <c:pt idx="90">
                  <c:v>30.9</c:v>
                </c:pt>
                <c:pt idx="91">
                  <c:v>32.4</c:v>
                </c:pt>
                <c:pt idx="92">
                  <c:v>33.200000000000003</c:v>
                </c:pt>
                <c:pt idx="93">
                  <c:v>34.1</c:v>
                </c:pt>
                <c:pt idx="94">
                  <c:v>34.700000000000003</c:v>
                </c:pt>
                <c:pt idx="95">
                  <c:v>36.6</c:v>
                </c:pt>
                <c:pt idx="96">
                  <c:v>35.9</c:v>
                </c:pt>
                <c:pt idx="97">
                  <c:v>35.700000000000003</c:v>
                </c:pt>
                <c:pt idx="98">
                  <c:v>35.799999999999997</c:v>
                </c:pt>
                <c:pt idx="99">
                  <c:v>36</c:v>
                </c:pt>
                <c:pt idx="100">
                  <c:v>36</c:v>
                </c:pt>
                <c:pt idx="101">
                  <c:v>35.9</c:v>
                </c:pt>
                <c:pt idx="102">
                  <c:v>35.6</c:v>
                </c:pt>
                <c:pt idx="103">
                  <c:v>36.299999999999997</c:v>
                </c:pt>
                <c:pt idx="104">
                  <c:v>37</c:v>
                </c:pt>
                <c:pt idx="105">
                  <c:v>37.799999999999997</c:v>
                </c:pt>
                <c:pt idx="106">
                  <c:v>39.1</c:v>
                </c:pt>
                <c:pt idx="107">
                  <c:v>39.6</c:v>
                </c:pt>
                <c:pt idx="108">
                  <c:v>41.6</c:v>
                </c:pt>
                <c:pt idx="109">
                  <c:v>42.5</c:v>
                </c:pt>
                <c:pt idx="110">
                  <c:v>42.5</c:v>
                </c:pt>
                <c:pt idx="111">
                  <c:v>42.5</c:v>
                </c:pt>
                <c:pt idx="112">
                  <c:v>42.9</c:v>
                </c:pt>
                <c:pt idx="113">
                  <c:v>44.4</c:v>
                </c:pt>
                <c:pt idx="114">
                  <c:v>44.1</c:v>
                </c:pt>
                <c:pt idx="115">
                  <c:v>43.7</c:v>
                </c:pt>
                <c:pt idx="116">
                  <c:v>42.1</c:v>
                </c:pt>
                <c:pt idx="117">
                  <c:v>41.1</c:v>
                </c:pt>
                <c:pt idx="118">
                  <c:v>37.299999999999997</c:v>
                </c:pt>
                <c:pt idx="119">
                  <c:v>37.200000000000003</c:v>
                </c:pt>
                <c:pt idx="120">
                  <c:v>37.1</c:v>
                </c:pt>
                <c:pt idx="121">
                  <c:v>38.200000000000003</c:v>
                </c:pt>
                <c:pt idx="122">
                  <c:v>38.1</c:v>
                </c:pt>
                <c:pt idx="123">
                  <c:v>38</c:v>
                </c:pt>
                <c:pt idx="124">
                  <c:v>38.299999999999997</c:v>
                </c:pt>
                <c:pt idx="125">
                  <c:v>38.1</c:v>
                </c:pt>
                <c:pt idx="126">
                  <c:v>37.5</c:v>
                </c:pt>
                <c:pt idx="127">
                  <c:v>37.5</c:v>
                </c:pt>
                <c:pt idx="128">
                  <c:v>37.299999999999997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data'!$AT$10:$AT$496</c:f>
              <c:numCache>
                <c:formatCode>General</c:formatCode>
                <c:ptCount val="487"/>
                <c:pt idx="0">
                  <c:v>37.299999999999997</c:v>
                </c:pt>
                <c:pt idx="1">
                  <c:v>37</c:v>
                </c:pt>
                <c:pt idx="2">
                  <c:v>36.5</c:v>
                </c:pt>
                <c:pt idx="3">
                  <c:v>36.9</c:v>
                </c:pt>
                <c:pt idx="4">
                  <c:v>38.6</c:v>
                </c:pt>
                <c:pt idx="5">
                  <c:v>40.6</c:v>
                </c:pt>
                <c:pt idx="6">
                  <c:v>41.5</c:v>
                </c:pt>
                <c:pt idx="7">
                  <c:v>41.6</c:v>
                </c:pt>
                <c:pt idx="8">
                  <c:v>42.7</c:v>
                </c:pt>
                <c:pt idx="9">
                  <c:v>44.6</c:v>
                </c:pt>
                <c:pt idx="10">
                  <c:v>46.1</c:v>
                </c:pt>
                <c:pt idx="11">
                  <c:v>46.7</c:v>
                </c:pt>
                <c:pt idx="12">
                  <c:v>46.7</c:v>
                </c:pt>
                <c:pt idx="13">
                  <c:v>46.2</c:v>
                </c:pt>
                <c:pt idx="14">
                  <c:v>45.6</c:v>
                </c:pt>
                <c:pt idx="15">
                  <c:v>44.1</c:v>
                </c:pt>
                <c:pt idx="16">
                  <c:v>42.2</c:v>
                </c:pt>
                <c:pt idx="17">
                  <c:v>38.9</c:v>
                </c:pt>
                <c:pt idx="18">
                  <c:v>36.5</c:v>
                </c:pt>
                <c:pt idx="19">
                  <c:v>35.299999999999997</c:v>
                </c:pt>
                <c:pt idx="20">
                  <c:v>34</c:v>
                </c:pt>
                <c:pt idx="21">
                  <c:v>32.700000000000003</c:v>
                </c:pt>
                <c:pt idx="22">
                  <c:v>31</c:v>
                </c:pt>
                <c:pt idx="23">
                  <c:v>28.4</c:v>
                </c:pt>
                <c:pt idx="24">
                  <c:v>26.5</c:v>
                </c:pt>
                <c:pt idx="25">
                  <c:v>24.7</c:v>
                </c:pt>
                <c:pt idx="26">
                  <c:v>23.3</c:v>
                </c:pt>
                <c:pt idx="27">
                  <c:v>22.9</c:v>
                </c:pt>
                <c:pt idx="28">
                  <c:v>23</c:v>
                </c:pt>
                <c:pt idx="29">
                  <c:v>23.2</c:v>
                </c:pt>
                <c:pt idx="30">
                  <c:v>23.8</c:v>
                </c:pt>
                <c:pt idx="31">
                  <c:v>25.2</c:v>
                </c:pt>
                <c:pt idx="32">
                  <c:v>27.3</c:v>
                </c:pt>
                <c:pt idx="33">
                  <c:v>28.3</c:v>
                </c:pt>
                <c:pt idx="34">
                  <c:v>28.9</c:v>
                </c:pt>
                <c:pt idx="35">
                  <c:v>30</c:v>
                </c:pt>
                <c:pt idx="36">
                  <c:v>31.9</c:v>
                </c:pt>
                <c:pt idx="37">
                  <c:v>33.5</c:v>
                </c:pt>
                <c:pt idx="38">
                  <c:v>34.6</c:v>
                </c:pt>
                <c:pt idx="39">
                  <c:v>35.700000000000003</c:v>
                </c:pt>
                <c:pt idx="40">
                  <c:v>36</c:v>
                </c:pt>
                <c:pt idx="41">
                  <c:v>36.200000000000003</c:v>
                </c:pt>
                <c:pt idx="42">
                  <c:v>35.5</c:v>
                </c:pt>
                <c:pt idx="43">
                  <c:v>34.700000000000003</c:v>
                </c:pt>
                <c:pt idx="44">
                  <c:v>34</c:v>
                </c:pt>
                <c:pt idx="45">
                  <c:v>33.9</c:v>
                </c:pt>
                <c:pt idx="46">
                  <c:v>36</c:v>
                </c:pt>
                <c:pt idx="47">
                  <c:v>37.9</c:v>
                </c:pt>
                <c:pt idx="48">
                  <c:v>39.6</c:v>
                </c:pt>
                <c:pt idx="49">
                  <c:v>40.299999999999997</c:v>
                </c:pt>
                <c:pt idx="50">
                  <c:v>40.5</c:v>
                </c:pt>
                <c:pt idx="51">
                  <c:v>40.6</c:v>
                </c:pt>
                <c:pt idx="52">
                  <c:v>41</c:v>
                </c:pt>
                <c:pt idx="53">
                  <c:v>41.6</c:v>
                </c:pt>
                <c:pt idx="54">
                  <c:v>42.8</c:v>
                </c:pt>
                <c:pt idx="55">
                  <c:v>42.2</c:v>
                </c:pt>
                <c:pt idx="56">
                  <c:v>43</c:v>
                </c:pt>
                <c:pt idx="57">
                  <c:v>44.3</c:v>
                </c:pt>
                <c:pt idx="58">
                  <c:v>45.4</c:v>
                </c:pt>
                <c:pt idx="59">
                  <c:v>46.5</c:v>
                </c:pt>
                <c:pt idx="60">
                  <c:v>46.6</c:v>
                </c:pt>
                <c:pt idx="61">
                  <c:v>46</c:v>
                </c:pt>
                <c:pt idx="62">
                  <c:v>44.9</c:v>
                </c:pt>
                <c:pt idx="63">
                  <c:v>44</c:v>
                </c:pt>
                <c:pt idx="64">
                  <c:v>42.4</c:v>
                </c:pt>
                <c:pt idx="65">
                  <c:v>40.799999999999997</c:v>
                </c:pt>
                <c:pt idx="66">
                  <c:v>40.299999999999997</c:v>
                </c:pt>
                <c:pt idx="67">
                  <c:v>40.1</c:v>
                </c:pt>
                <c:pt idx="68">
                  <c:v>41.2</c:v>
                </c:pt>
                <c:pt idx="69">
                  <c:v>41.4</c:v>
                </c:pt>
                <c:pt idx="70">
                  <c:v>41.3</c:v>
                </c:pt>
                <c:pt idx="71">
                  <c:v>40.200000000000003</c:v>
                </c:pt>
                <c:pt idx="72">
                  <c:v>38.6</c:v>
                </c:pt>
                <c:pt idx="73">
                  <c:v>37.6</c:v>
                </c:pt>
                <c:pt idx="74">
                  <c:v>37.200000000000003</c:v>
                </c:pt>
                <c:pt idx="75">
                  <c:v>37.6</c:v>
                </c:pt>
                <c:pt idx="76">
                  <c:v>36.6</c:v>
                </c:pt>
                <c:pt idx="77">
                  <c:v>33.700000000000003</c:v>
                </c:pt>
                <c:pt idx="78">
                  <c:v>31.6</c:v>
                </c:pt>
                <c:pt idx="79">
                  <c:v>29.6</c:v>
                </c:pt>
                <c:pt idx="80">
                  <c:v>27.9</c:v>
                </c:pt>
                <c:pt idx="81">
                  <c:v>27.3</c:v>
                </c:pt>
                <c:pt idx="82">
                  <c:v>25.4</c:v>
                </c:pt>
                <c:pt idx="83">
                  <c:v>23</c:v>
                </c:pt>
                <c:pt idx="84">
                  <c:v>23.2</c:v>
                </c:pt>
                <c:pt idx="85">
                  <c:v>23.2</c:v>
                </c:pt>
                <c:pt idx="86">
                  <c:v>23.4</c:v>
                </c:pt>
                <c:pt idx="87">
                  <c:v>23.9</c:v>
                </c:pt>
                <c:pt idx="88">
                  <c:v>25.9</c:v>
                </c:pt>
                <c:pt idx="89">
                  <c:v>27.8</c:v>
                </c:pt>
                <c:pt idx="90">
                  <c:v>29.4</c:v>
                </c:pt>
                <c:pt idx="91">
                  <c:v>30.9</c:v>
                </c:pt>
                <c:pt idx="92">
                  <c:v>33.6</c:v>
                </c:pt>
                <c:pt idx="93">
                  <c:v>34.9</c:v>
                </c:pt>
                <c:pt idx="94">
                  <c:v>36.1</c:v>
                </c:pt>
                <c:pt idx="95">
                  <c:v>36.6</c:v>
                </c:pt>
                <c:pt idx="96">
                  <c:v>38.4</c:v>
                </c:pt>
                <c:pt idx="97">
                  <c:v>39.4</c:v>
                </c:pt>
                <c:pt idx="98">
                  <c:v>37.299999999999997</c:v>
                </c:pt>
                <c:pt idx="99">
                  <c:v>36.1</c:v>
                </c:pt>
                <c:pt idx="100">
                  <c:v>35.6</c:v>
                </c:pt>
                <c:pt idx="101">
                  <c:v>35.299999999999997</c:v>
                </c:pt>
                <c:pt idx="102">
                  <c:v>35.4</c:v>
                </c:pt>
                <c:pt idx="103">
                  <c:v>36.700000000000003</c:v>
                </c:pt>
                <c:pt idx="104">
                  <c:v>36.700000000000003</c:v>
                </c:pt>
                <c:pt idx="105">
                  <c:v>36.700000000000003</c:v>
                </c:pt>
                <c:pt idx="106">
                  <c:v>36.9</c:v>
                </c:pt>
                <c:pt idx="107">
                  <c:v>36.9</c:v>
                </c:pt>
                <c:pt idx="108">
                  <c:v>36.9</c:v>
                </c:pt>
                <c:pt idx="109">
                  <c:v>38</c:v>
                </c:pt>
                <c:pt idx="110">
                  <c:v>42.2</c:v>
                </c:pt>
                <c:pt idx="111">
                  <c:v>42.2</c:v>
                </c:pt>
                <c:pt idx="112">
                  <c:v>42.2</c:v>
                </c:pt>
                <c:pt idx="113">
                  <c:v>43</c:v>
                </c:pt>
                <c:pt idx="114">
                  <c:v>45.3</c:v>
                </c:pt>
                <c:pt idx="115">
                  <c:v>42.2</c:v>
                </c:pt>
                <c:pt idx="116">
                  <c:v>40.6</c:v>
                </c:pt>
                <c:pt idx="117">
                  <c:v>38.1</c:v>
                </c:pt>
                <c:pt idx="118">
                  <c:v>38.4</c:v>
                </c:pt>
                <c:pt idx="119">
                  <c:v>38.700000000000003</c:v>
                </c:pt>
                <c:pt idx="120">
                  <c:v>40</c:v>
                </c:pt>
                <c:pt idx="121">
                  <c:v>40.5</c:v>
                </c:pt>
                <c:pt idx="122">
                  <c:v>39.4</c:v>
                </c:pt>
                <c:pt idx="123">
                  <c:v>37.1</c:v>
                </c:pt>
                <c:pt idx="124">
                  <c:v>36.9</c:v>
                </c:pt>
                <c:pt idx="125">
                  <c:v>37.1</c:v>
                </c:pt>
                <c:pt idx="126">
                  <c:v>37.1</c:v>
                </c:pt>
                <c:pt idx="127">
                  <c:v>37</c:v>
                </c:pt>
                <c:pt idx="128">
                  <c:v>35.9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464256"/>
        <c:axId val="136470528"/>
      </c:scatterChart>
      <c:valAx>
        <c:axId val="136464256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36470528"/>
        <c:crosses val="autoZero"/>
        <c:crossBetween val="midCat"/>
      </c:valAx>
      <c:valAx>
        <c:axId val="136470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(mph)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64642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Lambda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data'!$BC$10:$BC$496</c:f>
              <c:numCache>
                <c:formatCode>General</c:formatCode>
                <c:ptCount val="487"/>
                <c:pt idx="0">
                  <c:v>1.08</c:v>
                </c:pt>
                <c:pt idx="1">
                  <c:v>1.06</c:v>
                </c:pt>
                <c:pt idx="2">
                  <c:v>1.07</c:v>
                </c:pt>
                <c:pt idx="3">
                  <c:v>1.04</c:v>
                </c:pt>
                <c:pt idx="4">
                  <c:v>1.06</c:v>
                </c:pt>
                <c:pt idx="5">
                  <c:v>1.06</c:v>
                </c:pt>
                <c:pt idx="6">
                  <c:v>1.05</c:v>
                </c:pt>
                <c:pt idx="7">
                  <c:v>1.05</c:v>
                </c:pt>
                <c:pt idx="8">
                  <c:v>1.08</c:v>
                </c:pt>
                <c:pt idx="9">
                  <c:v>1.1100000000000001</c:v>
                </c:pt>
                <c:pt idx="10">
                  <c:v>1.1100000000000001</c:v>
                </c:pt>
                <c:pt idx="11">
                  <c:v>1.1100000000000001</c:v>
                </c:pt>
                <c:pt idx="12">
                  <c:v>1.1399999999999999</c:v>
                </c:pt>
                <c:pt idx="13">
                  <c:v>1.18</c:v>
                </c:pt>
                <c:pt idx="14">
                  <c:v>1.18</c:v>
                </c:pt>
                <c:pt idx="15">
                  <c:v>1.1499999999999999</c:v>
                </c:pt>
                <c:pt idx="16">
                  <c:v>1.1200000000000001</c:v>
                </c:pt>
                <c:pt idx="17">
                  <c:v>1.1200000000000001</c:v>
                </c:pt>
                <c:pt idx="18">
                  <c:v>1.1399999999999999</c:v>
                </c:pt>
                <c:pt idx="19">
                  <c:v>1.17</c:v>
                </c:pt>
                <c:pt idx="20">
                  <c:v>1.1599999999999999</c:v>
                </c:pt>
                <c:pt idx="21">
                  <c:v>1.21</c:v>
                </c:pt>
                <c:pt idx="22">
                  <c:v>1.1599999999999999</c:v>
                </c:pt>
                <c:pt idx="23">
                  <c:v>1.1100000000000001</c:v>
                </c:pt>
                <c:pt idx="24">
                  <c:v>1.06</c:v>
                </c:pt>
                <c:pt idx="25">
                  <c:v>1.02</c:v>
                </c:pt>
                <c:pt idx="26">
                  <c:v>1.02</c:v>
                </c:pt>
                <c:pt idx="27">
                  <c:v>1</c:v>
                </c:pt>
                <c:pt idx="28">
                  <c:v>1.04</c:v>
                </c:pt>
                <c:pt idx="29">
                  <c:v>1.05</c:v>
                </c:pt>
                <c:pt idx="30">
                  <c:v>1.06</c:v>
                </c:pt>
                <c:pt idx="31">
                  <c:v>1.07</c:v>
                </c:pt>
                <c:pt idx="32">
                  <c:v>1.07</c:v>
                </c:pt>
                <c:pt idx="33">
                  <c:v>1.07</c:v>
                </c:pt>
                <c:pt idx="34">
                  <c:v>1.07</c:v>
                </c:pt>
                <c:pt idx="35">
                  <c:v>1.07</c:v>
                </c:pt>
                <c:pt idx="36">
                  <c:v>1.07</c:v>
                </c:pt>
                <c:pt idx="37">
                  <c:v>1.08</c:v>
                </c:pt>
                <c:pt idx="38">
                  <c:v>1.0900000000000001</c:v>
                </c:pt>
                <c:pt idx="39">
                  <c:v>1.0900000000000001</c:v>
                </c:pt>
                <c:pt idx="40">
                  <c:v>1.08</c:v>
                </c:pt>
                <c:pt idx="41">
                  <c:v>1.06</c:v>
                </c:pt>
                <c:pt idx="42">
                  <c:v>1.05</c:v>
                </c:pt>
                <c:pt idx="43">
                  <c:v>1.07</c:v>
                </c:pt>
                <c:pt idx="44">
                  <c:v>1.0900000000000001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1.0900000000000001</c:v>
                </c:pt>
                <c:pt idx="48">
                  <c:v>1.07</c:v>
                </c:pt>
                <c:pt idx="49">
                  <c:v>1.06</c:v>
                </c:pt>
                <c:pt idx="50">
                  <c:v>1.02</c:v>
                </c:pt>
                <c:pt idx="51">
                  <c:v>1.02</c:v>
                </c:pt>
                <c:pt idx="52">
                  <c:v>1.04</c:v>
                </c:pt>
                <c:pt idx="53">
                  <c:v>1.05</c:v>
                </c:pt>
                <c:pt idx="54">
                  <c:v>1.06</c:v>
                </c:pt>
                <c:pt idx="55">
                  <c:v>1.07</c:v>
                </c:pt>
                <c:pt idx="56">
                  <c:v>1.1000000000000001</c:v>
                </c:pt>
                <c:pt idx="57">
                  <c:v>1.1100000000000001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1.1200000000000001</c:v>
                </c:pt>
                <c:pt idx="67">
                  <c:v>1.1399999999999999</c:v>
                </c:pt>
                <c:pt idx="68">
                  <c:v>1.17</c:v>
                </c:pt>
                <c:pt idx="69">
                  <c:v>1.08</c:v>
                </c:pt>
                <c:pt idx="70">
                  <c:v>1.1200000000000001</c:v>
                </c:pt>
                <c:pt idx="71">
                  <c:v>1.1499999999999999</c:v>
                </c:pt>
                <c:pt idx="72">
                  <c:v>1.18</c:v>
                </c:pt>
                <c:pt idx="73">
                  <c:v>1.23</c:v>
                </c:pt>
                <c:pt idx="74">
                  <c:v>1.23</c:v>
                </c:pt>
                <c:pt idx="75">
                  <c:v>1.18</c:v>
                </c:pt>
                <c:pt idx="76">
                  <c:v>1.1399999999999999</c:v>
                </c:pt>
                <c:pt idx="77">
                  <c:v>1.0900000000000001</c:v>
                </c:pt>
                <c:pt idx="78">
                  <c:v>1.07</c:v>
                </c:pt>
                <c:pt idx="79">
                  <c:v>1.08</c:v>
                </c:pt>
                <c:pt idx="80">
                  <c:v>1.06</c:v>
                </c:pt>
                <c:pt idx="81">
                  <c:v>1.03</c:v>
                </c:pt>
                <c:pt idx="82">
                  <c:v>1.03</c:v>
                </c:pt>
                <c:pt idx="83">
                  <c:v>1.05</c:v>
                </c:pt>
                <c:pt idx="84">
                  <c:v>1.08</c:v>
                </c:pt>
                <c:pt idx="85">
                  <c:v>1.0900000000000001</c:v>
                </c:pt>
                <c:pt idx="86">
                  <c:v>1.07</c:v>
                </c:pt>
                <c:pt idx="87">
                  <c:v>1.07</c:v>
                </c:pt>
                <c:pt idx="88">
                  <c:v>1.0900000000000001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  <c:pt idx="97">
                  <c:v>1.1000000000000001</c:v>
                </c:pt>
                <c:pt idx="98">
                  <c:v>1.1000000000000001</c:v>
                </c:pt>
                <c:pt idx="99">
                  <c:v>1.07</c:v>
                </c:pt>
                <c:pt idx="100">
                  <c:v>1.06</c:v>
                </c:pt>
                <c:pt idx="101">
                  <c:v>1.03</c:v>
                </c:pt>
                <c:pt idx="102">
                  <c:v>1.02</c:v>
                </c:pt>
                <c:pt idx="103">
                  <c:v>1.03</c:v>
                </c:pt>
                <c:pt idx="104">
                  <c:v>1.08</c:v>
                </c:pt>
                <c:pt idx="105">
                  <c:v>1.0900000000000001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1.1000000000000001</c:v>
                </c:pt>
                <c:pt idx="110">
                  <c:v>1.1200000000000001</c:v>
                </c:pt>
                <c:pt idx="111">
                  <c:v>1.1100000000000001</c:v>
                </c:pt>
                <c:pt idx="112">
                  <c:v>1.1000000000000001</c:v>
                </c:pt>
                <c:pt idx="113">
                  <c:v>1.0900000000000001</c:v>
                </c:pt>
                <c:pt idx="114">
                  <c:v>1.0900000000000001</c:v>
                </c:pt>
                <c:pt idx="115">
                  <c:v>1.1000000000000001</c:v>
                </c:pt>
                <c:pt idx="116">
                  <c:v>1.1399999999999999</c:v>
                </c:pt>
                <c:pt idx="117">
                  <c:v>1.1299999999999999</c:v>
                </c:pt>
                <c:pt idx="118">
                  <c:v>1.08</c:v>
                </c:pt>
                <c:pt idx="119">
                  <c:v>1.06</c:v>
                </c:pt>
                <c:pt idx="120">
                  <c:v>1.07</c:v>
                </c:pt>
                <c:pt idx="121">
                  <c:v>1.0900000000000001</c:v>
                </c:pt>
                <c:pt idx="122">
                  <c:v>1.1000000000000001</c:v>
                </c:pt>
                <c:pt idx="123">
                  <c:v>1.1000000000000001</c:v>
                </c:pt>
                <c:pt idx="124">
                  <c:v>1.1200000000000001</c:v>
                </c:pt>
                <c:pt idx="125">
                  <c:v>1.1000000000000001</c:v>
                </c:pt>
                <c:pt idx="126">
                  <c:v>1.0900000000000001</c:v>
                </c:pt>
                <c:pt idx="127">
                  <c:v>1.08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data'!$BC$10:$BC$497</c:f>
              <c:numCache>
                <c:formatCode>General</c:formatCode>
                <c:ptCount val="488"/>
                <c:pt idx="0">
                  <c:v>1.08</c:v>
                </c:pt>
                <c:pt idx="1">
                  <c:v>1.06</c:v>
                </c:pt>
                <c:pt idx="2">
                  <c:v>1.04</c:v>
                </c:pt>
                <c:pt idx="3">
                  <c:v>1.02</c:v>
                </c:pt>
                <c:pt idx="4">
                  <c:v>1.02</c:v>
                </c:pt>
                <c:pt idx="5">
                  <c:v>1.03</c:v>
                </c:pt>
                <c:pt idx="6">
                  <c:v>1.05</c:v>
                </c:pt>
                <c:pt idx="7">
                  <c:v>1.0900000000000001</c:v>
                </c:pt>
                <c:pt idx="8">
                  <c:v>1.1000000000000001</c:v>
                </c:pt>
                <c:pt idx="9">
                  <c:v>1.1100000000000001</c:v>
                </c:pt>
                <c:pt idx="10">
                  <c:v>1.1200000000000001</c:v>
                </c:pt>
                <c:pt idx="11">
                  <c:v>1.1200000000000001</c:v>
                </c:pt>
                <c:pt idx="12">
                  <c:v>1.17</c:v>
                </c:pt>
                <c:pt idx="13">
                  <c:v>1.43</c:v>
                </c:pt>
                <c:pt idx="14">
                  <c:v>1.3</c:v>
                </c:pt>
                <c:pt idx="15">
                  <c:v>1.18</c:v>
                </c:pt>
                <c:pt idx="16">
                  <c:v>1.1499999999999999</c:v>
                </c:pt>
                <c:pt idx="17">
                  <c:v>1.17</c:v>
                </c:pt>
                <c:pt idx="18">
                  <c:v>1.2</c:v>
                </c:pt>
                <c:pt idx="19">
                  <c:v>1.17</c:v>
                </c:pt>
                <c:pt idx="20">
                  <c:v>1.1599999999999999</c:v>
                </c:pt>
                <c:pt idx="21">
                  <c:v>1.19</c:v>
                </c:pt>
                <c:pt idx="22">
                  <c:v>1.2</c:v>
                </c:pt>
                <c:pt idx="23">
                  <c:v>1.1399999999999999</c:v>
                </c:pt>
                <c:pt idx="24">
                  <c:v>1.07</c:v>
                </c:pt>
                <c:pt idx="25">
                  <c:v>1.07</c:v>
                </c:pt>
                <c:pt idx="26">
                  <c:v>1.06</c:v>
                </c:pt>
                <c:pt idx="27">
                  <c:v>1.05</c:v>
                </c:pt>
                <c:pt idx="28">
                  <c:v>1.03</c:v>
                </c:pt>
                <c:pt idx="29">
                  <c:v>1.02</c:v>
                </c:pt>
                <c:pt idx="30">
                  <c:v>1.04</c:v>
                </c:pt>
                <c:pt idx="31">
                  <c:v>1.06</c:v>
                </c:pt>
                <c:pt idx="32">
                  <c:v>1.07</c:v>
                </c:pt>
                <c:pt idx="33">
                  <c:v>1.08</c:v>
                </c:pt>
                <c:pt idx="34">
                  <c:v>1.08</c:v>
                </c:pt>
                <c:pt idx="35">
                  <c:v>1.08</c:v>
                </c:pt>
                <c:pt idx="36">
                  <c:v>1.08</c:v>
                </c:pt>
                <c:pt idx="37">
                  <c:v>1.07</c:v>
                </c:pt>
                <c:pt idx="38">
                  <c:v>1.07</c:v>
                </c:pt>
                <c:pt idx="39">
                  <c:v>1.0900000000000001</c:v>
                </c:pt>
                <c:pt idx="40">
                  <c:v>1.0900000000000001</c:v>
                </c:pt>
                <c:pt idx="41">
                  <c:v>1.0900000000000001</c:v>
                </c:pt>
                <c:pt idx="42">
                  <c:v>1.08</c:v>
                </c:pt>
                <c:pt idx="43">
                  <c:v>1.06</c:v>
                </c:pt>
                <c:pt idx="44">
                  <c:v>1.03</c:v>
                </c:pt>
                <c:pt idx="45">
                  <c:v>1.04</c:v>
                </c:pt>
                <c:pt idx="46">
                  <c:v>1.07</c:v>
                </c:pt>
                <c:pt idx="47">
                  <c:v>1.0900000000000001</c:v>
                </c:pt>
                <c:pt idx="48">
                  <c:v>1.0900000000000001</c:v>
                </c:pt>
                <c:pt idx="49">
                  <c:v>1.08</c:v>
                </c:pt>
                <c:pt idx="50">
                  <c:v>1.07</c:v>
                </c:pt>
                <c:pt idx="51">
                  <c:v>1.04</c:v>
                </c:pt>
                <c:pt idx="52">
                  <c:v>1.02</c:v>
                </c:pt>
                <c:pt idx="53">
                  <c:v>1.01</c:v>
                </c:pt>
                <c:pt idx="54">
                  <c:v>1.02</c:v>
                </c:pt>
                <c:pt idx="55">
                  <c:v>1.02</c:v>
                </c:pt>
                <c:pt idx="56">
                  <c:v>1.05</c:v>
                </c:pt>
                <c:pt idx="57">
                  <c:v>1.07</c:v>
                </c:pt>
                <c:pt idx="58">
                  <c:v>1.1000000000000001</c:v>
                </c:pt>
                <c:pt idx="59">
                  <c:v>1.1100000000000001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1.1000000000000001</c:v>
                </c:pt>
                <c:pt idx="67">
                  <c:v>1.1200000000000001</c:v>
                </c:pt>
                <c:pt idx="68">
                  <c:v>1.3</c:v>
                </c:pt>
                <c:pt idx="69">
                  <c:v>1.23</c:v>
                </c:pt>
                <c:pt idx="70">
                  <c:v>1.1299999999999999</c:v>
                </c:pt>
                <c:pt idx="71">
                  <c:v>1.1100000000000001</c:v>
                </c:pt>
                <c:pt idx="72">
                  <c:v>1.17</c:v>
                </c:pt>
                <c:pt idx="73">
                  <c:v>1.1599999999999999</c:v>
                </c:pt>
                <c:pt idx="74">
                  <c:v>1.1399999999999999</c:v>
                </c:pt>
                <c:pt idx="75">
                  <c:v>1.1399999999999999</c:v>
                </c:pt>
                <c:pt idx="76">
                  <c:v>1.17</c:v>
                </c:pt>
                <c:pt idx="77">
                  <c:v>1.1599999999999999</c:v>
                </c:pt>
                <c:pt idx="78">
                  <c:v>1.0900000000000001</c:v>
                </c:pt>
                <c:pt idx="79">
                  <c:v>1.05</c:v>
                </c:pt>
                <c:pt idx="80">
                  <c:v>1.1100000000000001</c:v>
                </c:pt>
                <c:pt idx="81">
                  <c:v>1.1100000000000001</c:v>
                </c:pt>
                <c:pt idx="82">
                  <c:v>1.08</c:v>
                </c:pt>
                <c:pt idx="83">
                  <c:v>1.05</c:v>
                </c:pt>
                <c:pt idx="84">
                  <c:v>1.04</c:v>
                </c:pt>
                <c:pt idx="85">
                  <c:v>1.06</c:v>
                </c:pt>
                <c:pt idx="86">
                  <c:v>1.06</c:v>
                </c:pt>
                <c:pt idx="87">
                  <c:v>1.06</c:v>
                </c:pt>
                <c:pt idx="88">
                  <c:v>1.07</c:v>
                </c:pt>
                <c:pt idx="89">
                  <c:v>1.0900000000000001</c:v>
                </c:pt>
                <c:pt idx="90">
                  <c:v>1.0900000000000001</c:v>
                </c:pt>
                <c:pt idx="91">
                  <c:v>1.0900000000000001</c:v>
                </c:pt>
                <c:pt idx="92">
                  <c:v>1.0900000000000001</c:v>
                </c:pt>
                <c:pt idx="93">
                  <c:v>1.0900000000000001</c:v>
                </c:pt>
                <c:pt idx="94">
                  <c:v>1.0900000000000001</c:v>
                </c:pt>
                <c:pt idx="95">
                  <c:v>1.1000000000000001</c:v>
                </c:pt>
                <c:pt idx="96">
                  <c:v>1.1100000000000001</c:v>
                </c:pt>
                <c:pt idx="97">
                  <c:v>1.1100000000000001</c:v>
                </c:pt>
                <c:pt idx="98">
                  <c:v>1.0900000000000001</c:v>
                </c:pt>
                <c:pt idx="99">
                  <c:v>1.0900000000000001</c:v>
                </c:pt>
                <c:pt idx="100">
                  <c:v>1.07</c:v>
                </c:pt>
                <c:pt idx="101">
                  <c:v>1.06</c:v>
                </c:pt>
                <c:pt idx="102">
                  <c:v>1.06</c:v>
                </c:pt>
                <c:pt idx="103">
                  <c:v>1.06</c:v>
                </c:pt>
                <c:pt idx="104">
                  <c:v>1.07</c:v>
                </c:pt>
                <c:pt idx="105">
                  <c:v>1.06</c:v>
                </c:pt>
                <c:pt idx="106">
                  <c:v>1.05</c:v>
                </c:pt>
                <c:pt idx="107">
                  <c:v>1.06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1.1299999999999999</c:v>
                </c:pt>
                <c:pt idx="113">
                  <c:v>1.1499999999999999</c:v>
                </c:pt>
                <c:pt idx="114">
                  <c:v>1.1399999999999999</c:v>
                </c:pt>
                <c:pt idx="115">
                  <c:v>1.08</c:v>
                </c:pt>
                <c:pt idx="116">
                  <c:v>1.06</c:v>
                </c:pt>
                <c:pt idx="117">
                  <c:v>1.06</c:v>
                </c:pt>
                <c:pt idx="118">
                  <c:v>1.08</c:v>
                </c:pt>
                <c:pt idx="119">
                  <c:v>1.1000000000000001</c:v>
                </c:pt>
                <c:pt idx="120">
                  <c:v>1.1000000000000001</c:v>
                </c:pt>
                <c:pt idx="121">
                  <c:v>1.1000000000000001</c:v>
                </c:pt>
                <c:pt idx="122">
                  <c:v>1.1000000000000001</c:v>
                </c:pt>
                <c:pt idx="123">
                  <c:v>1.0900000000000001</c:v>
                </c:pt>
                <c:pt idx="124">
                  <c:v>1.0900000000000001</c:v>
                </c:pt>
                <c:pt idx="125">
                  <c:v>1.0900000000000001</c:v>
                </c:pt>
                <c:pt idx="126">
                  <c:v>1.1000000000000001</c:v>
                </c:pt>
                <c:pt idx="127">
                  <c:v>1.1000000000000001</c:v>
                </c:pt>
                <c:pt idx="128">
                  <c:v>1.08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data'!$BC$10:$BC$496</c:f>
              <c:numCache>
                <c:formatCode>General</c:formatCode>
                <c:ptCount val="487"/>
                <c:pt idx="0">
                  <c:v>1.08</c:v>
                </c:pt>
                <c:pt idx="1">
                  <c:v>1.06</c:v>
                </c:pt>
                <c:pt idx="2">
                  <c:v>1.06</c:v>
                </c:pt>
                <c:pt idx="3">
                  <c:v>1.07</c:v>
                </c:pt>
                <c:pt idx="4">
                  <c:v>1.07</c:v>
                </c:pt>
                <c:pt idx="5">
                  <c:v>1.02</c:v>
                </c:pt>
                <c:pt idx="6">
                  <c:v>1</c:v>
                </c:pt>
                <c:pt idx="7">
                  <c:v>1</c:v>
                </c:pt>
                <c:pt idx="8">
                  <c:v>1.03</c:v>
                </c:pt>
                <c:pt idx="9">
                  <c:v>1.0900000000000001</c:v>
                </c:pt>
                <c:pt idx="10">
                  <c:v>1.1100000000000001</c:v>
                </c:pt>
                <c:pt idx="11">
                  <c:v>1.0900000000000001</c:v>
                </c:pt>
                <c:pt idx="12">
                  <c:v>1.1000000000000001</c:v>
                </c:pt>
                <c:pt idx="13">
                  <c:v>1.24</c:v>
                </c:pt>
                <c:pt idx="14">
                  <c:v>1.32</c:v>
                </c:pt>
                <c:pt idx="15">
                  <c:v>1.27</c:v>
                </c:pt>
                <c:pt idx="16">
                  <c:v>1.17</c:v>
                </c:pt>
                <c:pt idx="17">
                  <c:v>1.1399999999999999</c:v>
                </c:pt>
                <c:pt idx="18">
                  <c:v>1.1200000000000001</c:v>
                </c:pt>
                <c:pt idx="19">
                  <c:v>1.22</c:v>
                </c:pt>
                <c:pt idx="20">
                  <c:v>1.3</c:v>
                </c:pt>
                <c:pt idx="21">
                  <c:v>1.32</c:v>
                </c:pt>
                <c:pt idx="22">
                  <c:v>1.3</c:v>
                </c:pt>
                <c:pt idx="23">
                  <c:v>1.23</c:v>
                </c:pt>
                <c:pt idx="24">
                  <c:v>1.1100000000000001</c:v>
                </c:pt>
                <c:pt idx="25">
                  <c:v>1.08</c:v>
                </c:pt>
                <c:pt idx="26">
                  <c:v>1.08</c:v>
                </c:pt>
                <c:pt idx="27">
                  <c:v>1.06</c:v>
                </c:pt>
                <c:pt idx="28">
                  <c:v>1.03</c:v>
                </c:pt>
                <c:pt idx="29">
                  <c:v>1.03</c:v>
                </c:pt>
                <c:pt idx="30">
                  <c:v>1.05</c:v>
                </c:pt>
                <c:pt idx="31">
                  <c:v>1.06</c:v>
                </c:pt>
                <c:pt idx="32">
                  <c:v>1.04</c:v>
                </c:pt>
                <c:pt idx="33">
                  <c:v>1.04</c:v>
                </c:pt>
                <c:pt idx="34">
                  <c:v>1.06</c:v>
                </c:pt>
                <c:pt idx="35">
                  <c:v>1.06</c:v>
                </c:pt>
                <c:pt idx="36">
                  <c:v>1.07</c:v>
                </c:pt>
                <c:pt idx="37">
                  <c:v>1.08</c:v>
                </c:pt>
                <c:pt idx="38">
                  <c:v>1.0900000000000001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1.08</c:v>
                </c:pt>
                <c:pt idx="42">
                  <c:v>1.06</c:v>
                </c:pt>
                <c:pt idx="43">
                  <c:v>1.05</c:v>
                </c:pt>
                <c:pt idx="44">
                  <c:v>1.04</c:v>
                </c:pt>
                <c:pt idx="45">
                  <c:v>1.04</c:v>
                </c:pt>
                <c:pt idx="46">
                  <c:v>1.06</c:v>
                </c:pt>
                <c:pt idx="47">
                  <c:v>1.0900000000000001</c:v>
                </c:pt>
                <c:pt idx="48">
                  <c:v>1.0900000000000001</c:v>
                </c:pt>
                <c:pt idx="49">
                  <c:v>1.0900000000000001</c:v>
                </c:pt>
                <c:pt idx="50">
                  <c:v>1.0900000000000001</c:v>
                </c:pt>
                <c:pt idx="51">
                  <c:v>1.07</c:v>
                </c:pt>
                <c:pt idx="52">
                  <c:v>1.02</c:v>
                </c:pt>
                <c:pt idx="53">
                  <c:v>1</c:v>
                </c:pt>
                <c:pt idx="54">
                  <c:v>1.01</c:v>
                </c:pt>
                <c:pt idx="55">
                  <c:v>1</c:v>
                </c:pt>
                <c:pt idx="56">
                  <c:v>0.98</c:v>
                </c:pt>
                <c:pt idx="57">
                  <c:v>1</c:v>
                </c:pt>
                <c:pt idx="58">
                  <c:v>1.05</c:v>
                </c:pt>
                <c:pt idx="59">
                  <c:v>1.1100000000000001</c:v>
                </c:pt>
                <c:pt idx="60">
                  <c:v>1.1100000000000001</c:v>
                </c:pt>
                <c:pt idx="61">
                  <c:v>1.1100000000000001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1.1000000000000001</c:v>
                </c:pt>
                <c:pt idx="67">
                  <c:v>1.1000000000000001</c:v>
                </c:pt>
                <c:pt idx="68">
                  <c:v>1.1299999999999999</c:v>
                </c:pt>
                <c:pt idx="69">
                  <c:v>1.1499999999999999</c:v>
                </c:pt>
                <c:pt idx="70">
                  <c:v>1.1200000000000001</c:v>
                </c:pt>
                <c:pt idx="71">
                  <c:v>1.06</c:v>
                </c:pt>
                <c:pt idx="72">
                  <c:v>1.08</c:v>
                </c:pt>
                <c:pt idx="73">
                  <c:v>1.25</c:v>
                </c:pt>
                <c:pt idx="74">
                  <c:v>1.39</c:v>
                </c:pt>
                <c:pt idx="75">
                  <c:v>1.36</c:v>
                </c:pt>
                <c:pt idx="76">
                  <c:v>1.28</c:v>
                </c:pt>
                <c:pt idx="77">
                  <c:v>1.2</c:v>
                </c:pt>
                <c:pt idx="78">
                  <c:v>1.1299999999999999</c:v>
                </c:pt>
                <c:pt idx="79">
                  <c:v>1.1100000000000001</c:v>
                </c:pt>
                <c:pt idx="80">
                  <c:v>1.1200000000000001</c:v>
                </c:pt>
                <c:pt idx="81">
                  <c:v>1.1299999999999999</c:v>
                </c:pt>
                <c:pt idx="82">
                  <c:v>1.1000000000000001</c:v>
                </c:pt>
                <c:pt idx="83">
                  <c:v>1.1000000000000001</c:v>
                </c:pt>
                <c:pt idx="84">
                  <c:v>1.08</c:v>
                </c:pt>
                <c:pt idx="85">
                  <c:v>1.05</c:v>
                </c:pt>
                <c:pt idx="86">
                  <c:v>1.05</c:v>
                </c:pt>
                <c:pt idx="87">
                  <c:v>1.06</c:v>
                </c:pt>
                <c:pt idx="88">
                  <c:v>1.05</c:v>
                </c:pt>
                <c:pt idx="89">
                  <c:v>1.05</c:v>
                </c:pt>
                <c:pt idx="90">
                  <c:v>1.06</c:v>
                </c:pt>
                <c:pt idx="91">
                  <c:v>1.07</c:v>
                </c:pt>
                <c:pt idx="92">
                  <c:v>1.07</c:v>
                </c:pt>
                <c:pt idx="93">
                  <c:v>1.07</c:v>
                </c:pt>
                <c:pt idx="94">
                  <c:v>1.08</c:v>
                </c:pt>
                <c:pt idx="95">
                  <c:v>1.1399999999999999</c:v>
                </c:pt>
                <c:pt idx="96">
                  <c:v>1.1100000000000001</c:v>
                </c:pt>
                <c:pt idx="97">
                  <c:v>1.1100000000000001</c:v>
                </c:pt>
                <c:pt idx="98">
                  <c:v>1.1000000000000001</c:v>
                </c:pt>
                <c:pt idx="99">
                  <c:v>1.0900000000000001</c:v>
                </c:pt>
                <c:pt idx="100">
                  <c:v>1.07</c:v>
                </c:pt>
                <c:pt idx="101">
                  <c:v>1.06</c:v>
                </c:pt>
                <c:pt idx="102">
                  <c:v>1.04</c:v>
                </c:pt>
                <c:pt idx="103">
                  <c:v>1.04</c:v>
                </c:pt>
                <c:pt idx="104">
                  <c:v>1.03</c:v>
                </c:pt>
                <c:pt idx="105">
                  <c:v>1.03</c:v>
                </c:pt>
                <c:pt idx="106">
                  <c:v>1.02</c:v>
                </c:pt>
                <c:pt idx="107">
                  <c:v>1.04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1.1299999999999999</c:v>
                </c:pt>
                <c:pt idx="113">
                  <c:v>1.22</c:v>
                </c:pt>
                <c:pt idx="114">
                  <c:v>1.26</c:v>
                </c:pt>
                <c:pt idx="115">
                  <c:v>1.1399999999999999</c:v>
                </c:pt>
                <c:pt idx="116">
                  <c:v>1.07</c:v>
                </c:pt>
                <c:pt idx="117">
                  <c:v>1.07</c:v>
                </c:pt>
                <c:pt idx="118">
                  <c:v>1.1000000000000001</c:v>
                </c:pt>
                <c:pt idx="119">
                  <c:v>1.21</c:v>
                </c:pt>
                <c:pt idx="120">
                  <c:v>1.21</c:v>
                </c:pt>
                <c:pt idx="121">
                  <c:v>1.1499999999999999</c:v>
                </c:pt>
                <c:pt idx="122">
                  <c:v>1.1100000000000001</c:v>
                </c:pt>
                <c:pt idx="123">
                  <c:v>1.1000000000000001</c:v>
                </c:pt>
                <c:pt idx="124">
                  <c:v>1.1200000000000001</c:v>
                </c:pt>
                <c:pt idx="125">
                  <c:v>1.1499999999999999</c:v>
                </c:pt>
                <c:pt idx="126">
                  <c:v>1.1499999999999999</c:v>
                </c:pt>
                <c:pt idx="127">
                  <c:v>1.1399999999999999</c:v>
                </c:pt>
                <c:pt idx="128">
                  <c:v>1.1200000000000001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41920"/>
        <c:axId val="134644096"/>
      </c:scatterChart>
      <c:valAx>
        <c:axId val="134641920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4644096"/>
        <c:crosses val="autoZero"/>
        <c:crossBetween val="midCat"/>
      </c:valAx>
      <c:valAx>
        <c:axId val="13464409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Lambda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4641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C02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data'!$C$10:$C$496</c:f>
              <c:numCache>
                <c:formatCode>General</c:formatCode>
                <c:ptCount val="487"/>
                <c:pt idx="0">
                  <c:v>14.061</c:v>
                </c:pt>
                <c:pt idx="1">
                  <c:v>14.222</c:v>
                </c:pt>
                <c:pt idx="2">
                  <c:v>14.186999999999999</c:v>
                </c:pt>
                <c:pt idx="3">
                  <c:v>14.521000000000001</c:v>
                </c:pt>
                <c:pt idx="4">
                  <c:v>14.238</c:v>
                </c:pt>
                <c:pt idx="5">
                  <c:v>14.3</c:v>
                </c:pt>
                <c:pt idx="6">
                  <c:v>14.471</c:v>
                </c:pt>
                <c:pt idx="7">
                  <c:v>14.403</c:v>
                </c:pt>
                <c:pt idx="8">
                  <c:v>14.067</c:v>
                </c:pt>
                <c:pt idx="9">
                  <c:v>13.659000000000001</c:v>
                </c:pt>
                <c:pt idx="10">
                  <c:v>13.597</c:v>
                </c:pt>
                <c:pt idx="11">
                  <c:v>13.577999999999999</c:v>
                </c:pt>
                <c:pt idx="12">
                  <c:v>13.276999999999999</c:v>
                </c:pt>
                <c:pt idx="13">
                  <c:v>12.772</c:v>
                </c:pt>
                <c:pt idx="14">
                  <c:v>12.765000000000001</c:v>
                </c:pt>
                <c:pt idx="15">
                  <c:v>13.145</c:v>
                </c:pt>
                <c:pt idx="16">
                  <c:v>13.489000000000001</c:v>
                </c:pt>
                <c:pt idx="17">
                  <c:v>13.513999999999999</c:v>
                </c:pt>
                <c:pt idx="18">
                  <c:v>13.196999999999999</c:v>
                </c:pt>
                <c:pt idx="19">
                  <c:v>12.811</c:v>
                </c:pt>
                <c:pt idx="20">
                  <c:v>13.015000000000001</c:v>
                </c:pt>
                <c:pt idx="21">
                  <c:v>12.449</c:v>
                </c:pt>
                <c:pt idx="22">
                  <c:v>12.978999999999999</c:v>
                </c:pt>
                <c:pt idx="23">
                  <c:v>13.648999999999999</c:v>
                </c:pt>
                <c:pt idx="24">
                  <c:v>14.311</c:v>
                </c:pt>
                <c:pt idx="25">
                  <c:v>14.86</c:v>
                </c:pt>
                <c:pt idx="26">
                  <c:v>14.867000000000001</c:v>
                </c:pt>
                <c:pt idx="27">
                  <c:v>15.141999999999999</c:v>
                </c:pt>
                <c:pt idx="28">
                  <c:v>14.618</c:v>
                </c:pt>
                <c:pt idx="29">
                  <c:v>14.385999999999999</c:v>
                </c:pt>
                <c:pt idx="30">
                  <c:v>14.317</c:v>
                </c:pt>
                <c:pt idx="31">
                  <c:v>14.167</c:v>
                </c:pt>
                <c:pt idx="32">
                  <c:v>14.12</c:v>
                </c:pt>
                <c:pt idx="33">
                  <c:v>14.111000000000001</c:v>
                </c:pt>
                <c:pt idx="34">
                  <c:v>14.117000000000001</c:v>
                </c:pt>
                <c:pt idx="35">
                  <c:v>14.12</c:v>
                </c:pt>
                <c:pt idx="36">
                  <c:v>14.116</c:v>
                </c:pt>
                <c:pt idx="37">
                  <c:v>14.063000000000001</c:v>
                </c:pt>
                <c:pt idx="38">
                  <c:v>13.86</c:v>
                </c:pt>
                <c:pt idx="39">
                  <c:v>13.86</c:v>
                </c:pt>
                <c:pt idx="40">
                  <c:v>14.039</c:v>
                </c:pt>
                <c:pt idx="41">
                  <c:v>14.298</c:v>
                </c:pt>
                <c:pt idx="42">
                  <c:v>14.368</c:v>
                </c:pt>
                <c:pt idx="43">
                  <c:v>14.141</c:v>
                </c:pt>
                <c:pt idx="44">
                  <c:v>13.878</c:v>
                </c:pt>
                <c:pt idx="45">
                  <c:v>13.795</c:v>
                </c:pt>
                <c:pt idx="46">
                  <c:v>13.773</c:v>
                </c:pt>
                <c:pt idx="47">
                  <c:v>13.914999999999999</c:v>
                </c:pt>
                <c:pt idx="48">
                  <c:v>14.111000000000001</c:v>
                </c:pt>
                <c:pt idx="49">
                  <c:v>14.362</c:v>
                </c:pt>
                <c:pt idx="50">
                  <c:v>14.88</c:v>
                </c:pt>
                <c:pt idx="51">
                  <c:v>14.88</c:v>
                </c:pt>
                <c:pt idx="52">
                  <c:v>14.561</c:v>
                </c:pt>
                <c:pt idx="53">
                  <c:v>14.382</c:v>
                </c:pt>
                <c:pt idx="54">
                  <c:v>14.298</c:v>
                </c:pt>
                <c:pt idx="55">
                  <c:v>14.12</c:v>
                </c:pt>
                <c:pt idx="56">
                  <c:v>13.679</c:v>
                </c:pt>
                <c:pt idx="57">
                  <c:v>13.663</c:v>
                </c:pt>
                <c:pt idx="58">
                  <c:v>13.73</c:v>
                </c:pt>
                <c:pt idx="59">
                  <c:v>13.76</c:v>
                </c:pt>
                <c:pt idx="60">
                  <c:v>13.76</c:v>
                </c:pt>
                <c:pt idx="61">
                  <c:v>13.76</c:v>
                </c:pt>
                <c:pt idx="62">
                  <c:v>13.760999999999999</c:v>
                </c:pt>
                <c:pt idx="63">
                  <c:v>13.776999999999999</c:v>
                </c:pt>
                <c:pt idx="64">
                  <c:v>13.78</c:v>
                </c:pt>
                <c:pt idx="65">
                  <c:v>13.673999999999999</c:v>
                </c:pt>
                <c:pt idx="66">
                  <c:v>13.494999999999999</c:v>
                </c:pt>
                <c:pt idx="67">
                  <c:v>13.236000000000001</c:v>
                </c:pt>
                <c:pt idx="68">
                  <c:v>12.865</c:v>
                </c:pt>
                <c:pt idx="69">
                  <c:v>13.994999999999999</c:v>
                </c:pt>
                <c:pt idx="70">
                  <c:v>13.54</c:v>
                </c:pt>
                <c:pt idx="71">
                  <c:v>13.124000000000001</c:v>
                </c:pt>
                <c:pt idx="72">
                  <c:v>12.702</c:v>
                </c:pt>
                <c:pt idx="73">
                  <c:v>12.23</c:v>
                </c:pt>
                <c:pt idx="74">
                  <c:v>12.236000000000001</c:v>
                </c:pt>
                <c:pt idx="75">
                  <c:v>12.695</c:v>
                </c:pt>
                <c:pt idx="76">
                  <c:v>13.19</c:v>
                </c:pt>
                <c:pt idx="77">
                  <c:v>13.831</c:v>
                </c:pt>
                <c:pt idx="78">
                  <c:v>14.115</c:v>
                </c:pt>
                <c:pt idx="79">
                  <c:v>13.981</c:v>
                </c:pt>
                <c:pt idx="80">
                  <c:v>14.305999999999999</c:v>
                </c:pt>
                <c:pt idx="81">
                  <c:v>14.734999999999999</c:v>
                </c:pt>
                <c:pt idx="82">
                  <c:v>14.81</c:v>
                </c:pt>
                <c:pt idx="83">
                  <c:v>14.492000000000001</c:v>
                </c:pt>
                <c:pt idx="84">
                  <c:v>14.051</c:v>
                </c:pt>
                <c:pt idx="85">
                  <c:v>13.82</c:v>
                </c:pt>
                <c:pt idx="86">
                  <c:v>14.14</c:v>
                </c:pt>
                <c:pt idx="87">
                  <c:v>14.114000000000001</c:v>
                </c:pt>
                <c:pt idx="88">
                  <c:v>13.939</c:v>
                </c:pt>
                <c:pt idx="89">
                  <c:v>13.769</c:v>
                </c:pt>
                <c:pt idx="90">
                  <c:v>13.69</c:v>
                </c:pt>
                <c:pt idx="91">
                  <c:v>13.705</c:v>
                </c:pt>
                <c:pt idx="92">
                  <c:v>13.680999999999999</c:v>
                </c:pt>
                <c:pt idx="93">
                  <c:v>13.747</c:v>
                </c:pt>
                <c:pt idx="94">
                  <c:v>13.76</c:v>
                </c:pt>
                <c:pt idx="95">
                  <c:v>13.776</c:v>
                </c:pt>
                <c:pt idx="96">
                  <c:v>13.794</c:v>
                </c:pt>
                <c:pt idx="97">
                  <c:v>13.8</c:v>
                </c:pt>
                <c:pt idx="98">
                  <c:v>13.803000000000001</c:v>
                </c:pt>
                <c:pt idx="99">
                  <c:v>14.12</c:v>
                </c:pt>
                <c:pt idx="100">
                  <c:v>14.347</c:v>
                </c:pt>
                <c:pt idx="101">
                  <c:v>14.696</c:v>
                </c:pt>
                <c:pt idx="102">
                  <c:v>14.952999999999999</c:v>
                </c:pt>
                <c:pt idx="103">
                  <c:v>14.785</c:v>
                </c:pt>
                <c:pt idx="104">
                  <c:v>13.988</c:v>
                </c:pt>
                <c:pt idx="105">
                  <c:v>13.818</c:v>
                </c:pt>
                <c:pt idx="106">
                  <c:v>13.79</c:v>
                </c:pt>
                <c:pt idx="107">
                  <c:v>13.785</c:v>
                </c:pt>
                <c:pt idx="108">
                  <c:v>13.773</c:v>
                </c:pt>
                <c:pt idx="109">
                  <c:v>13.715</c:v>
                </c:pt>
                <c:pt idx="110">
                  <c:v>13.510999999999999</c:v>
                </c:pt>
                <c:pt idx="111">
                  <c:v>13.653</c:v>
                </c:pt>
                <c:pt idx="112">
                  <c:v>13.784000000000001</c:v>
                </c:pt>
                <c:pt idx="113">
                  <c:v>13.83</c:v>
                </c:pt>
                <c:pt idx="114">
                  <c:v>13.826000000000001</c:v>
                </c:pt>
                <c:pt idx="115">
                  <c:v>13.714</c:v>
                </c:pt>
                <c:pt idx="116">
                  <c:v>13.244</c:v>
                </c:pt>
                <c:pt idx="117">
                  <c:v>13.4</c:v>
                </c:pt>
                <c:pt idx="118">
                  <c:v>13.99</c:v>
                </c:pt>
                <c:pt idx="119">
                  <c:v>14.23</c:v>
                </c:pt>
                <c:pt idx="120">
                  <c:v>14.134</c:v>
                </c:pt>
                <c:pt idx="121">
                  <c:v>13.927</c:v>
                </c:pt>
                <c:pt idx="122">
                  <c:v>13.73</c:v>
                </c:pt>
                <c:pt idx="123">
                  <c:v>13.73</c:v>
                </c:pt>
                <c:pt idx="124">
                  <c:v>13.484999999999999</c:v>
                </c:pt>
                <c:pt idx="125">
                  <c:v>13.676</c:v>
                </c:pt>
                <c:pt idx="126">
                  <c:v>13.933999999999999</c:v>
                </c:pt>
                <c:pt idx="127">
                  <c:v>14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data'!$C$10:$C$497</c:f>
              <c:numCache>
                <c:formatCode>General</c:formatCode>
                <c:ptCount val="488"/>
                <c:pt idx="0">
                  <c:v>14</c:v>
                </c:pt>
                <c:pt idx="1">
                  <c:v>14.276</c:v>
                </c:pt>
                <c:pt idx="2">
                  <c:v>14.622</c:v>
                </c:pt>
                <c:pt idx="3">
                  <c:v>14.904</c:v>
                </c:pt>
                <c:pt idx="4">
                  <c:v>14.948</c:v>
                </c:pt>
                <c:pt idx="5">
                  <c:v>14.77</c:v>
                </c:pt>
                <c:pt idx="6">
                  <c:v>14.412000000000001</c:v>
                </c:pt>
                <c:pt idx="7">
                  <c:v>13.919</c:v>
                </c:pt>
                <c:pt idx="8">
                  <c:v>13.683</c:v>
                </c:pt>
                <c:pt idx="9">
                  <c:v>13.564</c:v>
                </c:pt>
                <c:pt idx="10">
                  <c:v>13.499000000000001</c:v>
                </c:pt>
                <c:pt idx="11">
                  <c:v>13.47</c:v>
                </c:pt>
                <c:pt idx="12">
                  <c:v>12.919</c:v>
                </c:pt>
                <c:pt idx="13">
                  <c:v>10.393000000000001</c:v>
                </c:pt>
                <c:pt idx="14">
                  <c:v>11.488</c:v>
                </c:pt>
                <c:pt idx="15">
                  <c:v>12.781000000000001</c:v>
                </c:pt>
                <c:pt idx="16">
                  <c:v>13.156000000000001</c:v>
                </c:pt>
                <c:pt idx="17">
                  <c:v>12.861000000000001</c:v>
                </c:pt>
                <c:pt idx="18">
                  <c:v>12.548999999999999</c:v>
                </c:pt>
                <c:pt idx="19">
                  <c:v>12.855</c:v>
                </c:pt>
                <c:pt idx="20">
                  <c:v>12.962</c:v>
                </c:pt>
                <c:pt idx="21">
                  <c:v>12.651999999999999</c:v>
                </c:pt>
                <c:pt idx="22">
                  <c:v>12.574</c:v>
                </c:pt>
                <c:pt idx="23">
                  <c:v>13.172000000000001</c:v>
                </c:pt>
                <c:pt idx="24">
                  <c:v>14.122</c:v>
                </c:pt>
                <c:pt idx="25">
                  <c:v>14.13</c:v>
                </c:pt>
                <c:pt idx="26">
                  <c:v>14.231</c:v>
                </c:pt>
                <c:pt idx="27">
                  <c:v>14.382</c:v>
                </c:pt>
                <c:pt idx="28">
                  <c:v>14.734</c:v>
                </c:pt>
                <c:pt idx="29">
                  <c:v>14.878</c:v>
                </c:pt>
                <c:pt idx="30">
                  <c:v>14.548999999999999</c:v>
                </c:pt>
                <c:pt idx="31">
                  <c:v>14.221</c:v>
                </c:pt>
                <c:pt idx="32">
                  <c:v>14.202999999999999</c:v>
                </c:pt>
                <c:pt idx="33">
                  <c:v>14.067</c:v>
                </c:pt>
                <c:pt idx="34">
                  <c:v>14</c:v>
                </c:pt>
                <c:pt idx="35">
                  <c:v>14</c:v>
                </c:pt>
                <c:pt idx="36">
                  <c:v>14.034000000000001</c:v>
                </c:pt>
                <c:pt idx="37">
                  <c:v>14.189</c:v>
                </c:pt>
                <c:pt idx="38">
                  <c:v>14.087999999999999</c:v>
                </c:pt>
                <c:pt idx="39">
                  <c:v>13.911</c:v>
                </c:pt>
                <c:pt idx="40">
                  <c:v>13.871</c:v>
                </c:pt>
                <c:pt idx="41">
                  <c:v>13.92</c:v>
                </c:pt>
                <c:pt idx="42">
                  <c:v>14.022</c:v>
                </c:pt>
                <c:pt idx="43">
                  <c:v>14.308</c:v>
                </c:pt>
                <c:pt idx="44">
                  <c:v>14.798</c:v>
                </c:pt>
                <c:pt idx="45">
                  <c:v>14.574</c:v>
                </c:pt>
                <c:pt idx="46">
                  <c:v>14.161</c:v>
                </c:pt>
                <c:pt idx="47">
                  <c:v>13.923999999999999</c:v>
                </c:pt>
                <c:pt idx="48">
                  <c:v>13.933999999999999</c:v>
                </c:pt>
                <c:pt idx="49">
                  <c:v>13.95</c:v>
                </c:pt>
                <c:pt idx="50">
                  <c:v>14.14</c:v>
                </c:pt>
                <c:pt idx="51">
                  <c:v>14.535</c:v>
                </c:pt>
                <c:pt idx="52">
                  <c:v>14.867000000000001</c:v>
                </c:pt>
                <c:pt idx="53">
                  <c:v>14.992000000000001</c:v>
                </c:pt>
                <c:pt idx="54">
                  <c:v>14.922000000000001</c:v>
                </c:pt>
                <c:pt idx="55">
                  <c:v>14.84</c:v>
                </c:pt>
                <c:pt idx="56">
                  <c:v>14.377000000000001</c:v>
                </c:pt>
                <c:pt idx="57">
                  <c:v>14.141</c:v>
                </c:pt>
                <c:pt idx="58">
                  <c:v>13.760999999999999</c:v>
                </c:pt>
                <c:pt idx="59">
                  <c:v>13.553000000000001</c:v>
                </c:pt>
                <c:pt idx="60">
                  <c:v>13.731</c:v>
                </c:pt>
                <c:pt idx="61">
                  <c:v>13.69</c:v>
                </c:pt>
                <c:pt idx="62">
                  <c:v>13.69</c:v>
                </c:pt>
                <c:pt idx="63">
                  <c:v>13.752000000000001</c:v>
                </c:pt>
                <c:pt idx="64">
                  <c:v>13.77</c:v>
                </c:pt>
                <c:pt idx="65">
                  <c:v>13.76</c:v>
                </c:pt>
                <c:pt idx="66">
                  <c:v>13.723000000000001</c:v>
                </c:pt>
                <c:pt idx="67">
                  <c:v>13.484999999999999</c:v>
                </c:pt>
                <c:pt idx="68">
                  <c:v>11.516</c:v>
                </c:pt>
                <c:pt idx="69">
                  <c:v>12.157</c:v>
                </c:pt>
                <c:pt idx="70">
                  <c:v>13.301</c:v>
                </c:pt>
                <c:pt idx="71">
                  <c:v>13.618</c:v>
                </c:pt>
                <c:pt idx="72">
                  <c:v>12.907999999999999</c:v>
                </c:pt>
                <c:pt idx="73">
                  <c:v>12.989000000000001</c:v>
                </c:pt>
                <c:pt idx="74">
                  <c:v>13.282</c:v>
                </c:pt>
                <c:pt idx="75">
                  <c:v>13.271000000000001</c:v>
                </c:pt>
                <c:pt idx="76">
                  <c:v>12.914999999999999</c:v>
                </c:pt>
                <c:pt idx="77">
                  <c:v>12.967000000000001</c:v>
                </c:pt>
                <c:pt idx="78">
                  <c:v>13.839</c:v>
                </c:pt>
                <c:pt idx="79">
                  <c:v>14.430999999999999</c:v>
                </c:pt>
                <c:pt idx="80">
                  <c:v>13.544</c:v>
                </c:pt>
                <c:pt idx="81">
                  <c:v>13.657</c:v>
                </c:pt>
                <c:pt idx="82">
                  <c:v>14.074999999999999</c:v>
                </c:pt>
                <c:pt idx="83">
                  <c:v>14.488</c:v>
                </c:pt>
                <c:pt idx="84">
                  <c:v>14.648999999999999</c:v>
                </c:pt>
                <c:pt idx="85">
                  <c:v>14.289</c:v>
                </c:pt>
                <c:pt idx="86">
                  <c:v>14.257</c:v>
                </c:pt>
                <c:pt idx="87">
                  <c:v>14.276999999999999</c:v>
                </c:pt>
                <c:pt idx="88">
                  <c:v>14.093</c:v>
                </c:pt>
                <c:pt idx="89">
                  <c:v>13.913</c:v>
                </c:pt>
                <c:pt idx="90">
                  <c:v>13.92</c:v>
                </c:pt>
                <c:pt idx="91">
                  <c:v>13.92</c:v>
                </c:pt>
                <c:pt idx="92">
                  <c:v>13.869</c:v>
                </c:pt>
                <c:pt idx="93">
                  <c:v>13.853</c:v>
                </c:pt>
                <c:pt idx="94">
                  <c:v>13.808</c:v>
                </c:pt>
                <c:pt idx="95">
                  <c:v>13.731999999999999</c:v>
                </c:pt>
                <c:pt idx="96">
                  <c:v>13.657999999999999</c:v>
                </c:pt>
                <c:pt idx="97">
                  <c:v>13.65</c:v>
                </c:pt>
                <c:pt idx="98">
                  <c:v>13.88</c:v>
                </c:pt>
                <c:pt idx="99">
                  <c:v>13.923</c:v>
                </c:pt>
                <c:pt idx="100">
                  <c:v>14.08</c:v>
                </c:pt>
                <c:pt idx="101">
                  <c:v>14.282999999999999</c:v>
                </c:pt>
                <c:pt idx="102">
                  <c:v>14.348000000000001</c:v>
                </c:pt>
                <c:pt idx="103">
                  <c:v>14.34</c:v>
                </c:pt>
                <c:pt idx="104">
                  <c:v>14.101000000000001</c:v>
                </c:pt>
                <c:pt idx="105">
                  <c:v>14.218999999999999</c:v>
                </c:pt>
                <c:pt idx="106">
                  <c:v>14.446</c:v>
                </c:pt>
                <c:pt idx="107">
                  <c:v>14.347</c:v>
                </c:pt>
                <c:pt idx="108">
                  <c:v>13.82</c:v>
                </c:pt>
                <c:pt idx="109">
                  <c:v>13.683</c:v>
                </c:pt>
                <c:pt idx="110">
                  <c:v>13.696999999999999</c:v>
                </c:pt>
                <c:pt idx="111">
                  <c:v>13.618</c:v>
                </c:pt>
                <c:pt idx="112">
                  <c:v>13.382999999999999</c:v>
                </c:pt>
                <c:pt idx="113">
                  <c:v>13.125999999999999</c:v>
                </c:pt>
                <c:pt idx="114">
                  <c:v>13.183999999999999</c:v>
                </c:pt>
                <c:pt idx="115">
                  <c:v>14.031000000000001</c:v>
                </c:pt>
                <c:pt idx="116">
                  <c:v>14.303000000000001</c:v>
                </c:pt>
                <c:pt idx="117">
                  <c:v>14.36</c:v>
                </c:pt>
                <c:pt idx="118">
                  <c:v>14.061999999999999</c:v>
                </c:pt>
                <c:pt idx="119">
                  <c:v>13.743</c:v>
                </c:pt>
                <c:pt idx="120">
                  <c:v>13.69</c:v>
                </c:pt>
                <c:pt idx="121">
                  <c:v>13.69</c:v>
                </c:pt>
                <c:pt idx="122">
                  <c:v>13.69</c:v>
                </c:pt>
                <c:pt idx="123">
                  <c:v>13.811</c:v>
                </c:pt>
                <c:pt idx="124">
                  <c:v>13.87</c:v>
                </c:pt>
                <c:pt idx="125">
                  <c:v>13.840999999999999</c:v>
                </c:pt>
                <c:pt idx="126">
                  <c:v>13.78</c:v>
                </c:pt>
                <c:pt idx="127">
                  <c:v>13.78</c:v>
                </c:pt>
                <c:pt idx="128">
                  <c:v>14.057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data'!$C$10:$C$496</c:f>
              <c:numCache>
                <c:formatCode>General</c:formatCode>
                <c:ptCount val="487"/>
                <c:pt idx="0">
                  <c:v>14.057</c:v>
                </c:pt>
                <c:pt idx="1">
                  <c:v>14.335000000000001</c:v>
                </c:pt>
                <c:pt idx="2">
                  <c:v>14.335000000000001</c:v>
                </c:pt>
                <c:pt idx="3">
                  <c:v>14.172000000000001</c:v>
                </c:pt>
                <c:pt idx="4">
                  <c:v>14.202</c:v>
                </c:pt>
                <c:pt idx="5">
                  <c:v>14.896000000000001</c:v>
                </c:pt>
                <c:pt idx="6">
                  <c:v>15.202</c:v>
                </c:pt>
                <c:pt idx="7">
                  <c:v>15.257</c:v>
                </c:pt>
                <c:pt idx="8">
                  <c:v>14.657999999999999</c:v>
                </c:pt>
                <c:pt idx="9">
                  <c:v>13.914</c:v>
                </c:pt>
                <c:pt idx="10">
                  <c:v>13.647</c:v>
                </c:pt>
                <c:pt idx="11">
                  <c:v>13.815</c:v>
                </c:pt>
                <c:pt idx="12">
                  <c:v>13.803000000000001</c:v>
                </c:pt>
                <c:pt idx="13">
                  <c:v>12.103999999999999</c:v>
                </c:pt>
                <c:pt idx="14">
                  <c:v>11.29</c:v>
                </c:pt>
                <c:pt idx="15">
                  <c:v>11.773</c:v>
                </c:pt>
                <c:pt idx="16">
                  <c:v>12.887</c:v>
                </c:pt>
                <c:pt idx="17">
                  <c:v>13.239000000000001</c:v>
                </c:pt>
                <c:pt idx="18">
                  <c:v>13.500999999999999</c:v>
                </c:pt>
                <c:pt idx="19">
                  <c:v>12.28</c:v>
                </c:pt>
                <c:pt idx="20">
                  <c:v>11.486000000000001</c:v>
                </c:pt>
                <c:pt idx="21">
                  <c:v>11.34</c:v>
                </c:pt>
                <c:pt idx="22">
                  <c:v>11.462</c:v>
                </c:pt>
                <c:pt idx="23">
                  <c:v>12.176</c:v>
                </c:pt>
                <c:pt idx="24">
                  <c:v>13.625999999999999</c:v>
                </c:pt>
                <c:pt idx="25">
                  <c:v>13.97</c:v>
                </c:pt>
                <c:pt idx="26">
                  <c:v>14.063000000000001</c:v>
                </c:pt>
                <c:pt idx="27">
                  <c:v>14.317</c:v>
                </c:pt>
                <c:pt idx="28">
                  <c:v>14.68</c:v>
                </c:pt>
                <c:pt idx="29">
                  <c:v>14.738</c:v>
                </c:pt>
                <c:pt idx="30">
                  <c:v>14.396000000000001</c:v>
                </c:pt>
                <c:pt idx="31">
                  <c:v>14.33</c:v>
                </c:pt>
                <c:pt idx="32">
                  <c:v>14.512</c:v>
                </c:pt>
                <c:pt idx="33">
                  <c:v>14.592000000000001</c:v>
                </c:pt>
                <c:pt idx="34">
                  <c:v>14.347</c:v>
                </c:pt>
                <c:pt idx="35">
                  <c:v>14.331</c:v>
                </c:pt>
                <c:pt idx="36">
                  <c:v>14.209</c:v>
                </c:pt>
                <c:pt idx="37">
                  <c:v>14.065</c:v>
                </c:pt>
                <c:pt idx="38">
                  <c:v>13.887</c:v>
                </c:pt>
                <c:pt idx="39">
                  <c:v>13.76</c:v>
                </c:pt>
                <c:pt idx="40">
                  <c:v>13.792</c:v>
                </c:pt>
                <c:pt idx="41">
                  <c:v>13.945</c:v>
                </c:pt>
                <c:pt idx="42">
                  <c:v>14.327999999999999</c:v>
                </c:pt>
                <c:pt idx="43">
                  <c:v>14.44</c:v>
                </c:pt>
                <c:pt idx="44">
                  <c:v>14.593</c:v>
                </c:pt>
                <c:pt idx="45">
                  <c:v>14.627000000000001</c:v>
                </c:pt>
                <c:pt idx="46">
                  <c:v>14.307</c:v>
                </c:pt>
                <c:pt idx="47">
                  <c:v>13.933</c:v>
                </c:pt>
                <c:pt idx="48">
                  <c:v>13.879</c:v>
                </c:pt>
                <c:pt idx="49">
                  <c:v>13.87</c:v>
                </c:pt>
                <c:pt idx="50">
                  <c:v>13.865</c:v>
                </c:pt>
                <c:pt idx="51">
                  <c:v>14.169</c:v>
                </c:pt>
                <c:pt idx="52">
                  <c:v>14.893000000000001</c:v>
                </c:pt>
                <c:pt idx="53">
                  <c:v>15.209</c:v>
                </c:pt>
                <c:pt idx="54">
                  <c:v>15.019</c:v>
                </c:pt>
                <c:pt idx="55">
                  <c:v>15.21</c:v>
                </c:pt>
                <c:pt idx="56">
                  <c:v>15.33</c:v>
                </c:pt>
                <c:pt idx="57">
                  <c:v>15.031000000000001</c:v>
                </c:pt>
                <c:pt idx="58">
                  <c:v>14.259</c:v>
                </c:pt>
                <c:pt idx="59">
                  <c:v>13.605</c:v>
                </c:pt>
                <c:pt idx="60">
                  <c:v>13.58</c:v>
                </c:pt>
                <c:pt idx="61">
                  <c:v>13.644</c:v>
                </c:pt>
                <c:pt idx="62">
                  <c:v>13.712999999999999</c:v>
                </c:pt>
                <c:pt idx="63">
                  <c:v>13.765000000000001</c:v>
                </c:pt>
                <c:pt idx="64">
                  <c:v>13.789</c:v>
                </c:pt>
                <c:pt idx="65">
                  <c:v>13.723000000000001</c:v>
                </c:pt>
                <c:pt idx="66">
                  <c:v>13.72</c:v>
                </c:pt>
                <c:pt idx="67">
                  <c:v>13.72</c:v>
                </c:pt>
                <c:pt idx="68">
                  <c:v>13.35</c:v>
                </c:pt>
                <c:pt idx="69">
                  <c:v>13.051</c:v>
                </c:pt>
                <c:pt idx="70">
                  <c:v>13.467000000000001</c:v>
                </c:pt>
                <c:pt idx="71">
                  <c:v>14.269</c:v>
                </c:pt>
                <c:pt idx="72">
                  <c:v>14.036</c:v>
                </c:pt>
                <c:pt idx="73">
                  <c:v>11.962</c:v>
                </c:pt>
                <c:pt idx="74">
                  <c:v>10.736000000000001</c:v>
                </c:pt>
                <c:pt idx="75">
                  <c:v>10.933999999999999</c:v>
                </c:pt>
                <c:pt idx="76">
                  <c:v>11.722</c:v>
                </c:pt>
                <c:pt idx="77">
                  <c:v>12.539</c:v>
                </c:pt>
                <c:pt idx="78">
                  <c:v>13.343</c:v>
                </c:pt>
                <c:pt idx="79">
                  <c:v>13.664999999999999</c:v>
                </c:pt>
                <c:pt idx="80">
                  <c:v>13.474</c:v>
                </c:pt>
                <c:pt idx="81">
                  <c:v>13.331</c:v>
                </c:pt>
                <c:pt idx="82">
                  <c:v>13.711</c:v>
                </c:pt>
                <c:pt idx="83">
                  <c:v>13.72</c:v>
                </c:pt>
                <c:pt idx="84">
                  <c:v>14.074999999999999</c:v>
                </c:pt>
                <c:pt idx="85">
                  <c:v>14.451000000000001</c:v>
                </c:pt>
                <c:pt idx="86">
                  <c:v>14.478</c:v>
                </c:pt>
                <c:pt idx="87">
                  <c:v>14.356</c:v>
                </c:pt>
                <c:pt idx="88">
                  <c:v>14.391</c:v>
                </c:pt>
                <c:pt idx="89">
                  <c:v>14.4</c:v>
                </c:pt>
                <c:pt idx="90">
                  <c:v>14.242000000000001</c:v>
                </c:pt>
                <c:pt idx="91">
                  <c:v>14.180999999999999</c:v>
                </c:pt>
                <c:pt idx="92">
                  <c:v>14.161</c:v>
                </c:pt>
                <c:pt idx="93">
                  <c:v>14.122999999999999</c:v>
                </c:pt>
                <c:pt idx="94">
                  <c:v>13.942</c:v>
                </c:pt>
                <c:pt idx="95">
                  <c:v>13.247999999999999</c:v>
                </c:pt>
                <c:pt idx="96">
                  <c:v>13.565</c:v>
                </c:pt>
                <c:pt idx="97">
                  <c:v>13.65</c:v>
                </c:pt>
                <c:pt idx="98">
                  <c:v>13.75</c:v>
                </c:pt>
                <c:pt idx="99">
                  <c:v>13.936</c:v>
                </c:pt>
                <c:pt idx="100">
                  <c:v>14.154999999999999</c:v>
                </c:pt>
                <c:pt idx="101">
                  <c:v>14.359</c:v>
                </c:pt>
                <c:pt idx="102">
                  <c:v>14.574999999999999</c:v>
                </c:pt>
                <c:pt idx="103" formatCode="mm:ss.0">
                  <c:v>14.63</c:v>
                </c:pt>
                <c:pt idx="104">
                  <c:v>14.667</c:v>
                </c:pt>
                <c:pt idx="105">
                  <c:v>14.77</c:v>
                </c:pt>
                <c:pt idx="106">
                  <c:v>14.856999999999999</c:v>
                </c:pt>
                <c:pt idx="107">
                  <c:v>14.583</c:v>
                </c:pt>
                <c:pt idx="108">
                  <c:v>13.988</c:v>
                </c:pt>
                <c:pt idx="109">
                  <c:v>13.817</c:v>
                </c:pt>
                <c:pt idx="110">
                  <c:v>13.707000000000001</c:v>
                </c:pt>
                <c:pt idx="111">
                  <c:v>13.587</c:v>
                </c:pt>
                <c:pt idx="112">
                  <c:v>13.39</c:v>
                </c:pt>
                <c:pt idx="113">
                  <c:v>12.273</c:v>
                </c:pt>
                <c:pt idx="114">
                  <c:v>11.941000000000001</c:v>
                </c:pt>
                <c:pt idx="115">
                  <c:v>13.193</c:v>
                </c:pt>
                <c:pt idx="116">
                  <c:v>14.093</c:v>
                </c:pt>
                <c:pt idx="117">
                  <c:v>14.195</c:v>
                </c:pt>
                <c:pt idx="118">
                  <c:v>13.768000000000001</c:v>
                </c:pt>
                <c:pt idx="119">
                  <c:v>12.468999999999999</c:v>
                </c:pt>
                <c:pt idx="120">
                  <c:v>12.43</c:v>
                </c:pt>
                <c:pt idx="121">
                  <c:v>13.134</c:v>
                </c:pt>
                <c:pt idx="122">
                  <c:v>13.641</c:v>
                </c:pt>
                <c:pt idx="123">
                  <c:v>13.728999999999999</c:v>
                </c:pt>
                <c:pt idx="124">
                  <c:v>13.516</c:v>
                </c:pt>
                <c:pt idx="125">
                  <c:v>13.141</c:v>
                </c:pt>
                <c:pt idx="126">
                  <c:v>13.13</c:v>
                </c:pt>
                <c:pt idx="127">
                  <c:v>13.194000000000001</c:v>
                </c:pt>
                <c:pt idx="128">
                  <c:v>13.423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41024"/>
        <c:axId val="139059584"/>
      </c:scatterChart>
      <c:valAx>
        <c:axId val="139041024"/>
        <c:scaling>
          <c:orientation val="minMax"/>
          <c:max val="1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9059584"/>
        <c:crosses val="autoZero"/>
        <c:crossBetween val="midCat"/>
      </c:valAx>
      <c:valAx>
        <c:axId val="139059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9041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data'!$D$10:$D$496</c:f>
              <c:numCache>
                <c:formatCode>General</c:formatCode>
                <c:ptCount val="487"/>
                <c:pt idx="0">
                  <c:v>1E-3</c:v>
                </c:pt>
                <c:pt idx="1">
                  <c:v>1E-3</c:v>
                </c:pt>
                <c:pt idx="2">
                  <c:v>1.8E-3</c:v>
                </c:pt>
                <c:pt idx="3">
                  <c:v>2.5999999999999999E-3</c:v>
                </c:pt>
                <c:pt idx="4">
                  <c:v>1.1000000000000001E-3</c:v>
                </c:pt>
                <c:pt idx="5">
                  <c:v>2.8E-3</c:v>
                </c:pt>
                <c:pt idx="6">
                  <c:v>2.3E-3</c:v>
                </c:pt>
                <c:pt idx="7">
                  <c:v>2E-3</c:v>
                </c:pt>
                <c:pt idx="8">
                  <c:v>2E-3</c:v>
                </c:pt>
                <c:pt idx="9">
                  <c:v>2.3999999999999998E-3</c:v>
                </c:pt>
                <c:pt idx="10">
                  <c:v>4.0000000000000001E-3</c:v>
                </c:pt>
                <c:pt idx="11">
                  <c:v>3.0999999999999999E-3</c:v>
                </c:pt>
                <c:pt idx="12">
                  <c:v>2.3E-3</c:v>
                </c:pt>
                <c:pt idx="13">
                  <c:v>8.9999999999999998E-4</c:v>
                </c:pt>
                <c:pt idx="14">
                  <c:v>4.0000000000000002E-4</c:v>
                </c:pt>
                <c:pt idx="15">
                  <c:v>1.1999999999999999E-3</c:v>
                </c:pt>
                <c:pt idx="16">
                  <c:v>1.9E-3</c:v>
                </c:pt>
                <c:pt idx="17">
                  <c:v>2.0000000000000001E-4</c:v>
                </c:pt>
                <c:pt idx="18">
                  <c:v>6.9999999999999999E-4</c:v>
                </c:pt>
                <c:pt idx="19">
                  <c:v>2.5999999999999999E-3</c:v>
                </c:pt>
                <c:pt idx="20">
                  <c:v>3.3E-3</c:v>
                </c:pt>
                <c:pt idx="21">
                  <c:v>2.5999999999999999E-3</c:v>
                </c:pt>
                <c:pt idx="22">
                  <c:v>4.7999999999999996E-3</c:v>
                </c:pt>
                <c:pt idx="23">
                  <c:v>1.6000000000000001E-3</c:v>
                </c:pt>
                <c:pt idx="24">
                  <c:v>-1.1000000000000001E-3</c:v>
                </c:pt>
                <c:pt idx="25">
                  <c:v>2.0000000000000001E-4</c:v>
                </c:pt>
                <c:pt idx="26">
                  <c:v>2E-3</c:v>
                </c:pt>
                <c:pt idx="27">
                  <c:v>1.6000000000000001E-3</c:v>
                </c:pt>
                <c:pt idx="28">
                  <c:v>2.0000000000000001E-4</c:v>
                </c:pt>
                <c:pt idx="29">
                  <c:v>3.5000000000000001E-3</c:v>
                </c:pt>
                <c:pt idx="30">
                  <c:v>1.8E-3</c:v>
                </c:pt>
                <c:pt idx="31">
                  <c:v>1.5E-3</c:v>
                </c:pt>
                <c:pt idx="32">
                  <c:v>2E-3</c:v>
                </c:pt>
                <c:pt idx="33">
                  <c:v>2E-3</c:v>
                </c:pt>
                <c:pt idx="34">
                  <c:v>2E-3</c:v>
                </c:pt>
                <c:pt idx="35">
                  <c:v>2E-3</c:v>
                </c:pt>
                <c:pt idx="36">
                  <c:v>2E-3</c:v>
                </c:pt>
                <c:pt idx="37">
                  <c:v>2E-3</c:v>
                </c:pt>
                <c:pt idx="38">
                  <c:v>2.3999999999999998E-3</c:v>
                </c:pt>
                <c:pt idx="39">
                  <c:v>3.0000000000000001E-3</c:v>
                </c:pt>
                <c:pt idx="40">
                  <c:v>3.0999999999999999E-3</c:v>
                </c:pt>
                <c:pt idx="41">
                  <c:v>3.8999999999999998E-3</c:v>
                </c:pt>
                <c:pt idx="42">
                  <c:v>3.3E-3</c:v>
                </c:pt>
                <c:pt idx="43">
                  <c:v>2.5000000000000001E-3</c:v>
                </c:pt>
                <c:pt idx="44">
                  <c:v>2.3999999999999998E-3</c:v>
                </c:pt>
                <c:pt idx="45">
                  <c:v>3.0000000000000001E-3</c:v>
                </c:pt>
                <c:pt idx="46">
                  <c:v>3.0000000000000001E-3</c:v>
                </c:pt>
                <c:pt idx="47">
                  <c:v>3.8999999999999998E-3</c:v>
                </c:pt>
                <c:pt idx="48">
                  <c:v>4.0000000000000001E-3</c:v>
                </c:pt>
                <c:pt idx="49">
                  <c:v>4.0000000000000001E-3</c:v>
                </c:pt>
                <c:pt idx="50">
                  <c:v>4.7000000000000002E-3</c:v>
                </c:pt>
                <c:pt idx="51">
                  <c:v>5.7999999999999996E-3</c:v>
                </c:pt>
                <c:pt idx="52">
                  <c:v>5.0000000000000001E-3</c:v>
                </c:pt>
                <c:pt idx="53">
                  <c:v>5.8999999999999999E-3</c:v>
                </c:pt>
                <c:pt idx="54">
                  <c:v>2.3999999999999998E-3</c:v>
                </c:pt>
                <c:pt idx="55">
                  <c:v>1.5E-3</c:v>
                </c:pt>
                <c:pt idx="56">
                  <c:v>2.3999999999999998E-3</c:v>
                </c:pt>
                <c:pt idx="57">
                  <c:v>3.0000000000000001E-3</c:v>
                </c:pt>
                <c:pt idx="58">
                  <c:v>2.8999999999999998E-3</c:v>
                </c:pt>
                <c:pt idx="59">
                  <c:v>2.0999999999999999E-3</c:v>
                </c:pt>
                <c:pt idx="60">
                  <c:v>2E-3</c:v>
                </c:pt>
                <c:pt idx="61">
                  <c:v>2E-3</c:v>
                </c:pt>
                <c:pt idx="62">
                  <c:v>2E-3</c:v>
                </c:pt>
                <c:pt idx="63">
                  <c:v>2E-3</c:v>
                </c:pt>
                <c:pt idx="64">
                  <c:v>2E-3</c:v>
                </c:pt>
                <c:pt idx="65">
                  <c:v>2E-3</c:v>
                </c:pt>
                <c:pt idx="66">
                  <c:v>2.7000000000000001E-3</c:v>
                </c:pt>
                <c:pt idx="67">
                  <c:v>2.5000000000000001E-3</c:v>
                </c:pt>
                <c:pt idx="68">
                  <c:v>3.0999999999999999E-3</c:v>
                </c:pt>
                <c:pt idx="69">
                  <c:v>3.8999999999999998E-3</c:v>
                </c:pt>
                <c:pt idx="70">
                  <c:v>-1E-3</c:v>
                </c:pt>
                <c:pt idx="71">
                  <c:v>-2.0000000000000001E-4</c:v>
                </c:pt>
                <c:pt idx="72">
                  <c:v>1.4E-3</c:v>
                </c:pt>
                <c:pt idx="73">
                  <c:v>8.9999999999999998E-4</c:v>
                </c:pt>
                <c:pt idx="74">
                  <c:v>4.0000000000000002E-4</c:v>
                </c:pt>
                <c:pt idx="75">
                  <c:v>8.0000000000000004E-4</c:v>
                </c:pt>
                <c:pt idx="76">
                  <c:v>0</c:v>
                </c:pt>
                <c:pt idx="77">
                  <c:v>2.5999999999999999E-3</c:v>
                </c:pt>
                <c:pt idx="78">
                  <c:v>8.9999999999999998E-4</c:v>
                </c:pt>
                <c:pt idx="79">
                  <c:v>1.1000000000000001E-3</c:v>
                </c:pt>
                <c:pt idx="80">
                  <c:v>1.6999999999999999E-3</c:v>
                </c:pt>
                <c:pt idx="81">
                  <c:v>1.1999999999999999E-3</c:v>
                </c:pt>
                <c:pt idx="82">
                  <c:v>2E-3</c:v>
                </c:pt>
                <c:pt idx="83">
                  <c:v>2E-3</c:v>
                </c:pt>
                <c:pt idx="84">
                  <c:v>-1E-4</c:v>
                </c:pt>
                <c:pt idx="85">
                  <c:v>5.9999999999999995E-4</c:v>
                </c:pt>
                <c:pt idx="86">
                  <c:v>2E-3</c:v>
                </c:pt>
                <c:pt idx="87">
                  <c:v>2E-3</c:v>
                </c:pt>
                <c:pt idx="88">
                  <c:v>2E-3</c:v>
                </c:pt>
                <c:pt idx="89">
                  <c:v>2.8E-3</c:v>
                </c:pt>
                <c:pt idx="90">
                  <c:v>3.7000000000000002E-3</c:v>
                </c:pt>
                <c:pt idx="91">
                  <c:v>3.5000000000000001E-3</c:v>
                </c:pt>
                <c:pt idx="92">
                  <c:v>2.7000000000000001E-3</c:v>
                </c:pt>
                <c:pt idx="93">
                  <c:v>1.8E-3</c:v>
                </c:pt>
                <c:pt idx="94">
                  <c:v>1E-3</c:v>
                </c:pt>
                <c:pt idx="95">
                  <c:v>1E-3</c:v>
                </c:pt>
                <c:pt idx="96">
                  <c:v>1E-3</c:v>
                </c:pt>
                <c:pt idx="97">
                  <c:v>1E-3</c:v>
                </c:pt>
                <c:pt idx="98">
                  <c:v>1.2999999999999999E-3</c:v>
                </c:pt>
                <c:pt idx="99">
                  <c:v>1.8E-3</c:v>
                </c:pt>
                <c:pt idx="100">
                  <c:v>1.1000000000000001E-3</c:v>
                </c:pt>
                <c:pt idx="101">
                  <c:v>2.7000000000000001E-3</c:v>
                </c:pt>
                <c:pt idx="102">
                  <c:v>9.2999999999999992E-3</c:v>
                </c:pt>
                <c:pt idx="103">
                  <c:v>8.3000000000000001E-3</c:v>
                </c:pt>
                <c:pt idx="104">
                  <c:v>4.3E-3</c:v>
                </c:pt>
                <c:pt idx="105">
                  <c:v>3.2000000000000002E-3</c:v>
                </c:pt>
                <c:pt idx="106">
                  <c:v>4.0000000000000001E-3</c:v>
                </c:pt>
                <c:pt idx="107">
                  <c:v>3.2000000000000002E-3</c:v>
                </c:pt>
                <c:pt idx="108">
                  <c:v>3.0000000000000001E-3</c:v>
                </c:pt>
                <c:pt idx="109">
                  <c:v>3.0000000000000001E-3</c:v>
                </c:pt>
                <c:pt idx="110">
                  <c:v>3.3999999999999998E-3</c:v>
                </c:pt>
                <c:pt idx="111">
                  <c:v>3.8E-3</c:v>
                </c:pt>
                <c:pt idx="112">
                  <c:v>3.0000000000000001E-3</c:v>
                </c:pt>
                <c:pt idx="113">
                  <c:v>2.0999999999999999E-3</c:v>
                </c:pt>
                <c:pt idx="114">
                  <c:v>2.7000000000000001E-3</c:v>
                </c:pt>
                <c:pt idx="115">
                  <c:v>2.5000000000000001E-3</c:v>
                </c:pt>
                <c:pt idx="116">
                  <c:v>1.6999999999999999E-3</c:v>
                </c:pt>
                <c:pt idx="117">
                  <c:v>1.1999999999999999E-3</c:v>
                </c:pt>
                <c:pt idx="118">
                  <c:v>2E-3</c:v>
                </c:pt>
                <c:pt idx="119">
                  <c:v>2.9999999999999997E-4</c:v>
                </c:pt>
                <c:pt idx="120">
                  <c:v>0</c:v>
                </c:pt>
                <c:pt idx="121">
                  <c:v>1.1000000000000001E-3</c:v>
                </c:pt>
                <c:pt idx="122">
                  <c:v>2.3999999999999998E-3</c:v>
                </c:pt>
                <c:pt idx="123">
                  <c:v>2.8E-3</c:v>
                </c:pt>
                <c:pt idx="124">
                  <c:v>2E-3</c:v>
                </c:pt>
                <c:pt idx="125">
                  <c:v>3.7000000000000002E-3</c:v>
                </c:pt>
                <c:pt idx="126">
                  <c:v>1.9E-3</c:v>
                </c:pt>
                <c:pt idx="127">
                  <c:v>1.5E-3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data'!$D$10:$D$497</c:f>
              <c:numCache>
                <c:formatCode>General</c:formatCode>
                <c:ptCount val="488"/>
                <c:pt idx="0">
                  <c:v>1.5E-3</c:v>
                </c:pt>
                <c:pt idx="1">
                  <c:v>2.7000000000000001E-3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8.2000000000000007E-3</c:v>
                </c:pt>
                <c:pt idx="5">
                  <c:v>8.3000000000000001E-3</c:v>
                </c:pt>
                <c:pt idx="6">
                  <c:v>4.7999999999999996E-3</c:v>
                </c:pt>
                <c:pt idx="7">
                  <c:v>1.2999999999999999E-3</c:v>
                </c:pt>
                <c:pt idx="8">
                  <c:v>2.0000000000000001E-4</c:v>
                </c:pt>
                <c:pt idx="9">
                  <c:v>1E-3</c:v>
                </c:pt>
                <c:pt idx="10">
                  <c:v>1.8E-3</c:v>
                </c:pt>
                <c:pt idx="11">
                  <c:v>2E-3</c:v>
                </c:pt>
                <c:pt idx="12">
                  <c:v>-1.1000000000000001E-3</c:v>
                </c:pt>
                <c:pt idx="13">
                  <c:v>-2.0000000000000001E-4</c:v>
                </c:pt>
                <c:pt idx="14">
                  <c:v>7.0000000000000001E-3</c:v>
                </c:pt>
                <c:pt idx="15">
                  <c:v>7.0000000000000001E-3</c:v>
                </c:pt>
                <c:pt idx="16">
                  <c:v>1.1999999999999999E-3</c:v>
                </c:pt>
                <c:pt idx="17">
                  <c:v>6.9999999999999999E-4</c:v>
                </c:pt>
                <c:pt idx="18">
                  <c:v>2.5000000000000001E-3</c:v>
                </c:pt>
                <c:pt idx="19">
                  <c:v>3.3E-3</c:v>
                </c:pt>
                <c:pt idx="20">
                  <c:v>1.8E-3</c:v>
                </c:pt>
                <c:pt idx="21">
                  <c:v>1E-3</c:v>
                </c:pt>
                <c:pt idx="22">
                  <c:v>1E-4</c:v>
                </c:pt>
                <c:pt idx="23">
                  <c:v>4.1999999999999997E-3</c:v>
                </c:pt>
                <c:pt idx="24">
                  <c:v>2.3E-3</c:v>
                </c:pt>
                <c:pt idx="25">
                  <c:v>-6.9999999999999999E-4</c:v>
                </c:pt>
                <c:pt idx="26">
                  <c:v>5.0000000000000001E-4</c:v>
                </c:pt>
                <c:pt idx="27">
                  <c:v>3.0000000000000001E-3</c:v>
                </c:pt>
                <c:pt idx="28">
                  <c:v>2.2000000000000001E-3</c:v>
                </c:pt>
                <c:pt idx="29">
                  <c:v>1.2999999999999999E-3</c:v>
                </c:pt>
                <c:pt idx="30">
                  <c:v>1.5E-3</c:v>
                </c:pt>
                <c:pt idx="31">
                  <c:v>2.7000000000000001E-3</c:v>
                </c:pt>
                <c:pt idx="32">
                  <c:v>3.5999999999999999E-3</c:v>
                </c:pt>
                <c:pt idx="33">
                  <c:v>2E-3</c:v>
                </c:pt>
                <c:pt idx="34">
                  <c:v>2.8E-3</c:v>
                </c:pt>
                <c:pt idx="35">
                  <c:v>3.0000000000000001E-3</c:v>
                </c:pt>
                <c:pt idx="36">
                  <c:v>3.0000000000000001E-3</c:v>
                </c:pt>
                <c:pt idx="37">
                  <c:v>2.7000000000000001E-3</c:v>
                </c:pt>
                <c:pt idx="38">
                  <c:v>2E-3</c:v>
                </c:pt>
                <c:pt idx="39">
                  <c:v>2E-3</c:v>
                </c:pt>
                <c:pt idx="40">
                  <c:v>2E-3</c:v>
                </c:pt>
                <c:pt idx="41">
                  <c:v>1.2999999999999999E-3</c:v>
                </c:pt>
                <c:pt idx="42">
                  <c:v>1E-3</c:v>
                </c:pt>
                <c:pt idx="43">
                  <c:v>2E-3</c:v>
                </c:pt>
                <c:pt idx="44">
                  <c:v>3.5999999999999999E-3</c:v>
                </c:pt>
                <c:pt idx="45">
                  <c:v>2.0999999999999999E-3</c:v>
                </c:pt>
                <c:pt idx="46">
                  <c:v>3.7000000000000002E-3</c:v>
                </c:pt>
                <c:pt idx="47">
                  <c:v>3.3E-3</c:v>
                </c:pt>
                <c:pt idx="48">
                  <c:v>3.0000000000000001E-3</c:v>
                </c:pt>
                <c:pt idx="49">
                  <c:v>3.0000000000000001E-3</c:v>
                </c:pt>
                <c:pt idx="50">
                  <c:v>3.8999999999999998E-3</c:v>
                </c:pt>
                <c:pt idx="51">
                  <c:v>8.0000000000000002E-3</c:v>
                </c:pt>
                <c:pt idx="52">
                  <c:v>6.3E-3</c:v>
                </c:pt>
                <c:pt idx="53">
                  <c:v>5.3E-3</c:v>
                </c:pt>
                <c:pt idx="54">
                  <c:v>5.0000000000000001E-3</c:v>
                </c:pt>
                <c:pt idx="55">
                  <c:v>4.7000000000000002E-3</c:v>
                </c:pt>
                <c:pt idx="56">
                  <c:v>3.5000000000000001E-3</c:v>
                </c:pt>
                <c:pt idx="57">
                  <c:v>1E-3</c:v>
                </c:pt>
                <c:pt idx="58">
                  <c:v>1.8E-3</c:v>
                </c:pt>
                <c:pt idx="59">
                  <c:v>3.3999999999999998E-3</c:v>
                </c:pt>
                <c:pt idx="60">
                  <c:v>3.0000000000000001E-3</c:v>
                </c:pt>
                <c:pt idx="61">
                  <c:v>2E-3</c:v>
                </c:pt>
                <c:pt idx="62">
                  <c:v>2E-3</c:v>
                </c:pt>
                <c:pt idx="63">
                  <c:v>2E-3</c:v>
                </c:pt>
                <c:pt idx="64">
                  <c:v>2E-3</c:v>
                </c:pt>
                <c:pt idx="65">
                  <c:v>2E-3</c:v>
                </c:pt>
                <c:pt idx="66">
                  <c:v>2E-3</c:v>
                </c:pt>
                <c:pt idx="67">
                  <c:v>6.9999999999999999E-4</c:v>
                </c:pt>
                <c:pt idx="68">
                  <c:v>-6.9999999999999999E-4</c:v>
                </c:pt>
                <c:pt idx="69">
                  <c:v>5.0000000000000001E-3</c:v>
                </c:pt>
                <c:pt idx="70">
                  <c:v>6.7000000000000002E-3</c:v>
                </c:pt>
                <c:pt idx="71">
                  <c:v>2.8999999999999998E-3</c:v>
                </c:pt>
                <c:pt idx="72">
                  <c:v>1E-3</c:v>
                </c:pt>
                <c:pt idx="73">
                  <c:v>1E-3</c:v>
                </c:pt>
                <c:pt idx="74">
                  <c:v>8.0000000000000004E-4</c:v>
                </c:pt>
                <c:pt idx="75">
                  <c:v>0</c:v>
                </c:pt>
                <c:pt idx="76">
                  <c:v>0</c:v>
                </c:pt>
                <c:pt idx="77">
                  <c:v>2E-3</c:v>
                </c:pt>
                <c:pt idx="78">
                  <c:v>3.5000000000000001E-3</c:v>
                </c:pt>
                <c:pt idx="79">
                  <c:v>3.0000000000000001E-3</c:v>
                </c:pt>
                <c:pt idx="80">
                  <c:v>1.1999999999999999E-3</c:v>
                </c:pt>
                <c:pt idx="81">
                  <c:v>2E-3</c:v>
                </c:pt>
                <c:pt idx="82">
                  <c:v>2E-3</c:v>
                </c:pt>
                <c:pt idx="83">
                  <c:v>5.9999999999999995E-4</c:v>
                </c:pt>
                <c:pt idx="84">
                  <c:v>-1E-3</c:v>
                </c:pt>
                <c:pt idx="85">
                  <c:v>-1.2999999999999999E-3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1.4E-3</c:v>
                </c:pt>
                <c:pt idx="90">
                  <c:v>2E-3</c:v>
                </c:pt>
                <c:pt idx="91">
                  <c:v>2E-3</c:v>
                </c:pt>
                <c:pt idx="92">
                  <c:v>2E-3</c:v>
                </c:pt>
                <c:pt idx="93">
                  <c:v>2E-3</c:v>
                </c:pt>
                <c:pt idx="94">
                  <c:v>2E-3</c:v>
                </c:pt>
                <c:pt idx="95">
                  <c:v>2.7000000000000001E-3</c:v>
                </c:pt>
                <c:pt idx="96">
                  <c:v>3.0000000000000001E-3</c:v>
                </c:pt>
                <c:pt idx="97">
                  <c:v>3.0000000000000001E-3</c:v>
                </c:pt>
                <c:pt idx="98">
                  <c:v>2.8E-3</c:v>
                </c:pt>
                <c:pt idx="99">
                  <c:v>2E-3</c:v>
                </c:pt>
                <c:pt idx="100">
                  <c:v>2E-3</c:v>
                </c:pt>
                <c:pt idx="101">
                  <c:v>1.2999999999999999E-3</c:v>
                </c:pt>
                <c:pt idx="102">
                  <c:v>1E-3</c:v>
                </c:pt>
                <c:pt idx="103">
                  <c:v>1.6999999999999999E-3</c:v>
                </c:pt>
                <c:pt idx="104">
                  <c:v>3.2000000000000002E-3</c:v>
                </c:pt>
                <c:pt idx="105">
                  <c:v>4.0000000000000001E-3</c:v>
                </c:pt>
                <c:pt idx="106">
                  <c:v>4.0000000000000001E-3</c:v>
                </c:pt>
                <c:pt idx="107">
                  <c:v>3.3E-3</c:v>
                </c:pt>
                <c:pt idx="108">
                  <c:v>2.5000000000000001E-3</c:v>
                </c:pt>
                <c:pt idx="109">
                  <c:v>2.3E-3</c:v>
                </c:pt>
                <c:pt idx="110">
                  <c:v>3.0000000000000001E-3</c:v>
                </c:pt>
                <c:pt idx="111">
                  <c:v>3.0000000000000001E-3</c:v>
                </c:pt>
                <c:pt idx="112">
                  <c:v>1.4E-3</c:v>
                </c:pt>
                <c:pt idx="113">
                  <c:v>2.3E-3</c:v>
                </c:pt>
                <c:pt idx="114">
                  <c:v>3.5000000000000001E-3</c:v>
                </c:pt>
                <c:pt idx="115">
                  <c:v>4.0000000000000001E-3</c:v>
                </c:pt>
                <c:pt idx="116">
                  <c:v>3.7000000000000002E-3</c:v>
                </c:pt>
                <c:pt idx="117">
                  <c:v>2E-3</c:v>
                </c:pt>
                <c:pt idx="118">
                  <c:v>2E-3</c:v>
                </c:pt>
                <c:pt idx="119">
                  <c:v>3.3999999999999998E-3</c:v>
                </c:pt>
                <c:pt idx="120">
                  <c:v>4.0000000000000001E-3</c:v>
                </c:pt>
                <c:pt idx="121">
                  <c:v>4.0000000000000001E-3</c:v>
                </c:pt>
                <c:pt idx="122">
                  <c:v>4.0000000000000001E-3</c:v>
                </c:pt>
                <c:pt idx="123">
                  <c:v>4.0000000000000001E-3</c:v>
                </c:pt>
                <c:pt idx="124">
                  <c:v>3.2000000000000002E-3</c:v>
                </c:pt>
                <c:pt idx="125">
                  <c:v>3.0000000000000001E-3</c:v>
                </c:pt>
                <c:pt idx="126">
                  <c:v>3.0000000000000001E-3</c:v>
                </c:pt>
                <c:pt idx="127">
                  <c:v>3.0000000000000001E-3</c:v>
                </c:pt>
                <c:pt idx="128">
                  <c:v>3.0000000000000001E-3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data'!$D$10:$D$496</c:f>
              <c:numCache>
                <c:formatCode>General</c:formatCode>
                <c:ptCount val="487"/>
                <c:pt idx="0">
                  <c:v>3.0000000000000001E-3</c:v>
                </c:pt>
                <c:pt idx="1">
                  <c:v>3.0000000000000001E-3</c:v>
                </c:pt>
                <c:pt idx="2">
                  <c:v>2.2000000000000001E-3</c:v>
                </c:pt>
                <c:pt idx="3">
                  <c:v>2E-3</c:v>
                </c:pt>
                <c:pt idx="4">
                  <c:v>6.1000000000000004E-3</c:v>
                </c:pt>
                <c:pt idx="5">
                  <c:v>9.7000000000000003E-3</c:v>
                </c:pt>
                <c:pt idx="6">
                  <c:v>1.2E-2</c:v>
                </c:pt>
                <c:pt idx="7">
                  <c:v>2.5600000000000001E-2</c:v>
                </c:pt>
                <c:pt idx="8">
                  <c:v>1.47E-2</c:v>
                </c:pt>
                <c:pt idx="9">
                  <c:v>6.7000000000000002E-3</c:v>
                </c:pt>
                <c:pt idx="10">
                  <c:v>4.4999999999999997E-3</c:v>
                </c:pt>
                <c:pt idx="11">
                  <c:v>4.7000000000000002E-3</c:v>
                </c:pt>
                <c:pt idx="12">
                  <c:v>3.0000000000000001E-3</c:v>
                </c:pt>
                <c:pt idx="13">
                  <c:v>-1.9E-3</c:v>
                </c:pt>
                <c:pt idx="14">
                  <c:v>4.0000000000000002E-4</c:v>
                </c:pt>
                <c:pt idx="15">
                  <c:v>3.5999999999999999E-3</c:v>
                </c:pt>
                <c:pt idx="16">
                  <c:v>3.5999999999999999E-3</c:v>
                </c:pt>
                <c:pt idx="17">
                  <c:v>2E-3</c:v>
                </c:pt>
                <c:pt idx="18">
                  <c:v>1.6999999999999999E-3</c:v>
                </c:pt>
                <c:pt idx="19">
                  <c:v>0</c:v>
                </c:pt>
                <c:pt idx="20">
                  <c:v>8.0000000000000004E-4</c:v>
                </c:pt>
                <c:pt idx="21">
                  <c:v>2.3E-3</c:v>
                </c:pt>
                <c:pt idx="22">
                  <c:v>3.0000000000000001E-3</c:v>
                </c:pt>
                <c:pt idx="23">
                  <c:v>4.1999999999999997E-3</c:v>
                </c:pt>
                <c:pt idx="24">
                  <c:v>6.0000000000000001E-3</c:v>
                </c:pt>
                <c:pt idx="25">
                  <c:v>2.0000000000000001E-4</c:v>
                </c:pt>
                <c:pt idx="26">
                  <c:v>8.0000000000000004E-4</c:v>
                </c:pt>
                <c:pt idx="27">
                  <c:v>2.9999999999999997E-4</c:v>
                </c:pt>
                <c:pt idx="28">
                  <c:v>5.0000000000000001E-4</c:v>
                </c:pt>
                <c:pt idx="29">
                  <c:v>1E-3</c:v>
                </c:pt>
                <c:pt idx="30">
                  <c:v>1.1999999999999999E-3</c:v>
                </c:pt>
                <c:pt idx="31">
                  <c:v>2E-3</c:v>
                </c:pt>
                <c:pt idx="32">
                  <c:v>2E-3</c:v>
                </c:pt>
                <c:pt idx="33">
                  <c:v>1.2999999999999999E-3</c:v>
                </c:pt>
                <c:pt idx="34">
                  <c:v>1.5E-3</c:v>
                </c:pt>
                <c:pt idx="35">
                  <c:v>2E-3</c:v>
                </c:pt>
                <c:pt idx="36">
                  <c:v>2.0999999999999999E-3</c:v>
                </c:pt>
                <c:pt idx="37">
                  <c:v>3.0000000000000001E-3</c:v>
                </c:pt>
                <c:pt idx="38">
                  <c:v>3.0000000000000001E-3</c:v>
                </c:pt>
                <c:pt idx="39">
                  <c:v>3.7000000000000002E-3</c:v>
                </c:pt>
                <c:pt idx="40">
                  <c:v>3.5000000000000001E-3</c:v>
                </c:pt>
                <c:pt idx="41">
                  <c:v>3.0000000000000001E-3</c:v>
                </c:pt>
                <c:pt idx="42">
                  <c:v>3.3999999999999998E-3</c:v>
                </c:pt>
                <c:pt idx="43">
                  <c:v>6.0000000000000001E-3</c:v>
                </c:pt>
                <c:pt idx="44">
                  <c:v>6.0000000000000001E-3</c:v>
                </c:pt>
                <c:pt idx="45">
                  <c:v>5.3E-3</c:v>
                </c:pt>
                <c:pt idx="46">
                  <c:v>4.0000000000000001E-3</c:v>
                </c:pt>
                <c:pt idx="47">
                  <c:v>3.5999999999999999E-3</c:v>
                </c:pt>
                <c:pt idx="48">
                  <c:v>5.0000000000000001E-3</c:v>
                </c:pt>
                <c:pt idx="49">
                  <c:v>5.0000000000000001E-3</c:v>
                </c:pt>
                <c:pt idx="50">
                  <c:v>2.5999999999999999E-3</c:v>
                </c:pt>
                <c:pt idx="51">
                  <c:v>2.5999999999999999E-3</c:v>
                </c:pt>
                <c:pt idx="52">
                  <c:v>9.1999999999999998E-3</c:v>
                </c:pt>
                <c:pt idx="53">
                  <c:v>1.54E-2</c:v>
                </c:pt>
                <c:pt idx="54">
                  <c:v>1.66E-2</c:v>
                </c:pt>
                <c:pt idx="55">
                  <c:v>3.2399999999999998E-2</c:v>
                </c:pt>
                <c:pt idx="56">
                  <c:v>0.1928</c:v>
                </c:pt>
                <c:pt idx="57">
                  <c:v>0.2049</c:v>
                </c:pt>
                <c:pt idx="58">
                  <c:v>0.129</c:v>
                </c:pt>
                <c:pt idx="59">
                  <c:v>4.5199999999999997E-2</c:v>
                </c:pt>
                <c:pt idx="60">
                  <c:v>1.4999999999999999E-2</c:v>
                </c:pt>
                <c:pt idx="61">
                  <c:v>9.1999999999999998E-3</c:v>
                </c:pt>
                <c:pt idx="62">
                  <c:v>5.7999999999999996E-3</c:v>
                </c:pt>
                <c:pt idx="63">
                  <c:v>5.0000000000000001E-3</c:v>
                </c:pt>
                <c:pt idx="64">
                  <c:v>4.0000000000000001E-3</c:v>
                </c:pt>
                <c:pt idx="65">
                  <c:v>3.3E-3</c:v>
                </c:pt>
                <c:pt idx="66">
                  <c:v>4.0000000000000001E-3</c:v>
                </c:pt>
                <c:pt idx="67">
                  <c:v>4.0000000000000001E-3</c:v>
                </c:pt>
                <c:pt idx="68">
                  <c:v>3.2000000000000002E-3</c:v>
                </c:pt>
                <c:pt idx="69">
                  <c:v>1.6999999999999999E-3</c:v>
                </c:pt>
                <c:pt idx="70">
                  <c:v>2.3999999999999998E-3</c:v>
                </c:pt>
                <c:pt idx="71">
                  <c:v>3.0999999999999999E-3</c:v>
                </c:pt>
                <c:pt idx="72">
                  <c:v>8.9999999999999998E-4</c:v>
                </c:pt>
                <c:pt idx="73">
                  <c:v>0</c:v>
                </c:pt>
                <c:pt idx="74">
                  <c:v>0</c:v>
                </c:pt>
                <c:pt idx="75">
                  <c:v>4.4999999999999997E-3</c:v>
                </c:pt>
                <c:pt idx="76">
                  <c:v>5.1000000000000004E-3</c:v>
                </c:pt>
                <c:pt idx="77">
                  <c:v>3.3E-3</c:v>
                </c:pt>
                <c:pt idx="78">
                  <c:v>3.5999999999999999E-3</c:v>
                </c:pt>
                <c:pt idx="79">
                  <c:v>1.1000000000000001E-3</c:v>
                </c:pt>
                <c:pt idx="80">
                  <c:v>2.0000000000000001E-4</c:v>
                </c:pt>
                <c:pt idx="81">
                  <c:v>2.5000000000000001E-3</c:v>
                </c:pt>
                <c:pt idx="82">
                  <c:v>3.0999999999999999E-3</c:v>
                </c:pt>
                <c:pt idx="83">
                  <c:v>2E-3</c:v>
                </c:pt>
                <c:pt idx="84">
                  <c:v>2E-3</c:v>
                </c:pt>
                <c:pt idx="85">
                  <c:v>2E-3</c:v>
                </c:pt>
                <c:pt idx="86">
                  <c:v>4.0000000000000002E-4</c:v>
                </c:pt>
                <c:pt idx="87">
                  <c:v>5.9999999999999995E-4</c:v>
                </c:pt>
                <c:pt idx="88">
                  <c:v>1.5E-3</c:v>
                </c:pt>
                <c:pt idx="89">
                  <c:v>2E-3</c:v>
                </c:pt>
                <c:pt idx="90">
                  <c:v>2.0999999999999999E-3</c:v>
                </c:pt>
                <c:pt idx="91">
                  <c:v>3.0000000000000001E-3</c:v>
                </c:pt>
                <c:pt idx="92">
                  <c:v>3.0000000000000001E-3</c:v>
                </c:pt>
                <c:pt idx="93">
                  <c:v>3.0000000000000001E-3</c:v>
                </c:pt>
                <c:pt idx="94">
                  <c:v>1.6000000000000001E-3</c:v>
                </c:pt>
                <c:pt idx="95">
                  <c:v>1.2999999999999999E-3</c:v>
                </c:pt>
                <c:pt idx="96">
                  <c:v>3.7000000000000002E-3</c:v>
                </c:pt>
                <c:pt idx="97">
                  <c:v>2.0999999999999999E-3</c:v>
                </c:pt>
                <c:pt idx="98">
                  <c:v>2E-3</c:v>
                </c:pt>
                <c:pt idx="99">
                  <c:v>1.4E-3</c:v>
                </c:pt>
                <c:pt idx="100">
                  <c:v>1E-3</c:v>
                </c:pt>
                <c:pt idx="101">
                  <c:v>2.0999999999999999E-3</c:v>
                </c:pt>
                <c:pt idx="102">
                  <c:v>4.8999999999999998E-3</c:v>
                </c:pt>
                <c:pt idx="103">
                  <c:v>4.0000000000000001E-3</c:v>
                </c:pt>
                <c:pt idx="104">
                  <c:v>4.0000000000000001E-3</c:v>
                </c:pt>
                <c:pt idx="105">
                  <c:v>6.6E-3</c:v>
                </c:pt>
                <c:pt idx="106">
                  <c:v>7.4999999999999997E-3</c:v>
                </c:pt>
                <c:pt idx="107">
                  <c:v>4.5999999999999999E-3</c:v>
                </c:pt>
                <c:pt idx="108">
                  <c:v>-5.9999999999999995E-4</c:v>
                </c:pt>
                <c:pt idx="109">
                  <c:v>1.9E-3</c:v>
                </c:pt>
                <c:pt idx="110">
                  <c:v>2.8E-3</c:v>
                </c:pt>
                <c:pt idx="111">
                  <c:v>3.0000000000000001E-3</c:v>
                </c:pt>
                <c:pt idx="112">
                  <c:v>3.0000000000000001E-3</c:v>
                </c:pt>
                <c:pt idx="113">
                  <c:v>2.0999999999999999E-3</c:v>
                </c:pt>
                <c:pt idx="114">
                  <c:v>1.6000000000000001E-3</c:v>
                </c:pt>
                <c:pt idx="115">
                  <c:v>1.09E-2</c:v>
                </c:pt>
                <c:pt idx="116">
                  <c:v>3.8999999999999998E-3</c:v>
                </c:pt>
                <c:pt idx="117">
                  <c:v>6.9999999999999999E-4</c:v>
                </c:pt>
                <c:pt idx="118">
                  <c:v>5.0000000000000001E-4</c:v>
                </c:pt>
                <c:pt idx="119">
                  <c:v>1E-3</c:v>
                </c:pt>
                <c:pt idx="120">
                  <c:v>1.5E-3</c:v>
                </c:pt>
                <c:pt idx="121">
                  <c:v>4.7999999999999996E-3</c:v>
                </c:pt>
                <c:pt idx="122">
                  <c:v>2.5999999999999999E-3</c:v>
                </c:pt>
                <c:pt idx="123">
                  <c:v>1.4E-3</c:v>
                </c:pt>
                <c:pt idx="124">
                  <c:v>1E-3</c:v>
                </c:pt>
                <c:pt idx="125">
                  <c:v>1.6000000000000001E-3</c:v>
                </c:pt>
                <c:pt idx="126">
                  <c:v>3.0000000000000001E-3</c:v>
                </c:pt>
                <c:pt idx="127">
                  <c:v>3.0000000000000001E-3</c:v>
                </c:pt>
                <c:pt idx="128">
                  <c:v>3.0000000000000001E-3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82368"/>
        <c:axId val="139084544"/>
      </c:scatterChart>
      <c:valAx>
        <c:axId val="139082368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9084544"/>
        <c:crosses val="autoZero"/>
        <c:crossBetween val="midCat"/>
      </c:valAx>
      <c:valAx>
        <c:axId val="139084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(%)</a:t>
                </a:r>
              </a:p>
            </c:rich>
          </c:tx>
          <c:layout>
            <c:manualLayout>
              <c:xMode val="edge"/>
              <c:yMode val="edge"/>
              <c:x val="1.1714589989350403E-2"/>
              <c:y val="0.438071848388895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9082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N0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data'!$F$10:$F$496</c:f>
              <c:numCache>
                <c:formatCode>General</c:formatCode>
                <c:ptCount val="487"/>
                <c:pt idx="0">
                  <c:v>1765.6</c:v>
                </c:pt>
                <c:pt idx="1">
                  <c:v>1696.4</c:v>
                </c:pt>
                <c:pt idx="2">
                  <c:v>1862.9</c:v>
                </c:pt>
                <c:pt idx="3">
                  <c:v>2179.5</c:v>
                </c:pt>
                <c:pt idx="4">
                  <c:v>2317.3000000000002</c:v>
                </c:pt>
                <c:pt idx="5">
                  <c:v>2309.5</c:v>
                </c:pt>
                <c:pt idx="6">
                  <c:v>2279</c:v>
                </c:pt>
                <c:pt idx="7">
                  <c:v>2129.4</c:v>
                </c:pt>
                <c:pt idx="8">
                  <c:v>2007.9</c:v>
                </c:pt>
                <c:pt idx="9">
                  <c:v>2010.8</c:v>
                </c:pt>
                <c:pt idx="10">
                  <c:v>2056.6</c:v>
                </c:pt>
                <c:pt idx="11">
                  <c:v>1960.9</c:v>
                </c:pt>
                <c:pt idx="12">
                  <c:v>1848.3</c:v>
                </c:pt>
                <c:pt idx="13">
                  <c:v>1530.5</c:v>
                </c:pt>
                <c:pt idx="14">
                  <c:v>1458</c:v>
                </c:pt>
                <c:pt idx="15">
                  <c:v>1232.9000000000001</c:v>
                </c:pt>
                <c:pt idx="16">
                  <c:v>819.5</c:v>
                </c:pt>
                <c:pt idx="17">
                  <c:v>614.1</c:v>
                </c:pt>
                <c:pt idx="18">
                  <c:v>591.79999999999995</c:v>
                </c:pt>
                <c:pt idx="19">
                  <c:v>730.7</c:v>
                </c:pt>
                <c:pt idx="20">
                  <c:v>896.2</c:v>
                </c:pt>
                <c:pt idx="21">
                  <c:v>838.1</c:v>
                </c:pt>
                <c:pt idx="22">
                  <c:v>694.2</c:v>
                </c:pt>
                <c:pt idx="23">
                  <c:v>623.4</c:v>
                </c:pt>
                <c:pt idx="24">
                  <c:v>616.6</c:v>
                </c:pt>
                <c:pt idx="25">
                  <c:v>596.79999999999995</c:v>
                </c:pt>
                <c:pt idx="26">
                  <c:v>625.4</c:v>
                </c:pt>
                <c:pt idx="27">
                  <c:v>601.20000000000005</c:v>
                </c:pt>
                <c:pt idx="28">
                  <c:v>475.6</c:v>
                </c:pt>
                <c:pt idx="29">
                  <c:v>453.7</c:v>
                </c:pt>
                <c:pt idx="30">
                  <c:v>504.5</c:v>
                </c:pt>
                <c:pt idx="31">
                  <c:v>534.6</c:v>
                </c:pt>
                <c:pt idx="32">
                  <c:v>716.1</c:v>
                </c:pt>
                <c:pt idx="33">
                  <c:v>1099.0999999999999</c:v>
                </c:pt>
                <c:pt idx="34">
                  <c:v>1493</c:v>
                </c:pt>
                <c:pt idx="35">
                  <c:v>1700.5</c:v>
                </c:pt>
                <c:pt idx="36">
                  <c:v>1807.2</c:v>
                </c:pt>
                <c:pt idx="37">
                  <c:v>2162.8000000000002</c:v>
                </c:pt>
                <c:pt idx="38">
                  <c:v>2391.1999999999998</c:v>
                </c:pt>
                <c:pt idx="39">
                  <c:v>2451.1999999999998</c:v>
                </c:pt>
                <c:pt idx="40">
                  <c:v>2432.8000000000002</c:v>
                </c:pt>
                <c:pt idx="41">
                  <c:v>2354.6</c:v>
                </c:pt>
                <c:pt idx="42">
                  <c:v>2349.8000000000002</c:v>
                </c:pt>
                <c:pt idx="43">
                  <c:v>2456.6999999999998</c:v>
                </c:pt>
                <c:pt idx="44">
                  <c:v>2545.4</c:v>
                </c:pt>
                <c:pt idx="45">
                  <c:v>2566</c:v>
                </c:pt>
                <c:pt idx="46">
                  <c:v>2422.8000000000002</c:v>
                </c:pt>
                <c:pt idx="47">
                  <c:v>2179.4</c:v>
                </c:pt>
                <c:pt idx="48">
                  <c:v>2099.8000000000002</c:v>
                </c:pt>
                <c:pt idx="49">
                  <c:v>1967.3</c:v>
                </c:pt>
                <c:pt idx="50">
                  <c:v>1900.7</c:v>
                </c:pt>
                <c:pt idx="51">
                  <c:v>1748.5</c:v>
                </c:pt>
                <c:pt idx="52">
                  <c:v>1620.5</c:v>
                </c:pt>
                <c:pt idx="53">
                  <c:v>1332.4</c:v>
                </c:pt>
                <c:pt idx="54">
                  <c:v>1159.9000000000001</c:v>
                </c:pt>
                <c:pt idx="55">
                  <c:v>1117.5999999999999</c:v>
                </c:pt>
                <c:pt idx="56">
                  <c:v>1226.9000000000001</c:v>
                </c:pt>
                <c:pt idx="57">
                  <c:v>1433</c:v>
                </c:pt>
                <c:pt idx="58">
                  <c:v>1633.7</c:v>
                </c:pt>
                <c:pt idx="59">
                  <c:v>1639.6</c:v>
                </c:pt>
                <c:pt idx="60">
                  <c:v>1593.4</c:v>
                </c:pt>
                <c:pt idx="61">
                  <c:v>1608.7</c:v>
                </c:pt>
                <c:pt idx="62">
                  <c:v>1816</c:v>
                </c:pt>
                <c:pt idx="63">
                  <c:v>1957.8</c:v>
                </c:pt>
                <c:pt idx="64">
                  <c:v>2003.4</c:v>
                </c:pt>
                <c:pt idx="65">
                  <c:v>2021.3</c:v>
                </c:pt>
                <c:pt idx="66">
                  <c:v>2044.1</c:v>
                </c:pt>
                <c:pt idx="67">
                  <c:v>2073.9</c:v>
                </c:pt>
                <c:pt idx="68">
                  <c:v>1991.4</c:v>
                </c:pt>
                <c:pt idx="69">
                  <c:v>1827.7</c:v>
                </c:pt>
                <c:pt idx="70">
                  <c:v>1560</c:v>
                </c:pt>
                <c:pt idx="71">
                  <c:v>1108.3</c:v>
                </c:pt>
                <c:pt idx="72">
                  <c:v>995.9</c:v>
                </c:pt>
                <c:pt idx="73">
                  <c:v>986.1</c:v>
                </c:pt>
                <c:pt idx="74">
                  <c:v>930.7</c:v>
                </c:pt>
                <c:pt idx="75">
                  <c:v>815.8</c:v>
                </c:pt>
                <c:pt idx="76">
                  <c:v>758</c:v>
                </c:pt>
                <c:pt idx="77">
                  <c:v>756.2</c:v>
                </c:pt>
                <c:pt idx="78">
                  <c:v>781.2</c:v>
                </c:pt>
                <c:pt idx="79">
                  <c:v>762.7</c:v>
                </c:pt>
                <c:pt idx="80">
                  <c:v>860.1</c:v>
                </c:pt>
                <c:pt idx="81">
                  <c:v>1049.8</c:v>
                </c:pt>
                <c:pt idx="82">
                  <c:v>1149.3</c:v>
                </c:pt>
                <c:pt idx="83">
                  <c:v>1226.0999999999999</c:v>
                </c:pt>
                <c:pt idx="84">
                  <c:v>1247.5</c:v>
                </c:pt>
                <c:pt idx="85">
                  <c:v>1124.5</c:v>
                </c:pt>
                <c:pt idx="86">
                  <c:v>1240.5</c:v>
                </c:pt>
                <c:pt idx="87">
                  <c:v>1405.7</c:v>
                </c:pt>
                <c:pt idx="88">
                  <c:v>1377.7</c:v>
                </c:pt>
                <c:pt idx="89">
                  <c:v>1492</c:v>
                </c:pt>
                <c:pt idx="90">
                  <c:v>1689.2</c:v>
                </c:pt>
                <c:pt idx="91">
                  <c:v>1982.2</c:v>
                </c:pt>
                <c:pt idx="92">
                  <c:v>1867.3</c:v>
                </c:pt>
                <c:pt idx="93">
                  <c:v>1729.2</c:v>
                </c:pt>
                <c:pt idx="94">
                  <c:v>1725.4</c:v>
                </c:pt>
                <c:pt idx="95">
                  <c:v>1663.8</c:v>
                </c:pt>
                <c:pt idx="96">
                  <c:v>1631.9</c:v>
                </c:pt>
                <c:pt idx="97">
                  <c:v>1678.5</c:v>
                </c:pt>
                <c:pt idx="98">
                  <c:v>1745.6</c:v>
                </c:pt>
                <c:pt idx="99">
                  <c:v>1900.5</c:v>
                </c:pt>
                <c:pt idx="100">
                  <c:v>1987.1</c:v>
                </c:pt>
                <c:pt idx="101">
                  <c:v>1981.9</c:v>
                </c:pt>
                <c:pt idx="102">
                  <c:v>2047.1</c:v>
                </c:pt>
                <c:pt idx="103">
                  <c:v>2393.1</c:v>
                </c:pt>
                <c:pt idx="104">
                  <c:v>2405.8000000000002</c:v>
                </c:pt>
                <c:pt idx="105">
                  <c:v>1836.4</c:v>
                </c:pt>
                <c:pt idx="106">
                  <c:v>1126.5</c:v>
                </c:pt>
                <c:pt idx="107">
                  <c:v>1017</c:v>
                </c:pt>
                <c:pt idx="108">
                  <c:v>1146</c:v>
                </c:pt>
                <c:pt idx="109">
                  <c:v>1452.1</c:v>
                </c:pt>
                <c:pt idx="110">
                  <c:v>1535.8</c:v>
                </c:pt>
                <c:pt idx="111">
                  <c:v>1494.2</c:v>
                </c:pt>
                <c:pt idx="112">
                  <c:v>1355.4</c:v>
                </c:pt>
                <c:pt idx="113">
                  <c:v>1256.4000000000001</c:v>
                </c:pt>
                <c:pt idx="114">
                  <c:v>1239.5999999999999</c:v>
                </c:pt>
                <c:pt idx="115">
                  <c:v>1438.5</c:v>
                </c:pt>
                <c:pt idx="116">
                  <c:v>1798.9</c:v>
                </c:pt>
                <c:pt idx="117">
                  <c:v>1927.3</c:v>
                </c:pt>
                <c:pt idx="118">
                  <c:v>1856.7</c:v>
                </c:pt>
                <c:pt idx="119">
                  <c:v>1467.6</c:v>
                </c:pt>
                <c:pt idx="120">
                  <c:v>1274</c:v>
                </c:pt>
                <c:pt idx="121">
                  <c:v>1308.8</c:v>
                </c:pt>
                <c:pt idx="122">
                  <c:v>1574.8</c:v>
                </c:pt>
                <c:pt idx="123">
                  <c:v>1711.8</c:v>
                </c:pt>
                <c:pt idx="124">
                  <c:v>1752.6</c:v>
                </c:pt>
                <c:pt idx="125">
                  <c:v>1711.2</c:v>
                </c:pt>
                <c:pt idx="126">
                  <c:v>1661.3</c:v>
                </c:pt>
                <c:pt idx="127">
                  <c:v>1568.8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data'!$F$10:$F$497</c:f>
              <c:numCache>
                <c:formatCode>General</c:formatCode>
                <c:ptCount val="488"/>
                <c:pt idx="0">
                  <c:v>1568.8</c:v>
                </c:pt>
                <c:pt idx="1">
                  <c:v>1446.5</c:v>
                </c:pt>
                <c:pt idx="2">
                  <c:v>1594.5</c:v>
                </c:pt>
                <c:pt idx="3">
                  <c:v>1965.6</c:v>
                </c:pt>
                <c:pt idx="4">
                  <c:v>2313.1</c:v>
                </c:pt>
                <c:pt idx="5">
                  <c:v>2455.8000000000002</c:v>
                </c:pt>
                <c:pt idx="6">
                  <c:v>2313</c:v>
                </c:pt>
                <c:pt idx="7">
                  <c:v>1761.1</c:v>
                </c:pt>
                <c:pt idx="8">
                  <c:v>1266</c:v>
                </c:pt>
                <c:pt idx="9">
                  <c:v>1173.3</c:v>
                </c:pt>
                <c:pt idx="10">
                  <c:v>1337.5</c:v>
                </c:pt>
                <c:pt idx="11">
                  <c:v>1387.6</c:v>
                </c:pt>
                <c:pt idx="12">
                  <c:v>1391.3</c:v>
                </c:pt>
                <c:pt idx="13">
                  <c:v>1379.7</c:v>
                </c:pt>
                <c:pt idx="14">
                  <c:v>1405.4</c:v>
                </c:pt>
                <c:pt idx="15">
                  <c:v>1351.1</c:v>
                </c:pt>
                <c:pt idx="16">
                  <c:v>991.7</c:v>
                </c:pt>
                <c:pt idx="17">
                  <c:v>781.1</c:v>
                </c:pt>
                <c:pt idx="18">
                  <c:v>747.7</c:v>
                </c:pt>
                <c:pt idx="19">
                  <c:v>848</c:v>
                </c:pt>
                <c:pt idx="20">
                  <c:v>801.3</c:v>
                </c:pt>
                <c:pt idx="21">
                  <c:v>729</c:v>
                </c:pt>
                <c:pt idx="22">
                  <c:v>683.1</c:v>
                </c:pt>
                <c:pt idx="23">
                  <c:v>654.1</c:v>
                </c:pt>
                <c:pt idx="24">
                  <c:v>604.20000000000005</c:v>
                </c:pt>
                <c:pt idx="25">
                  <c:v>553.4</c:v>
                </c:pt>
                <c:pt idx="26">
                  <c:v>491.8</c:v>
                </c:pt>
                <c:pt idx="27">
                  <c:v>577.9</c:v>
                </c:pt>
                <c:pt idx="28">
                  <c:v>778.6</c:v>
                </c:pt>
                <c:pt idx="29">
                  <c:v>955.1</c:v>
                </c:pt>
                <c:pt idx="30">
                  <c:v>1229.9000000000001</c:v>
                </c:pt>
                <c:pt idx="31">
                  <c:v>1293.3</c:v>
                </c:pt>
                <c:pt idx="32">
                  <c:v>1097.4000000000001</c:v>
                </c:pt>
                <c:pt idx="33">
                  <c:v>1416.1</c:v>
                </c:pt>
                <c:pt idx="34">
                  <c:v>1802.7</c:v>
                </c:pt>
                <c:pt idx="35">
                  <c:v>2009.8</c:v>
                </c:pt>
                <c:pt idx="36">
                  <c:v>2146.5</c:v>
                </c:pt>
                <c:pt idx="37">
                  <c:v>2153.1</c:v>
                </c:pt>
                <c:pt idx="38">
                  <c:v>2145.3000000000002</c:v>
                </c:pt>
                <c:pt idx="39">
                  <c:v>2235.1999999999998</c:v>
                </c:pt>
                <c:pt idx="40">
                  <c:v>2441.3000000000002</c:v>
                </c:pt>
                <c:pt idx="41">
                  <c:v>2506.8000000000002</c:v>
                </c:pt>
                <c:pt idx="42">
                  <c:v>2443.6999999999998</c:v>
                </c:pt>
                <c:pt idx="43">
                  <c:v>2184.4</c:v>
                </c:pt>
                <c:pt idx="44">
                  <c:v>2114.3000000000002</c:v>
                </c:pt>
                <c:pt idx="45">
                  <c:v>2277.6</c:v>
                </c:pt>
                <c:pt idx="46">
                  <c:v>2432.3000000000002</c:v>
                </c:pt>
                <c:pt idx="47">
                  <c:v>2338.1</c:v>
                </c:pt>
                <c:pt idx="48">
                  <c:v>2026.1</c:v>
                </c:pt>
                <c:pt idx="49">
                  <c:v>1907.2</c:v>
                </c:pt>
                <c:pt idx="50">
                  <c:v>1924.9</c:v>
                </c:pt>
                <c:pt idx="51">
                  <c:v>1990.8</c:v>
                </c:pt>
                <c:pt idx="52">
                  <c:v>2011.3</c:v>
                </c:pt>
                <c:pt idx="53">
                  <c:v>1939.9</c:v>
                </c:pt>
                <c:pt idx="54">
                  <c:v>1550.4</c:v>
                </c:pt>
                <c:pt idx="55">
                  <c:v>1224.3</c:v>
                </c:pt>
                <c:pt idx="56">
                  <c:v>1052.7</c:v>
                </c:pt>
                <c:pt idx="57">
                  <c:v>1038.2</c:v>
                </c:pt>
                <c:pt idx="58">
                  <c:v>1188.7</c:v>
                </c:pt>
                <c:pt idx="59">
                  <c:v>1396.3</c:v>
                </c:pt>
                <c:pt idx="60">
                  <c:v>1546.3</c:v>
                </c:pt>
                <c:pt idx="61">
                  <c:v>1482.8</c:v>
                </c:pt>
                <c:pt idx="62">
                  <c:v>1313.4</c:v>
                </c:pt>
                <c:pt idx="63">
                  <c:v>1422.9</c:v>
                </c:pt>
                <c:pt idx="64">
                  <c:v>1708.6</c:v>
                </c:pt>
                <c:pt idx="65">
                  <c:v>1912.4</c:v>
                </c:pt>
                <c:pt idx="66">
                  <c:v>2029.2</c:v>
                </c:pt>
                <c:pt idx="67">
                  <c:v>2117.8000000000002</c:v>
                </c:pt>
                <c:pt idx="68">
                  <c:v>2120.4</c:v>
                </c:pt>
                <c:pt idx="69">
                  <c:v>2117.1</c:v>
                </c:pt>
                <c:pt idx="70">
                  <c:v>1877.6</c:v>
                </c:pt>
                <c:pt idx="71">
                  <c:v>1421.5</c:v>
                </c:pt>
                <c:pt idx="72">
                  <c:v>1037.8</c:v>
                </c:pt>
                <c:pt idx="73">
                  <c:v>812</c:v>
                </c:pt>
                <c:pt idx="74">
                  <c:v>920.4</c:v>
                </c:pt>
                <c:pt idx="75">
                  <c:v>855.2</c:v>
                </c:pt>
                <c:pt idx="76">
                  <c:v>744.7</c:v>
                </c:pt>
                <c:pt idx="77">
                  <c:v>726</c:v>
                </c:pt>
                <c:pt idx="78">
                  <c:v>728.9</c:v>
                </c:pt>
                <c:pt idx="79">
                  <c:v>708.9</c:v>
                </c:pt>
                <c:pt idx="80">
                  <c:v>742</c:v>
                </c:pt>
                <c:pt idx="81">
                  <c:v>877.4</c:v>
                </c:pt>
                <c:pt idx="82">
                  <c:v>870.8</c:v>
                </c:pt>
                <c:pt idx="83">
                  <c:v>729.8</c:v>
                </c:pt>
                <c:pt idx="84">
                  <c:v>655</c:v>
                </c:pt>
                <c:pt idx="85">
                  <c:v>766.9</c:v>
                </c:pt>
                <c:pt idx="86">
                  <c:v>904.3</c:v>
                </c:pt>
                <c:pt idx="87">
                  <c:v>1203.5</c:v>
                </c:pt>
                <c:pt idx="88">
                  <c:v>1430.7</c:v>
                </c:pt>
                <c:pt idx="89">
                  <c:v>1453.9</c:v>
                </c:pt>
                <c:pt idx="90">
                  <c:v>1557.2</c:v>
                </c:pt>
                <c:pt idx="91">
                  <c:v>1775.4</c:v>
                </c:pt>
                <c:pt idx="92">
                  <c:v>1761.3</c:v>
                </c:pt>
                <c:pt idx="93">
                  <c:v>1791.5</c:v>
                </c:pt>
                <c:pt idx="94">
                  <c:v>1972.1</c:v>
                </c:pt>
                <c:pt idx="95">
                  <c:v>2121</c:v>
                </c:pt>
                <c:pt idx="96">
                  <c:v>2072.4</c:v>
                </c:pt>
                <c:pt idx="97">
                  <c:v>1882.3</c:v>
                </c:pt>
                <c:pt idx="98">
                  <c:v>1813.1</c:v>
                </c:pt>
                <c:pt idx="99">
                  <c:v>1772.7</c:v>
                </c:pt>
                <c:pt idx="100">
                  <c:v>1671.6</c:v>
                </c:pt>
                <c:pt idx="101">
                  <c:v>1628</c:v>
                </c:pt>
                <c:pt idx="102">
                  <c:v>1709.2</c:v>
                </c:pt>
                <c:pt idx="103">
                  <c:v>1893.7</c:v>
                </c:pt>
                <c:pt idx="104">
                  <c:v>2232.6999999999998</c:v>
                </c:pt>
                <c:pt idx="105">
                  <c:v>2419.6999999999998</c:v>
                </c:pt>
                <c:pt idx="106">
                  <c:v>2267.1999999999998</c:v>
                </c:pt>
                <c:pt idx="107">
                  <c:v>2059.1</c:v>
                </c:pt>
                <c:pt idx="108">
                  <c:v>1898.8</c:v>
                </c:pt>
                <c:pt idx="109">
                  <c:v>1614.8</c:v>
                </c:pt>
                <c:pt idx="110">
                  <c:v>1604.8</c:v>
                </c:pt>
                <c:pt idx="111">
                  <c:v>1607.3</c:v>
                </c:pt>
                <c:pt idx="112">
                  <c:v>1565.5</c:v>
                </c:pt>
                <c:pt idx="113">
                  <c:v>1561.3</c:v>
                </c:pt>
                <c:pt idx="114">
                  <c:v>1540.6</c:v>
                </c:pt>
                <c:pt idx="115">
                  <c:v>1301.7</c:v>
                </c:pt>
                <c:pt idx="116">
                  <c:v>986</c:v>
                </c:pt>
                <c:pt idx="117">
                  <c:v>854.8</c:v>
                </c:pt>
                <c:pt idx="118">
                  <c:v>971.2</c:v>
                </c:pt>
                <c:pt idx="119">
                  <c:v>1196.8</c:v>
                </c:pt>
                <c:pt idx="120">
                  <c:v>1569.7</c:v>
                </c:pt>
                <c:pt idx="121">
                  <c:v>2016.9</c:v>
                </c:pt>
                <c:pt idx="122">
                  <c:v>1844.1</c:v>
                </c:pt>
                <c:pt idx="123">
                  <c:v>1769.8</c:v>
                </c:pt>
                <c:pt idx="124">
                  <c:v>1869.4</c:v>
                </c:pt>
                <c:pt idx="125">
                  <c:v>1909.3</c:v>
                </c:pt>
                <c:pt idx="126">
                  <c:v>1852.5</c:v>
                </c:pt>
                <c:pt idx="127">
                  <c:v>1803.7</c:v>
                </c:pt>
                <c:pt idx="128">
                  <c:v>1804.9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data'!$F$10:$F$496</c:f>
              <c:numCache>
                <c:formatCode>General</c:formatCode>
                <c:ptCount val="487"/>
                <c:pt idx="0">
                  <c:v>1804.9</c:v>
                </c:pt>
                <c:pt idx="1">
                  <c:v>1785.7</c:v>
                </c:pt>
                <c:pt idx="2">
                  <c:v>1749</c:v>
                </c:pt>
                <c:pt idx="3">
                  <c:v>1726.3</c:v>
                </c:pt>
                <c:pt idx="4">
                  <c:v>1851.6</c:v>
                </c:pt>
                <c:pt idx="5">
                  <c:v>2172.4</c:v>
                </c:pt>
                <c:pt idx="6">
                  <c:v>2164.6</c:v>
                </c:pt>
                <c:pt idx="7">
                  <c:v>1926.9</c:v>
                </c:pt>
                <c:pt idx="8">
                  <c:v>1371.7</c:v>
                </c:pt>
                <c:pt idx="9">
                  <c:v>915</c:v>
                </c:pt>
                <c:pt idx="10">
                  <c:v>676.8</c:v>
                </c:pt>
                <c:pt idx="11">
                  <c:v>378.7</c:v>
                </c:pt>
                <c:pt idx="12">
                  <c:v>578.5</c:v>
                </c:pt>
                <c:pt idx="13">
                  <c:v>868.2</c:v>
                </c:pt>
                <c:pt idx="14">
                  <c:v>1217.2</c:v>
                </c:pt>
                <c:pt idx="15">
                  <c:v>1371.6</c:v>
                </c:pt>
                <c:pt idx="16">
                  <c:v>1266.3</c:v>
                </c:pt>
                <c:pt idx="17">
                  <c:v>848.9</c:v>
                </c:pt>
                <c:pt idx="18">
                  <c:v>630.4</c:v>
                </c:pt>
                <c:pt idx="19">
                  <c:v>721.3</c:v>
                </c:pt>
                <c:pt idx="20">
                  <c:v>834.7</c:v>
                </c:pt>
                <c:pt idx="21">
                  <c:v>907.3</c:v>
                </c:pt>
                <c:pt idx="22">
                  <c:v>895.2</c:v>
                </c:pt>
                <c:pt idx="23">
                  <c:v>721.4</c:v>
                </c:pt>
                <c:pt idx="24">
                  <c:v>565.4</c:v>
                </c:pt>
                <c:pt idx="25">
                  <c:v>481.5</c:v>
                </c:pt>
                <c:pt idx="26">
                  <c:v>446.4</c:v>
                </c:pt>
                <c:pt idx="27">
                  <c:v>411.3</c:v>
                </c:pt>
                <c:pt idx="28">
                  <c:v>479.7</c:v>
                </c:pt>
                <c:pt idx="29">
                  <c:v>752.7</c:v>
                </c:pt>
                <c:pt idx="30">
                  <c:v>960.1</c:v>
                </c:pt>
                <c:pt idx="31">
                  <c:v>969.6</c:v>
                </c:pt>
                <c:pt idx="32">
                  <c:v>888.6</c:v>
                </c:pt>
                <c:pt idx="33">
                  <c:v>1004</c:v>
                </c:pt>
                <c:pt idx="34">
                  <c:v>1158.3</c:v>
                </c:pt>
                <c:pt idx="35">
                  <c:v>1267.7</c:v>
                </c:pt>
                <c:pt idx="36">
                  <c:v>1450.6</c:v>
                </c:pt>
                <c:pt idx="37">
                  <c:v>2041.4</c:v>
                </c:pt>
                <c:pt idx="38">
                  <c:v>2591.3000000000002</c:v>
                </c:pt>
                <c:pt idx="39">
                  <c:v>2749.5</c:v>
                </c:pt>
                <c:pt idx="40">
                  <c:v>2723.2</c:v>
                </c:pt>
                <c:pt idx="41">
                  <c:v>2393.6999999999998</c:v>
                </c:pt>
                <c:pt idx="42">
                  <c:v>2040.6</c:v>
                </c:pt>
                <c:pt idx="43">
                  <c:v>1810.1</c:v>
                </c:pt>
                <c:pt idx="44">
                  <c:v>1691.1</c:v>
                </c:pt>
                <c:pt idx="45">
                  <c:v>1908.4</c:v>
                </c:pt>
                <c:pt idx="46">
                  <c:v>2182</c:v>
                </c:pt>
                <c:pt idx="47">
                  <c:v>2606.6</c:v>
                </c:pt>
                <c:pt idx="48">
                  <c:v>2369.6</c:v>
                </c:pt>
                <c:pt idx="49">
                  <c:v>2040.8</c:v>
                </c:pt>
                <c:pt idx="50">
                  <c:v>1925.3</c:v>
                </c:pt>
                <c:pt idx="51">
                  <c:v>1915.8</c:v>
                </c:pt>
                <c:pt idx="52">
                  <c:v>1958.4</c:v>
                </c:pt>
                <c:pt idx="53">
                  <c:v>1969.5</c:v>
                </c:pt>
                <c:pt idx="54">
                  <c:v>1879.4</c:v>
                </c:pt>
                <c:pt idx="55">
                  <c:v>1626.9</c:v>
                </c:pt>
                <c:pt idx="56">
                  <c:v>1116.5</c:v>
                </c:pt>
                <c:pt idx="57">
                  <c:v>711.7</c:v>
                </c:pt>
                <c:pt idx="58">
                  <c:v>596.79999999999995</c:v>
                </c:pt>
                <c:pt idx="59">
                  <c:v>350.4</c:v>
                </c:pt>
                <c:pt idx="60">
                  <c:v>241.1</c:v>
                </c:pt>
                <c:pt idx="61">
                  <c:v>278.60000000000002</c:v>
                </c:pt>
                <c:pt idx="62">
                  <c:v>592</c:v>
                </c:pt>
                <c:pt idx="63">
                  <c:v>929.3</c:v>
                </c:pt>
                <c:pt idx="64">
                  <c:v>1134.4000000000001</c:v>
                </c:pt>
                <c:pt idx="65">
                  <c:v>1656.9</c:v>
                </c:pt>
                <c:pt idx="66">
                  <c:v>1887.3</c:v>
                </c:pt>
                <c:pt idx="67">
                  <c:v>2047.5</c:v>
                </c:pt>
                <c:pt idx="68">
                  <c:v>2043.9</c:v>
                </c:pt>
                <c:pt idx="69">
                  <c:v>1974.6</c:v>
                </c:pt>
                <c:pt idx="70">
                  <c:v>1911.8</c:v>
                </c:pt>
                <c:pt idx="71">
                  <c:v>1574</c:v>
                </c:pt>
                <c:pt idx="72">
                  <c:v>1121.3</c:v>
                </c:pt>
                <c:pt idx="73">
                  <c:v>1111.0999999999999</c:v>
                </c:pt>
                <c:pt idx="74">
                  <c:v>1426.2</c:v>
                </c:pt>
                <c:pt idx="75">
                  <c:v>1755.4</c:v>
                </c:pt>
                <c:pt idx="76">
                  <c:v>1687.4</c:v>
                </c:pt>
                <c:pt idx="77">
                  <c:v>1019.6</c:v>
                </c:pt>
                <c:pt idx="78">
                  <c:v>626</c:v>
                </c:pt>
                <c:pt idx="79">
                  <c:v>438.7</c:v>
                </c:pt>
                <c:pt idx="80">
                  <c:v>480.4</c:v>
                </c:pt>
                <c:pt idx="81">
                  <c:v>698.5</c:v>
                </c:pt>
                <c:pt idx="82">
                  <c:v>828.2</c:v>
                </c:pt>
                <c:pt idx="83">
                  <c:v>966.7</c:v>
                </c:pt>
                <c:pt idx="84">
                  <c:v>952.3</c:v>
                </c:pt>
                <c:pt idx="85">
                  <c:v>1019.7</c:v>
                </c:pt>
                <c:pt idx="86">
                  <c:v>1090.8</c:v>
                </c:pt>
                <c:pt idx="87">
                  <c:v>1215.3</c:v>
                </c:pt>
                <c:pt idx="88">
                  <c:v>1272.8</c:v>
                </c:pt>
                <c:pt idx="89">
                  <c:v>1234.2</c:v>
                </c:pt>
                <c:pt idx="90">
                  <c:v>1209.8</c:v>
                </c:pt>
                <c:pt idx="91">
                  <c:v>1209.8</c:v>
                </c:pt>
                <c:pt idx="92">
                  <c:v>1565.2</c:v>
                </c:pt>
                <c:pt idx="93">
                  <c:v>2062.1999999999998</c:v>
                </c:pt>
                <c:pt idx="94">
                  <c:v>2178.6999999999998</c:v>
                </c:pt>
                <c:pt idx="95">
                  <c:v>1949.1</c:v>
                </c:pt>
                <c:pt idx="96">
                  <c:v>1944</c:v>
                </c:pt>
                <c:pt idx="97">
                  <c:v>1986.1</c:v>
                </c:pt>
                <c:pt idx="98">
                  <c:v>1662.9</c:v>
                </c:pt>
                <c:pt idx="99">
                  <c:v>1414.1</c:v>
                </c:pt>
                <c:pt idx="100">
                  <c:v>1464.1</c:v>
                </c:pt>
                <c:pt idx="101">
                  <c:v>1548.1</c:v>
                </c:pt>
                <c:pt idx="102">
                  <c:v>1558.8</c:v>
                </c:pt>
                <c:pt idx="103">
                  <c:v>1520.4</c:v>
                </c:pt>
                <c:pt idx="104">
                  <c:v>1748.9</c:v>
                </c:pt>
                <c:pt idx="105">
                  <c:v>2106.9</c:v>
                </c:pt>
                <c:pt idx="106">
                  <c:v>2015.5</c:v>
                </c:pt>
                <c:pt idx="107">
                  <c:v>1427.9</c:v>
                </c:pt>
                <c:pt idx="108">
                  <c:v>1022.1</c:v>
                </c:pt>
                <c:pt idx="109">
                  <c:v>839.4</c:v>
                </c:pt>
                <c:pt idx="110">
                  <c:v>990.8</c:v>
                </c:pt>
                <c:pt idx="111">
                  <c:v>1214.5999999999999</c:v>
                </c:pt>
                <c:pt idx="112">
                  <c:v>1308.8</c:v>
                </c:pt>
                <c:pt idx="113">
                  <c:v>1439.8</c:v>
                </c:pt>
                <c:pt idx="114">
                  <c:v>1356</c:v>
                </c:pt>
                <c:pt idx="115">
                  <c:v>1210.7</c:v>
                </c:pt>
                <c:pt idx="116">
                  <c:v>1075.2</c:v>
                </c:pt>
                <c:pt idx="117">
                  <c:v>898.6</c:v>
                </c:pt>
                <c:pt idx="118">
                  <c:v>929.1</c:v>
                </c:pt>
                <c:pt idx="119">
                  <c:v>1551.7</c:v>
                </c:pt>
                <c:pt idx="120">
                  <c:v>1503.4</c:v>
                </c:pt>
                <c:pt idx="121">
                  <c:v>1450.1</c:v>
                </c:pt>
                <c:pt idx="122">
                  <c:v>1260.0999999999999</c:v>
                </c:pt>
                <c:pt idx="123">
                  <c:v>1137</c:v>
                </c:pt>
                <c:pt idx="124">
                  <c:v>1197.8</c:v>
                </c:pt>
                <c:pt idx="125">
                  <c:v>1575.1</c:v>
                </c:pt>
                <c:pt idx="126">
                  <c:v>1832.8</c:v>
                </c:pt>
                <c:pt idx="127">
                  <c:v>1716.7</c:v>
                </c:pt>
                <c:pt idx="128">
                  <c:v>1384.7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209728"/>
        <c:axId val="139220096"/>
      </c:scatterChart>
      <c:valAx>
        <c:axId val="139209728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9220096"/>
        <c:crosses val="autoZero"/>
        <c:crossBetween val="midCat"/>
      </c:valAx>
      <c:valAx>
        <c:axId val="139220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(ppm)</a:t>
                </a:r>
              </a:p>
            </c:rich>
          </c:tx>
          <c:layout>
            <c:manualLayout>
              <c:xMode val="edge"/>
              <c:yMode val="edge"/>
              <c:x val="1.1714589989350406E-2"/>
              <c:y val="0.43807184838889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9209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data'!$H$10:$H$496</c:f>
              <c:numCache>
                <c:formatCode>General</c:formatCode>
                <c:ptCount val="487"/>
                <c:pt idx="0">
                  <c:v>-67</c:v>
                </c:pt>
                <c:pt idx="1">
                  <c:v>-30.9</c:v>
                </c:pt>
                <c:pt idx="2">
                  <c:v>-53.7</c:v>
                </c:pt>
                <c:pt idx="3">
                  <c:v>-37.200000000000003</c:v>
                </c:pt>
                <c:pt idx="4">
                  <c:v>-41.7</c:v>
                </c:pt>
                <c:pt idx="5">
                  <c:v>-56.9</c:v>
                </c:pt>
                <c:pt idx="6">
                  <c:v>-22.9</c:v>
                </c:pt>
                <c:pt idx="7">
                  <c:v>-52.5</c:v>
                </c:pt>
                <c:pt idx="8">
                  <c:v>-40.6</c:v>
                </c:pt>
                <c:pt idx="9">
                  <c:v>-52.9</c:v>
                </c:pt>
                <c:pt idx="10">
                  <c:v>-75.900000000000006</c:v>
                </c:pt>
                <c:pt idx="11">
                  <c:v>-53.3</c:v>
                </c:pt>
                <c:pt idx="12">
                  <c:v>-80.2</c:v>
                </c:pt>
                <c:pt idx="13">
                  <c:v>-62.2</c:v>
                </c:pt>
                <c:pt idx="14">
                  <c:v>-71.599999999999994</c:v>
                </c:pt>
                <c:pt idx="15">
                  <c:v>-78.2</c:v>
                </c:pt>
                <c:pt idx="16">
                  <c:v>-52.3</c:v>
                </c:pt>
                <c:pt idx="17">
                  <c:v>-80.2</c:v>
                </c:pt>
                <c:pt idx="18">
                  <c:v>-50.1</c:v>
                </c:pt>
                <c:pt idx="19">
                  <c:v>-71.5</c:v>
                </c:pt>
                <c:pt idx="20">
                  <c:v>-67.3</c:v>
                </c:pt>
                <c:pt idx="21">
                  <c:v>-53.7</c:v>
                </c:pt>
                <c:pt idx="22">
                  <c:v>-70.2</c:v>
                </c:pt>
                <c:pt idx="23">
                  <c:v>-51.5</c:v>
                </c:pt>
                <c:pt idx="24">
                  <c:v>-74.2</c:v>
                </c:pt>
                <c:pt idx="25">
                  <c:v>-66.2</c:v>
                </c:pt>
                <c:pt idx="26">
                  <c:v>-59.1</c:v>
                </c:pt>
                <c:pt idx="27">
                  <c:v>-66.8</c:v>
                </c:pt>
                <c:pt idx="28">
                  <c:v>-31.4</c:v>
                </c:pt>
                <c:pt idx="29">
                  <c:v>-53.1</c:v>
                </c:pt>
                <c:pt idx="30">
                  <c:v>-57</c:v>
                </c:pt>
                <c:pt idx="31">
                  <c:v>-61.5</c:v>
                </c:pt>
                <c:pt idx="32">
                  <c:v>-69.2</c:v>
                </c:pt>
                <c:pt idx="33">
                  <c:v>-41.9</c:v>
                </c:pt>
                <c:pt idx="34">
                  <c:v>-60.2</c:v>
                </c:pt>
                <c:pt idx="35">
                  <c:v>-42.3</c:v>
                </c:pt>
                <c:pt idx="36">
                  <c:v>-50.1</c:v>
                </c:pt>
                <c:pt idx="37">
                  <c:v>-48.5</c:v>
                </c:pt>
                <c:pt idx="38">
                  <c:v>-34.5</c:v>
                </c:pt>
                <c:pt idx="39">
                  <c:v>-70.2</c:v>
                </c:pt>
                <c:pt idx="40">
                  <c:v>-47.6</c:v>
                </c:pt>
                <c:pt idx="41">
                  <c:v>-50.1</c:v>
                </c:pt>
                <c:pt idx="42">
                  <c:v>-33.1</c:v>
                </c:pt>
                <c:pt idx="43">
                  <c:v>-11.7</c:v>
                </c:pt>
                <c:pt idx="44">
                  <c:v>-41.7</c:v>
                </c:pt>
                <c:pt idx="45">
                  <c:v>-38.700000000000003</c:v>
                </c:pt>
                <c:pt idx="46">
                  <c:v>-54.3</c:v>
                </c:pt>
                <c:pt idx="47">
                  <c:v>-57.2</c:v>
                </c:pt>
                <c:pt idx="48">
                  <c:v>-40.1</c:v>
                </c:pt>
                <c:pt idx="49">
                  <c:v>-40.1</c:v>
                </c:pt>
                <c:pt idx="50">
                  <c:v>-10</c:v>
                </c:pt>
                <c:pt idx="51">
                  <c:v>-21.6</c:v>
                </c:pt>
                <c:pt idx="52">
                  <c:v>-37.4</c:v>
                </c:pt>
                <c:pt idx="53">
                  <c:v>-22.9</c:v>
                </c:pt>
                <c:pt idx="54">
                  <c:v>-50.2</c:v>
                </c:pt>
                <c:pt idx="55">
                  <c:v>-41.5</c:v>
                </c:pt>
                <c:pt idx="56">
                  <c:v>-82</c:v>
                </c:pt>
                <c:pt idx="57">
                  <c:v>-78.5</c:v>
                </c:pt>
                <c:pt idx="58">
                  <c:v>-71.7</c:v>
                </c:pt>
                <c:pt idx="59">
                  <c:v>-88.9</c:v>
                </c:pt>
                <c:pt idx="60">
                  <c:v>-51.8</c:v>
                </c:pt>
                <c:pt idx="61">
                  <c:v>-71.8</c:v>
                </c:pt>
                <c:pt idx="62">
                  <c:v>-64.599999999999994</c:v>
                </c:pt>
                <c:pt idx="63">
                  <c:v>-42.9</c:v>
                </c:pt>
                <c:pt idx="64">
                  <c:v>-68.599999999999994</c:v>
                </c:pt>
                <c:pt idx="65">
                  <c:v>-51.5</c:v>
                </c:pt>
                <c:pt idx="66">
                  <c:v>-80.3</c:v>
                </c:pt>
                <c:pt idx="67">
                  <c:v>-68.900000000000006</c:v>
                </c:pt>
                <c:pt idx="68">
                  <c:v>-77.400000000000006</c:v>
                </c:pt>
                <c:pt idx="69">
                  <c:v>-96.3</c:v>
                </c:pt>
                <c:pt idx="70">
                  <c:v>-23.9</c:v>
                </c:pt>
                <c:pt idx="71">
                  <c:v>-61.7</c:v>
                </c:pt>
                <c:pt idx="72">
                  <c:v>-48.8</c:v>
                </c:pt>
                <c:pt idx="73">
                  <c:v>-70.2</c:v>
                </c:pt>
                <c:pt idx="74">
                  <c:v>-76</c:v>
                </c:pt>
                <c:pt idx="75">
                  <c:v>-42.3</c:v>
                </c:pt>
                <c:pt idx="76">
                  <c:v>-72.8</c:v>
                </c:pt>
                <c:pt idx="77">
                  <c:v>-58.9</c:v>
                </c:pt>
                <c:pt idx="78">
                  <c:v>-71.599999999999994</c:v>
                </c:pt>
                <c:pt idx="79">
                  <c:v>-82</c:v>
                </c:pt>
                <c:pt idx="80">
                  <c:v>-72.8</c:v>
                </c:pt>
                <c:pt idx="81">
                  <c:v>-100.3</c:v>
                </c:pt>
                <c:pt idx="82">
                  <c:v>-60.2</c:v>
                </c:pt>
                <c:pt idx="83">
                  <c:v>-71.599999999999994</c:v>
                </c:pt>
                <c:pt idx="84">
                  <c:v>-78.099999999999994</c:v>
                </c:pt>
                <c:pt idx="85">
                  <c:v>-63.2</c:v>
                </c:pt>
                <c:pt idx="86">
                  <c:v>-90.3</c:v>
                </c:pt>
                <c:pt idx="87">
                  <c:v>-68.2</c:v>
                </c:pt>
                <c:pt idx="88">
                  <c:v>-85.4</c:v>
                </c:pt>
                <c:pt idx="89">
                  <c:v>-107.1</c:v>
                </c:pt>
                <c:pt idx="90">
                  <c:v>-92.2</c:v>
                </c:pt>
                <c:pt idx="91">
                  <c:v>-115.8</c:v>
                </c:pt>
                <c:pt idx="92">
                  <c:v>-50.2</c:v>
                </c:pt>
                <c:pt idx="93">
                  <c:v>-63.9</c:v>
                </c:pt>
                <c:pt idx="94">
                  <c:v>-96</c:v>
                </c:pt>
                <c:pt idx="95">
                  <c:v>-82.6</c:v>
                </c:pt>
                <c:pt idx="96">
                  <c:v>-107.5</c:v>
                </c:pt>
                <c:pt idx="97">
                  <c:v>-42.9</c:v>
                </c:pt>
                <c:pt idx="98">
                  <c:v>-94.1</c:v>
                </c:pt>
                <c:pt idx="99">
                  <c:v>-86</c:v>
                </c:pt>
                <c:pt idx="100">
                  <c:v>-71.599999999999994</c:v>
                </c:pt>
                <c:pt idx="101">
                  <c:v>-72.2</c:v>
                </c:pt>
                <c:pt idx="102">
                  <c:v>-41.6</c:v>
                </c:pt>
                <c:pt idx="103">
                  <c:v>-61.7</c:v>
                </c:pt>
                <c:pt idx="104">
                  <c:v>-58.8</c:v>
                </c:pt>
                <c:pt idx="105">
                  <c:v>-73</c:v>
                </c:pt>
                <c:pt idx="106">
                  <c:v>-100.3</c:v>
                </c:pt>
                <c:pt idx="107">
                  <c:v>-61.4</c:v>
                </c:pt>
                <c:pt idx="108">
                  <c:v>-91.8</c:v>
                </c:pt>
                <c:pt idx="109">
                  <c:v>-77.599999999999994</c:v>
                </c:pt>
                <c:pt idx="110">
                  <c:v>-91.9</c:v>
                </c:pt>
                <c:pt idx="111">
                  <c:v>-105.7</c:v>
                </c:pt>
                <c:pt idx="112">
                  <c:v>-74.2</c:v>
                </c:pt>
                <c:pt idx="113">
                  <c:v>-90.3</c:v>
                </c:pt>
                <c:pt idx="114">
                  <c:v>-69</c:v>
                </c:pt>
                <c:pt idx="115">
                  <c:v>-80.2</c:v>
                </c:pt>
                <c:pt idx="116">
                  <c:v>-77</c:v>
                </c:pt>
                <c:pt idx="117">
                  <c:v>-52.8</c:v>
                </c:pt>
                <c:pt idx="118">
                  <c:v>-80.2</c:v>
                </c:pt>
                <c:pt idx="119">
                  <c:v>-48.7</c:v>
                </c:pt>
                <c:pt idx="120">
                  <c:v>-62.2</c:v>
                </c:pt>
                <c:pt idx="121">
                  <c:v>-68.5</c:v>
                </c:pt>
                <c:pt idx="122">
                  <c:v>-63.5</c:v>
                </c:pt>
                <c:pt idx="123">
                  <c:v>-83.4</c:v>
                </c:pt>
                <c:pt idx="124">
                  <c:v>-60.2</c:v>
                </c:pt>
                <c:pt idx="125">
                  <c:v>-66.3</c:v>
                </c:pt>
                <c:pt idx="126">
                  <c:v>-68.099999999999994</c:v>
                </c:pt>
                <c:pt idx="127">
                  <c:v>-43.1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data'!$H$10:$H$497</c:f>
              <c:numCache>
                <c:formatCode>General</c:formatCode>
                <c:ptCount val="488"/>
                <c:pt idx="0">
                  <c:v>-43.1</c:v>
                </c:pt>
                <c:pt idx="1">
                  <c:v>-70.2</c:v>
                </c:pt>
                <c:pt idx="2">
                  <c:v>-21.5</c:v>
                </c:pt>
                <c:pt idx="3">
                  <c:v>-50.1</c:v>
                </c:pt>
                <c:pt idx="4">
                  <c:v>-45.7</c:v>
                </c:pt>
                <c:pt idx="5">
                  <c:v>-22.3</c:v>
                </c:pt>
                <c:pt idx="6">
                  <c:v>-41.5</c:v>
                </c:pt>
                <c:pt idx="7">
                  <c:v>-44.3</c:v>
                </c:pt>
                <c:pt idx="8">
                  <c:v>-70.2</c:v>
                </c:pt>
                <c:pt idx="9">
                  <c:v>-58.8</c:v>
                </c:pt>
                <c:pt idx="10">
                  <c:v>-52.9</c:v>
                </c:pt>
                <c:pt idx="11">
                  <c:v>-78.5</c:v>
                </c:pt>
                <c:pt idx="12">
                  <c:v>-50.1</c:v>
                </c:pt>
                <c:pt idx="13">
                  <c:v>-70.2</c:v>
                </c:pt>
                <c:pt idx="14">
                  <c:v>-53.4</c:v>
                </c:pt>
                <c:pt idx="15">
                  <c:v>-61.5</c:v>
                </c:pt>
                <c:pt idx="16">
                  <c:v>-67.7</c:v>
                </c:pt>
                <c:pt idx="17">
                  <c:v>-32.6</c:v>
                </c:pt>
                <c:pt idx="18">
                  <c:v>-53.8</c:v>
                </c:pt>
                <c:pt idx="19">
                  <c:v>-48.5</c:v>
                </c:pt>
                <c:pt idx="20">
                  <c:v>-70.2</c:v>
                </c:pt>
                <c:pt idx="21">
                  <c:v>-77.5</c:v>
                </c:pt>
                <c:pt idx="22">
                  <c:v>-53.1</c:v>
                </c:pt>
                <c:pt idx="23">
                  <c:v>-70.2</c:v>
                </c:pt>
                <c:pt idx="24">
                  <c:v>-59</c:v>
                </c:pt>
                <c:pt idx="25">
                  <c:v>-71.7</c:v>
                </c:pt>
                <c:pt idx="26">
                  <c:v>-79.2</c:v>
                </c:pt>
                <c:pt idx="27">
                  <c:v>-52.7</c:v>
                </c:pt>
                <c:pt idx="28">
                  <c:v>-80.2</c:v>
                </c:pt>
                <c:pt idx="29">
                  <c:v>-53.9</c:v>
                </c:pt>
                <c:pt idx="30">
                  <c:v>-51.6</c:v>
                </c:pt>
                <c:pt idx="31">
                  <c:v>-58.8</c:v>
                </c:pt>
                <c:pt idx="32">
                  <c:v>-41.2</c:v>
                </c:pt>
                <c:pt idx="33">
                  <c:v>-50.1</c:v>
                </c:pt>
                <c:pt idx="34">
                  <c:v>-37.6</c:v>
                </c:pt>
                <c:pt idx="35">
                  <c:v>-50.1</c:v>
                </c:pt>
                <c:pt idx="36">
                  <c:v>-54.1</c:v>
                </c:pt>
                <c:pt idx="37">
                  <c:v>-2.9</c:v>
                </c:pt>
                <c:pt idx="38">
                  <c:v>-43.2</c:v>
                </c:pt>
                <c:pt idx="39">
                  <c:v>-41.6</c:v>
                </c:pt>
                <c:pt idx="40">
                  <c:v>-68.3</c:v>
                </c:pt>
                <c:pt idx="41">
                  <c:v>-74.400000000000006</c:v>
                </c:pt>
                <c:pt idx="42">
                  <c:v>-32.5</c:v>
                </c:pt>
                <c:pt idx="43">
                  <c:v>-50.1</c:v>
                </c:pt>
                <c:pt idx="44">
                  <c:v>-30.1</c:v>
                </c:pt>
                <c:pt idx="45">
                  <c:v>-40.1</c:v>
                </c:pt>
                <c:pt idx="46">
                  <c:v>-49</c:v>
                </c:pt>
                <c:pt idx="47">
                  <c:v>-51.8</c:v>
                </c:pt>
                <c:pt idx="48">
                  <c:v>-70.2</c:v>
                </c:pt>
                <c:pt idx="49">
                  <c:v>-59.1</c:v>
                </c:pt>
                <c:pt idx="50">
                  <c:v>-61.6</c:v>
                </c:pt>
                <c:pt idx="51">
                  <c:v>-54.1</c:v>
                </c:pt>
                <c:pt idx="52">
                  <c:v>-41.5</c:v>
                </c:pt>
                <c:pt idx="53">
                  <c:v>-60.2</c:v>
                </c:pt>
                <c:pt idx="54">
                  <c:v>-41.6</c:v>
                </c:pt>
                <c:pt idx="55">
                  <c:v>-61.6</c:v>
                </c:pt>
                <c:pt idx="56">
                  <c:v>-58.4</c:v>
                </c:pt>
                <c:pt idx="57">
                  <c:v>-58.7</c:v>
                </c:pt>
                <c:pt idx="58">
                  <c:v>-46.5</c:v>
                </c:pt>
                <c:pt idx="59">
                  <c:v>-20.5</c:v>
                </c:pt>
                <c:pt idx="60">
                  <c:v>-70.2</c:v>
                </c:pt>
                <c:pt idx="61">
                  <c:v>0</c:v>
                </c:pt>
                <c:pt idx="62">
                  <c:v>-35.9</c:v>
                </c:pt>
                <c:pt idx="63">
                  <c:v>-69</c:v>
                </c:pt>
                <c:pt idx="64">
                  <c:v>-41.5</c:v>
                </c:pt>
                <c:pt idx="65">
                  <c:v>-70.2</c:v>
                </c:pt>
                <c:pt idx="66">
                  <c:v>-56.7</c:v>
                </c:pt>
                <c:pt idx="67">
                  <c:v>-60.2</c:v>
                </c:pt>
                <c:pt idx="68">
                  <c:v>-50.2</c:v>
                </c:pt>
                <c:pt idx="69">
                  <c:v>34</c:v>
                </c:pt>
                <c:pt idx="70">
                  <c:v>145.69999999999999</c:v>
                </c:pt>
                <c:pt idx="71">
                  <c:v>-21.7</c:v>
                </c:pt>
                <c:pt idx="72">
                  <c:v>-61.8</c:v>
                </c:pt>
                <c:pt idx="73">
                  <c:v>-66.5</c:v>
                </c:pt>
                <c:pt idx="74">
                  <c:v>-45.3</c:v>
                </c:pt>
                <c:pt idx="75">
                  <c:v>-80.3</c:v>
                </c:pt>
                <c:pt idx="76">
                  <c:v>-58.9</c:v>
                </c:pt>
                <c:pt idx="77">
                  <c:v>-71.900000000000006</c:v>
                </c:pt>
                <c:pt idx="78">
                  <c:v>-77.599999999999994</c:v>
                </c:pt>
                <c:pt idx="79">
                  <c:v>-45.8</c:v>
                </c:pt>
                <c:pt idx="80">
                  <c:v>-63.4</c:v>
                </c:pt>
                <c:pt idx="81">
                  <c:v>-60.2</c:v>
                </c:pt>
                <c:pt idx="82">
                  <c:v>-80.3</c:v>
                </c:pt>
                <c:pt idx="83">
                  <c:v>-74</c:v>
                </c:pt>
                <c:pt idx="84">
                  <c:v>-37.5</c:v>
                </c:pt>
                <c:pt idx="85">
                  <c:v>-60.2</c:v>
                </c:pt>
                <c:pt idx="86">
                  <c:v>-40.1</c:v>
                </c:pt>
                <c:pt idx="87">
                  <c:v>-40.1</c:v>
                </c:pt>
                <c:pt idx="88">
                  <c:v>-37</c:v>
                </c:pt>
                <c:pt idx="89">
                  <c:v>-32.4</c:v>
                </c:pt>
                <c:pt idx="90">
                  <c:v>-41.8</c:v>
                </c:pt>
                <c:pt idx="91">
                  <c:v>-20.100000000000001</c:v>
                </c:pt>
                <c:pt idx="92">
                  <c:v>-31.9</c:v>
                </c:pt>
                <c:pt idx="93">
                  <c:v>-37.4</c:v>
                </c:pt>
                <c:pt idx="94">
                  <c:v>-31.5</c:v>
                </c:pt>
                <c:pt idx="95">
                  <c:v>-40.1</c:v>
                </c:pt>
                <c:pt idx="96">
                  <c:v>-21.4</c:v>
                </c:pt>
                <c:pt idx="97">
                  <c:v>-49.6</c:v>
                </c:pt>
                <c:pt idx="98">
                  <c:v>-48.5</c:v>
                </c:pt>
                <c:pt idx="99">
                  <c:v>-33.5</c:v>
                </c:pt>
                <c:pt idx="100">
                  <c:v>-70.2</c:v>
                </c:pt>
                <c:pt idx="101">
                  <c:v>-30.1</c:v>
                </c:pt>
                <c:pt idx="102">
                  <c:v>-40.1</c:v>
                </c:pt>
                <c:pt idx="103">
                  <c:v>-26.5</c:v>
                </c:pt>
                <c:pt idx="104">
                  <c:v>-23.4</c:v>
                </c:pt>
                <c:pt idx="105">
                  <c:v>-48.6</c:v>
                </c:pt>
                <c:pt idx="106">
                  <c:v>-26.2</c:v>
                </c:pt>
                <c:pt idx="107">
                  <c:v>-33.200000000000003</c:v>
                </c:pt>
                <c:pt idx="108">
                  <c:v>-47.2</c:v>
                </c:pt>
                <c:pt idx="109">
                  <c:v>-51.7</c:v>
                </c:pt>
                <c:pt idx="110">
                  <c:v>-67.400000000000006</c:v>
                </c:pt>
                <c:pt idx="111">
                  <c:v>-32.4</c:v>
                </c:pt>
                <c:pt idx="112">
                  <c:v>-70.2</c:v>
                </c:pt>
                <c:pt idx="113">
                  <c:v>-57.3</c:v>
                </c:pt>
                <c:pt idx="114">
                  <c:v>-62.1</c:v>
                </c:pt>
                <c:pt idx="115">
                  <c:v>-77.8</c:v>
                </c:pt>
                <c:pt idx="116">
                  <c:v>-41.5</c:v>
                </c:pt>
                <c:pt idx="117">
                  <c:v>-54.3</c:v>
                </c:pt>
                <c:pt idx="118">
                  <c:v>-38.6</c:v>
                </c:pt>
                <c:pt idx="119">
                  <c:v>-51.6</c:v>
                </c:pt>
                <c:pt idx="120">
                  <c:v>-67.2</c:v>
                </c:pt>
                <c:pt idx="121">
                  <c:v>-33.1</c:v>
                </c:pt>
                <c:pt idx="122">
                  <c:v>-60.2</c:v>
                </c:pt>
                <c:pt idx="123">
                  <c:v>-38.700000000000003</c:v>
                </c:pt>
                <c:pt idx="124">
                  <c:v>-51.5</c:v>
                </c:pt>
                <c:pt idx="125">
                  <c:v>-58.5</c:v>
                </c:pt>
                <c:pt idx="126">
                  <c:v>-41.7</c:v>
                </c:pt>
                <c:pt idx="127">
                  <c:v>-70.2</c:v>
                </c:pt>
                <c:pt idx="128">
                  <c:v>-46.5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data'!$H$10:$H$496</c:f>
              <c:numCache>
                <c:formatCode>General</c:formatCode>
                <c:ptCount val="487"/>
                <c:pt idx="0">
                  <c:v>-46.5</c:v>
                </c:pt>
                <c:pt idx="1">
                  <c:v>-50.1</c:v>
                </c:pt>
                <c:pt idx="2">
                  <c:v>-46.7</c:v>
                </c:pt>
                <c:pt idx="3">
                  <c:v>-33.299999999999997</c:v>
                </c:pt>
                <c:pt idx="4">
                  <c:v>-50.1</c:v>
                </c:pt>
                <c:pt idx="5">
                  <c:v>-27.4</c:v>
                </c:pt>
                <c:pt idx="6">
                  <c:v>-40.1</c:v>
                </c:pt>
                <c:pt idx="7">
                  <c:v>-27.7</c:v>
                </c:pt>
                <c:pt idx="8">
                  <c:v>-10.8</c:v>
                </c:pt>
                <c:pt idx="9">
                  <c:v>-41.6</c:v>
                </c:pt>
                <c:pt idx="10">
                  <c:v>-31.4</c:v>
                </c:pt>
                <c:pt idx="11">
                  <c:v>-53.5</c:v>
                </c:pt>
                <c:pt idx="12">
                  <c:v>-57</c:v>
                </c:pt>
                <c:pt idx="13">
                  <c:v>-41.5</c:v>
                </c:pt>
                <c:pt idx="14">
                  <c:v>-59.1</c:v>
                </c:pt>
                <c:pt idx="15">
                  <c:v>-31.6</c:v>
                </c:pt>
                <c:pt idx="16">
                  <c:v>-50.1</c:v>
                </c:pt>
                <c:pt idx="17">
                  <c:v>-57.5</c:v>
                </c:pt>
                <c:pt idx="18">
                  <c:v>-50.1</c:v>
                </c:pt>
                <c:pt idx="19">
                  <c:v>-50.1</c:v>
                </c:pt>
                <c:pt idx="20">
                  <c:v>-44.3</c:v>
                </c:pt>
                <c:pt idx="21">
                  <c:v>-50.1</c:v>
                </c:pt>
                <c:pt idx="22">
                  <c:v>-33.9</c:v>
                </c:pt>
                <c:pt idx="23">
                  <c:v>-24.5</c:v>
                </c:pt>
                <c:pt idx="24">
                  <c:v>-51.9</c:v>
                </c:pt>
                <c:pt idx="25">
                  <c:v>-40.1</c:v>
                </c:pt>
                <c:pt idx="26">
                  <c:v>-50.1</c:v>
                </c:pt>
                <c:pt idx="27">
                  <c:v>-36.9</c:v>
                </c:pt>
                <c:pt idx="28">
                  <c:v>-31.5</c:v>
                </c:pt>
                <c:pt idx="29">
                  <c:v>-38.6</c:v>
                </c:pt>
                <c:pt idx="30">
                  <c:v>-21.9</c:v>
                </c:pt>
                <c:pt idx="31">
                  <c:v>-50.1</c:v>
                </c:pt>
                <c:pt idx="32">
                  <c:v>-37.200000000000003</c:v>
                </c:pt>
                <c:pt idx="33">
                  <c:v>-33.700000000000003</c:v>
                </c:pt>
                <c:pt idx="34">
                  <c:v>-36.799999999999997</c:v>
                </c:pt>
                <c:pt idx="35">
                  <c:v>-11.5</c:v>
                </c:pt>
                <c:pt idx="36">
                  <c:v>-30.1</c:v>
                </c:pt>
                <c:pt idx="37">
                  <c:v>-20.8</c:v>
                </c:pt>
                <c:pt idx="38">
                  <c:v>-30.1</c:v>
                </c:pt>
                <c:pt idx="39">
                  <c:v>-38.299999999999997</c:v>
                </c:pt>
                <c:pt idx="40">
                  <c:v>-20.100000000000001</c:v>
                </c:pt>
                <c:pt idx="41">
                  <c:v>-22.3</c:v>
                </c:pt>
                <c:pt idx="42">
                  <c:v>-17.600000000000001</c:v>
                </c:pt>
                <c:pt idx="43">
                  <c:v>-1.4</c:v>
                </c:pt>
                <c:pt idx="44">
                  <c:v>-14.1</c:v>
                </c:pt>
                <c:pt idx="45">
                  <c:v>-11.5</c:v>
                </c:pt>
                <c:pt idx="46">
                  <c:v>-30.1</c:v>
                </c:pt>
                <c:pt idx="47">
                  <c:v>-18.600000000000001</c:v>
                </c:pt>
                <c:pt idx="48">
                  <c:v>-31.1</c:v>
                </c:pt>
                <c:pt idx="49">
                  <c:v>-38.799999999999997</c:v>
                </c:pt>
                <c:pt idx="50">
                  <c:v>-13.1</c:v>
                </c:pt>
                <c:pt idx="51">
                  <c:v>-50.2</c:v>
                </c:pt>
                <c:pt idx="52">
                  <c:v>-26.8</c:v>
                </c:pt>
                <c:pt idx="53">
                  <c:v>-30.1</c:v>
                </c:pt>
                <c:pt idx="54">
                  <c:v>-26.7</c:v>
                </c:pt>
                <c:pt idx="55">
                  <c:v>-13.9</c:v>
                </c:pt>
                <c:pt idx="56">
                  <c:v>-17.2</c:v>
                </c:pt>
                <c:pt idx="57">
                  <c:v>32.5</c:v>
                </c:pt>
                <c:pt idx="58">
                  <c:v>18.100000000000001</c:v>
                </c:pt>
                <c:pt idx="59">
                  <c:v>-18.7</c:v>
                </c:pt>
                <c:pt idx="60">
                  <c:v>-20.100000000000001</c:v>
                </c:pt>
                <c:pt idx="61">
                  <c:v>-41.7</c:v>
                </c:pt>
                <c:pt idx="62">
                  <c:v>-20.100000000000001</c:v>
                </c:pt>
                <c:pt idx="63">
                  <c:v>-40.1</c:v>
                </c:pt>
                <c:pt idx="64">
                  <c:v>-37.1</c:v>
                </c:pt>
                <c:pt idx="65">
                  <c:v>-23</c:v>
                </c:pt>
                <c:pt idx="66">
                  <c:v>-40.1</c:v>
                </c:pt>
                <c:pt idx="67">
                  <c:v>-21.5</c:v>
                </c:pt>
                <c:pt idx="68">
                  <c:v>-43</c:v>
                </c:pt>
                <c:pt idx="69">
                  <c:v>-49.4</c:v>
                </c:pt>
                <c:pt idx="70">
                  <c:v>-43</c:v>
                </c:pt>
                <c:pt idx="71">
                  <c:v>-60.2</c:v>
                </c:pt>
                <c:pt idx="72">
                  <c:v>-21.5</c:v>
                </c:pt>
                <c:pt idx="73">
                  <c:v>-40.1</c:v>
                </c:pt>
                <c:pt idx="74">
                  <c:v>-36.4</c:v>
                </c:pt>
                <c:pt idx="75">
                  <c:v>-43</c:v>
                </c:pt>
                <c:pt idx="76">
                  <c:v>-68.900000000000006</c:v>
                </c:pt>
                <c:pt idx="77">
                  <c:v>-50.2</c:v>
                </c:pt>
                <c:pt idx="78">
                  <c:v>-61.7</c:v>
                </c:pt>
                <c:pt idx="79">
                  <c:v>-57.3</c:v>
                </c:pt>
                <c:pt idx="80">
                  <c:v>-51.6</c:v>
                </c:pt>
                <c:pt idx="81">
                  <c:v>-69.099999999999994</c:v>
                </c:pt>
                <c:pt idx="82">
                  <c:v>-40.1</c:v>
                </c:pt>
                <c:pt idx="83">
                  <c:v>-70.2</c:v>
                </c:pt>
                <c:pt idx="84">
                  <c:v>-57.3</c:v>
                </c:pt>
                <c:pt idx="85">
                  <c:v>-50.2</c:v>
                </c:pt>
                <c:pt idx="86">
                  <c:v>-58.5</c:v>
                </c:pt>
                <c:pt idx="87">
                  <c:v>-44.5</c:v>
                </c:pt>
                <c:pt idx="88">
                  <c:v>-53.8</c:v>
                </c:pt>
                <c:pt idx="89">
                  <c:v>3.1</c:v>
                </c:pt>
                <c:pt idx="90">
                  <c:v>8.4</c:v>
                </c:pt>
                <c:pt idx="91">
                  <c:v>0</c:v>
                </c:pt>
                <c:pt idx="92">
                  <c:v>17.3</c:v>
                </c:pt>
                <c:pt idx="93">
                  <c:v>0</c:v>
                </c:pt>
                <c:pt idx="94">
                  <c:v>1.3</c:v>
                </c:pt>
                <c:pt idx="95">
                  <c:v>-1.5</c:v>
                </c:pt>
                <c:pt idx="96">
                  <c:v>-8</c:v>
                </c:pt>
                <c:pt idx="97">
                  <c:v>-1.1000000000000001</c:v>
                </c:pt>
                <c:pt idx="98">
                  <c:v>-30.1</c:v>
                </c:pt>
                <c:pt idx="99">
                  <c:v>-18.8</c:v>
                </c:pt>
                <c:pt idx="100">
                  <c:v>-20.100000000000001</c:v>
                </c:pt>
                <c:pt idx="101">
                  <c:v>-17.2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-10</c:v>
                </c:pt>
                <c:pt idx="106">
                  <c:v>-17.899999999999999</c:v>
                </c:pt>
                <c:pt idx="107">
                  <c:v>-0.9</c:v>
                </c:pt>
                <c:pt idx="108">
                  <c:v>-11.5</c:v>
                </c:pt>
                <c:pt idx="109">
                  <c:v>-8.5</c:v>
                </c:pt>
                <c:pt idx="110">
                  <c:v>-14.2</c:v>
                </c:pt>
                <c:pt idx="111">
                  <c:v>-18.7</c:v>
                </c:pt>
                <c:pt idx="112">
                  <c:v>-11.2</c:v>
                </c:pt>
                <c:pt idx="113">
                  <c:v>-40.1</c:v>
                </c:pt>
                <c:pt idx="114">
                  <c:v>-10</c:v>
                </c:pt>
                <c:pt idx="115">
                  <c:v>-20.100000000000001</c:v>
                </c:pt>
                <c:pt idx="116">
                  <c:v>-26.7</c:v>
                </c:pt>
                <c:pt idx="117">
                  <c:v>-3.3</c:v>
                </c:pt>
                <c:pt idx="118">
                  <c:v>-30.9</c:v>
                </c:pt>
                <c:pt idx="119">
                  <c:v>-28.8</c:v>
                </c:pt>
                <c:pt idx="120">
                  <c:v>-20.100000000000001</c:v>
                </c:pt>
                <c:pt idx="121">
                  <c:v>-16.100000000000001</c:v>
                </c:pt>
                <c:pt idx="122">
                  <c:v>-11.4</c:v>
                </c:pt>
                <c:pt idx="123">
                  <c:v>-31.6</c:v>
                </c:pt>
                <c:pt idx="124">
                  <c:v>-10</c:v>
                </c:pt>
                <c:pt idx="125">
                  <c:v>-31.5</c:v>
                </c:pt>
                <c:pt idx="126">
                  <c:v>-48.4</c:v>
                </c:pt>
                <c:pt idx="127">
                  <c:v>-31.2</c:v>
                </c:pt>
                <c:pt idx="128">
                  <c:v>-40.1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263360"/>
        <c:axId val="139331072"/>
      </c:scatterChart>
      <c:valAx>
        <c:axId val="139263360"/>
        <c:scaling>
          <c:orientation val="minMax"/>
          <c:max val="1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9331072"/>
        <c:crosses val="autoZero"/>
        <c:crossBetween val="midCat"/>
      </c:valAx>
      <c:valAx>
        <c:axId val="13933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(ppm)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9263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O2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data'!$J$10:$J$496</c:f>
              <c:numCache>
                <c:formatCode>General</c:formatCode>
                <c:ptCount val="487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1.79</c:v>
                </c:pt>
                <c:pt idx="5">
                  <c:v>1.63</c:v>
                </c:pt>
                <c:pt idx="6">
                  <c:v>1.58</c:v>
                </c:pt>
                <c:pt idx="7">
                  <c:v>1.44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1.2</c:v>
                </c:pt>
                <c:pt idx="12">
                  <c:v>1.2</c:v>
                </c:pt>
                <c:pt idx="13">
                  <c:v>1.26</c:v>
                </c:pt>
                <c:pt idx="14">
                  <c:v>1.52</c:v>
                </c:pt>
                <c:pt idx="15">
                  <c:v>1.7</c:v>
                </c:pt>
                <c:pt idx="16">
                  <c:v>1.91</c:v>
                </c:pt>
                <c:pt idx="17">
                  <c:v>2.16</c:v>
                </c:pt>
                <c:pt idx="18">
                  <c:v>2.52</c:v>
                </c:pt>
                <c:pt idx="19">
                  <c:v>2.6</c:v>
                </c:pt>
                <c:pt idx="20">
                  <c:v>2.6</c:v>
                </c:pt>
                <c:pt idx="21">
                  <c:v>2.5</c:v>
                </c:pt>
                <c:pt idx="22">
                  <c:v>2.4</c:v>
                </c:pt>
                <c:pt idx="23">
                  <c:v>2.46</c:v>
                </c:pt>
                <c:pt idx="24">
                  <c:v>2.6</c:v>
                </c:pt>
                <c:pt idx="25">
                  <c:v>2.76</c:v>
                </c:pt>
                <c:pt idx="26">
                  <c:v>2.9</c:v>
                </c:pt>
                <c:pt idx="27">
                  <c:v>2.84</c:v>
                </c:pt>
                <c:pt idx="28">
                  <c:v>2.57</c:v>
                </c:pt>
                <c:pt idx="29">
                  <c:v>2.08</c:v>
                </c:pt>
                <c:pt idx="30">
                  <c:v>1.58</c:v>
                </c:pt>
                <c:pt idx="31">
                  <c:v>1.24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1.06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1.42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1.4</c:v>
                </c:pt>
                <c:pt idx="47">
                  <c:v>1.3</c:v>
                </c:pt>
                <c:pt idx="48">
                  <c:v>1.31</c:v>
                </c:pt>
                <c:pt idx="49">
                  <c:v>1.46</c:v>
                </c:pt>
                <c:pt idx="50">
                  <c:v>1.6</c:v>
                </c:pt>
                <c:pt idx="51">
                  <c:v>1.7</c:v>
                </c:pt>
                <c:pt idx="52">
                  <c:v>1.7</c:v>
                </c:pt>
                <c:pt idx="53">
                  <c:v>1.64</c:v>
                </c:pt>
                <c:pt idx="54">
                  <c:v>1.38</c:v>
                </c:pt>
                <c:pt idx="55">
                  <c:v>1.1399999999999999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1.1000000000000001</c:v>
                </c:pt>
                <c:pt idx="60">
                  <c:v>1.31</c:v>
                </c:pt>
                <c:pt idx="61">
                  <c:v>1.5</c:v>
                </c:pt>
                <c:pt idx="62">
                  <c:v>1.7</c:v>
                </c:pt>
                <c:pt idx="63">
                  <c:v>1.7</c:v>
                </c:pt>
                <c:pt idx="64">
                  <c:v>1.8</c:v>
                </c:pt>
                <c:pt idx="65">
                  <c:v>1.8</c:v>
                </c:pt>
                <c:pt idx="66">
                  <c:v>1.8</c:v>
                </c:pt>
                <c:pt idx="67">
                  <c:v>1.8</c:v>
                </c:pt>
                <c:pt idx="68">
                  <c:v>1.8</c:v>
                </c:pt>
                <c:pt idx="69">
                  <c:v>1.8</c:v>
                </c:pt>
                <c:pt idx="70">
                  <c:v>1.8</c:v>
                </c:pt>
                <c:pt idx="71">
                  <c:v>1.95</c:v>
                </c:pt>
                <c:pt idx="72">
                  <c:v>2.2000000000000002</c:v>
                </c:pt>
                <c:pt idx="73">
                  <c:v>2.2999999999999998</c:v>
                </c:pt>
                <c:pt idx="74">
                  <c:v>2.2000000000000002</c:v>
                </c:pt>
                <c:pt idx="75">
                  <c:v>2.2000000000000002</c:v>
                </c:pt>
                <c:pt idx="76">
                  <c:v>2.2999999999999998</c:v>
                </c:pt>
                <c:pt idx="77">
                  <c:v>2.66</c:v>
                </c:pt>
                <c:pt idx="78">
                  <c:v>3.01</c:v>
                </c:pt>
                <c:pt idx="79">
                  <c:v>3.2</c:v>
                </c:pt>
                <c:pt idx="80">
                  <c:v>3.2</c:v>
                </c:pt>
                <c:pt idx="81">
                  <c:v>2.84</c:v>
                </c:pt>
                <c:pt idx="82">
                  <c:v>2.4900000000000002</c:v>
                </c:pt>
                <c:pt idx="83">
                  <c:v>2.14</c:v>
                </c:pt>
                <c:pt idx="84">
                  <c:v>1.89</c:v>
                </c:pt>
                <c:pt idx="85">
                  <c:v>1.65</c:v>
                </c:pt>
                <c:pt idx="86">
                  <c:v>1.4</c:v>
                </c:pt>
                <c:pt idx="87">
                  <c:v>1.2</c:v>
                </c:pt>
                <c:pt idx="88">
                  <c:v>1.2</c:v>
                </c:pt>
                <c:pt idx="89">
                  <c:v>1.35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1.6</c:v>
                </c:pt>
                <c:pt idx="94">
                  <c:v>1.7</c:v>
                </c:pt>
                <c:pt idx="95">
                  <c:v>1.8</c:v>
                </c:pt>
                <c:pt idx="96">
                  <c:v>1.9</c:v>
                </c:pt>
                <c:pt idx="97">
                  <c:v>1.9</c:v>
                </c:pt>
                <c:pt idx="98">
                  <c:v>1.9</c:v>
                </c:pt>
                <c:pt idx="99">
                  <c:v>1.9</c:v>
                </c:pt>
                <c:pt idx="100">
                  <c:v>1.9</c:v>
                </c:pt>
                <c:pt idx="101">
                  <c:v>1.9</c:v>
                </c:pt>
                <c:pt idx="102">
                  <c:v>1.9</c:v>
                </c:pt>
                <c:pt idx="103">
                  <c:v>1.8</c:v>
                </c:pt>
                <c:pt idx="104">
                  <c:v>1.7</c:v>
                </c:pt>
                <c:pt idx="105">
                  <c:v>1.44</c:v>
                </c:pt>
                <c:pt idx="106">
                  <c:v>1.19</c:v>
                </c:pt>
                <c:pt idx="107">
                  <c:v>1</c:v>
                </c:pt>
                <c:pt idx="108">
                  <c:v>1</c:v>
                </c:pt>
                <c:pt idx="109">
                  <c:v>1.1499999999999999</c:v>
                </c:pt>
                <c:pt idx="110">
                  <c:v>1.4</c:v>
                </c:pt>
                <c:pt idx="111">
                  <c:v>1.55</c:v>
                </c:pt>
                <c:pt idx="112">
                  <c:v>1.7</c:v>
                </c:pt>
                <c:pt idx="113">
                  <c:v>1.76</c:v>
                </c:pt>
                <c:pt idx="114">
                  <c:v>1.9</c:v>
                </c:pt>
                <c:pt idx="115">
                  <c:v>1.95</c:v>
                </c:pt>
                <c:pt idx="116">
                  <c:v>2</c:v>
                </c:pt>
                <c:pt idx="117">
                  <c:v>1.95</c:v>
                </c:pt>
                <c:pt idx="118">
                  <c:v>1.9</c:v>
                </c:pt>
                <c:pt idx="119">
                  <c:v>1.9</c:v>
                </c:pt>
                <c:pt idx="120">
                  <c:v>1.9</c:v>
                </c:pt>
                <c:pt idx="121">
                  <c:v>2.06</c:v>
                </c:pt>
                <c:pt idx="122">
                  <c:v>2.1</c:v>
                </c:pt>
                <c:pt idx="123">
                  <c:v>1.95</c:v>
                </c:pt>
                <c:pt idx="124">
                  <c:v>1.79</c:v>
                </c:pt>
                <c:pt idx="125">
                  <c:v>1.7</c:v>
                </c:pt>
                <c:pt idx="126">
                  <c:v>1.7</c:v>
                </c:pt>
                <c:pt idx="127">
                  <c:v>1.76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data'!$J$10:$J$497</c:f>
              <c:numCache>
                <c:formatCode>General</c:formatCode>
                <c:ptCount val="488"/>
                <c:pt idx="0">
                  <c:v>1.76</c:v>
                </c:pt>
                <c:pt idx="1">
                  <c:v>1.8</c:v>
                </c:pt>
                <c:pt idx="2">
                  <c:v>1.96</c:v>
                </c:pt>
                <c:pt idx="3">
                  <c:v>2</c:v>
                </c:pt>
                <c:pt idx="4">
                  <c:v>1.9</c:v>
                </c:pt>
                <c:pt idx="5">
                  <c:v>1.7</c:v>
                </c:pt>
                <c:pt idx="6">
                  <c:v>1.55</c:v>
                </c:pt>
                <c:pt idx="7">
                  <c:v>1.3</c:v>
                </c:pt>
                <c:pt idx="8">
                  <c:v>1.05</c:v>
                </c:pt>
                <c:pt idx="9">
                  <c:v>0.9</c:v>
                </c:pt>
                <c:pt idx="10">
                  <c:v>0.8</c:v>
                </c:pt>
                <c:pt idx="11">
                  <c:v>1</c:v>
                </c:pt>
                <c:pt idx="12">
                  <c:v>1.25</c:v>
                </c:pt>
                <c:pt idx="13">
                  <c:v>1.6</c:v>
                </c:pt>
                <c:pt idx="14">
                  <c:v>1.75</c:v>
                </c:pt>
                <c:pt idx="15">
                  <c:v>1.9</c:v>
                </c:pt>
                <c:pt idx="16">
                  <c:v>2.1</c:v>
                </c:pt>
                <c:pt idx="17">
                  <c:v>2.8</c:v>
                </c:pt>
                <c:pt idx="18">
                  <c:v>3.51</c:v>
                </c:pt>
                <c:pt idx="19">
                  <c:v>3.7</c:v>
                </c:pt>
                <c:pt idx="20">
                  <c:v>3.44</c:v>
                </c:pt>
                <c:pt idx="21">
                  <c:v>3.2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3.1</c:v>
                </c:pt>
                <c:pt idx="26">
                  <c:v>3.25</c:v>
                </c:pt>
                <c:pt idx="27">
                  <c:v>3.3</c:v>
                </c:pt>
                <c:pt idx="28">
                  <c:v>2.99</c:v>
                </c:pt>
                <c:pt idx="29">
                  <c:v>2.5</c:v>
                </c:pt>
                <c:pt idx="30">
                  <c:v>2.14</c:v>
                </c:pt>
                <c:pt idx="31">
                  <c:v>1.9</c:v>
                </c:pt>
                <c:pt idx="32">
                  <c:v>1.65</c:v>
                </c:pt>
                <c:pt idx="33">
                  <c:v>1.3</c:v>
                </c:pt>
                <c:pt idx="34">
                  <c:v>1.2</c:v>
                </c:pt>
                <c:pt idx="35">
                  <c:v>1.2</c:v>
                </c:pt>
                <c:pt idx="36">
                  <c:v>1.2</c:v>
                </c:pt>
                <c:pt idx="37">
                  <c:v>1.3</c:v>
                </c:pt>
                <c:pt idx="38">
                  <c:v>1.46</c:v>
                </c:pt>
                <c:pt idx="39">
                  <c:v>1.5</c:v>
                </c:pt>
                <c:pt idx="40">
                  <c:v>1.6</c:v>
                </c:pt>
                <c:pt idx="41">
                  <c:v>1.6</c:v>
                </c:pt>
                <c:pt idx="42">
                  <c:v>1.5</c:v>
                </c:pt>
                <c:pt idx="43">
                  <c:v>1.5</c:v>
                </c:pt>
                <c:pt idx="44">
                  <c:v>1.55</c:v>
                </c:pt>
                <c:pt idx="45">
                  <c:v>1.6</c:v>
                </c:pt>
                <c:pt idx="46">
                  <c:v>1.6</c:v>
                </c:pt>
                <c:pt idx="47">
                  <c:v>1.6</c:v>
                </c:pt>
                <c:pt idx="48">
                  <c:v>1.35</c:v>
                </c:pt>
                <c:pt idx="49">
                  <c:v>1.2</c:v>
                </c:pt>
                <c:pt idx="50">
                  <c:v>1.1000000000000001</c:v>
                </c:pt>
                <c:pt idx="51">
                  <c:v>1.2</c:v>
                </c:pt>
                <c:pt idx="52">
                  <c:v>1.4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1.24</c:v>
                </c:pt>
                <c:pt idx="57">
                  <c:v>1</c:v>
                </c:pt>
                <c:pt idx="58">
                  <c:v>0.85</c:v>
                </c:pt>
                <c:pt idx="59">
                  <c:v>0.8</c:v>
                </c:pt>
                <c:pt idx="60">
                  <c:v>0.8</c:v>
                </c:pt>
                <c:pt idx="61">
                  <c:v>0.9</c:v>
                </c:pt>
                <c:pt idx="62">
                  <c:v>1.21</c:v>
                </c:pt>
                <c:pt idx="63">
                  <c:v>1.51</c:v>
                </c:pt>
                <c:pt idx="64">
                  <c:v>1.7</c:v>
                </c:pt>
                <c:pt idx="65">
                  <c:v>1.8</c:v>
                </c:pt>
                <c:pt idx="66">
                  <c:v>1.8</c:v>
                </c:pt>
                <c:pt idx="67">
                  <c:v>1.8</c:v>
                </c:pt>
                <c:pt idx="68">
                  <c:v>1.8</c:v>
                </c:pt>
                <c:pt idx="69">
                  <c:v>1.8</c:v>
                </c:pt>
                <c:pt idx="70">
                  <c:v>1.8</c:v>
                </c:pt>
                <c:pt idx="71">
                  <c:v>1.9</c:v>
                </c:pt>
                <c:pt idx="72">
                  <c:v>2.35</c:v>
                </c:pt>
                <c:pt idx="73">
                  <c:v>2.99</c:v>
                </c:pt>
                <c:pt idx="74">
                  <c:v>3.2</c:v>
                </c:pt>
                <c:pt idx="75">
                  <c:v>2.9</c:v>
                </c:pt>
                <c:pt idx="76">
                  <c:v>2.7</c:v>
                </c:pt>
                <c:pt idx="77">
                  <c:v>2.7</c:v>
                </c:pt>
                <c:pt idx="78">
                  <c:v>2.7</c:v>
                </c:pt>
                <c:pt idx="79">
                  <c:v>2.7</c:v>
                </c:pt>
                <c:pt idx="80">
                  <c:v>2.7</c:v>
                </c:pt>
                <c:pt idx="81">
                  <c:v>2.9</c:v>
                </c:pt>
                <c:pt idx="82">
                  <c:v>2.75</c:v>
                </c:pt>
                <c:pt idx="83">
                  <c:v>2.4</c:v>
                </c:pt>
                <c:pt idx="84">
                  <c:v>2.2000000000000002</c:v>
                </c:pt>
                <c:pt idx="85">
                  <c:v>2.2000000000000002</c:v>
                </c:pt>
                <c:pt idx="86">
                  <c:v>2.15</c:v>
                </c:pt>
                <c:pt idx="87">
                  <c:v>1.9</c:v>
                </c:pt>
                <c:pt idx="88">
                  <c:v>1.59</c:v>
                </c:pt>
                <c:pt idx="89">
                  <c:v>1.4</c:v>
                </c:pt>
                <c:pt idx="90">
                  <c:v>1.4</c:v>
                </c:pt>
                <c:pt idx="91">
                  <c:v>1.4</c:v>
                </c:pt>
                <c:pt idx="92">
                  <c:v>1.4</c:v>
                </c:pt>
                <c:pt idx="93">
                  <c:v>1.5</c:v>
                </c:pt>
                <c:pt idx="94">
                  <c:v>1.55</c:v>
                </c:pt>
                <c:pt idx="95">
                  <c:v>1.6</c:v>
                </c:pt>
                <c:pt idx="96">
                  <c:v>1.7</c:v>
                </c:pt>
                <c:pt idx="97">
                  <c:v>1.7</c:v>
                </c:pt>
                <c:pt idx="98">
                  <c:v>1.8</c:v>
                </c:pt>
                <c:pt idx="99">
                  <c:v>1.81</c:v>
                </c:pt>
                <c:pt idx="100">
                  <c:v>1.9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1.9</c:v>
                </c:pt>
                <c:pt idx="105">
                  <c:v>1.7</c:v>
                </c:pt>
                <c:pt idx="106">
                  <c:v>1.55</c:v>
                </c:pt>
                <c:pt idx="107">
                  <c:v>1.49</c:v>
                </c:pt>
                <c:pt idx="108">
                  <c:v>1.4</c:v>
                </c:pt>
                <c:pt idx="109">
                  <c:v>1.4</c:v>
                </c:pt>
                <c:pt idx="110">
                  <c:v>1.5</c:v>
                </c:pt>
                <c:pt idx="111">
                  <c:v>1.4</c:v>
                </c:pt>
                <c:pt idx="112">
                  <c:v>1.4</c:v>
                </c:pt>
                <c:pt idx="113">
                  <c:v>1.6</c:v>
                </c:pt>
                <c:pt idx="114">
                  <c:v>1.75</c:v>
                </c:pt>
                <c:pt idx="115">
                  <c:v>1.8</c:v>
                </c:pt>
                <c:pt idx="116">
                  <c:v>1.95</c:v>
                </c:pt>
                <c:pt idx="117">
                  <c:v>2.19</c:v>
                </c:pt>
                <c:pt idx="118">
                  <c:v>2.4</c:v>
                </c:pt>
                <c:pt idx="119">
                  <c:v>2.4</c:v>
                </c:pt>
                <c:pt idx="120">
                  <c:v>2.1</c:v>
                </c:pt>
                <c:pt idx="121">
                  <c:v>1.8</c:v>
                </c:pt>
                <c:pt idx="122">
                  <c:v>1.6</c:v>
                </c:pt>
                <c:pt idx="123">
                  <c:v>1.6</c:v>
                </c:pt>
                <c:pt idx="124">
                  <c:v>1.8</c:v>
                </c:pt>
                <c:pt idx="125">
                  <c:v>1.89</c:v>
                </c:pt>
                <c:pt idx="126">
                  <c:v>1.9</c:v>
                </c:pt>
                <c:pt idx="127">
                  <c:v>1.9</c:v>
                </c:pt>
                <c:pt idx="128">
                  <c:v>1.9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data'!$J$10:$J$496</c:f>
              <c:numCache>
                <c:formatCode>General</c:formatCode>
                <c:ptCount val="487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1.69</c:v>
                </c:pt>
                <c:pt idx="6">
                  <c:v>1.55</c:v>
                </c:pt>
                <c:pt idx="7">
                  <c:v>1.5</c:v>
                </c:pt>
                <c:pt idx="8">
                  <c:v>1.5</c:v>
                </c:pt>
                <c:pt idx="9">
                  <c:v>1.41</c:v>
                </c:pt>
                <c:pt idx="10">
                  <c:v>1.1000000000000001</c:v>
                </c:pt>
                <c:pt idx="11">
                  <c:v>0.81</c:v>
                </c:pt>
                <c:pt idx="12">
                  <c:v>0.7</c:v>
                </c:pt>
                <c:pt idx="13">
                  <c:v>0.79</c:v>
                </c:pt>
                <c:pt idx="14">
                  <c:v>1.2</c:v>
                </c:pt>
                <c:pt idx="15">
                  <c:v>1.5</c:v>
                </c:pt>
                <c:pt idx="16">
                  <c:v>1.65</c:v>
                </c:pt>
                <c:pt idx="17">
                  <c:v>1.99</c:v>
                </c:pt>
                <c:pt idx="18">
                  <c:v>2.89</c:v>
                </c:pt>
                <c:pt idx="19">
                  <c:v>3.59</c:v>
                </c:pt>
                <c:pt idx="20">
                  <c:v>3.6</c:v>
                </c:pt>
                <c:pt idx="21">
                  <c:v>3.31</c:v>
                </c:pt>
                <c:pt idx="22">
                  <c:v>3.01</c:v>
                </c:pt>
                <c:pt idx="23">
                  <c:v>2.9</c:v>
                </c:pt>
                <c:pt idx="24">
                  <c:v>3.33</c:v>
                </c:pt>
                <c:pt idx="25">
                  <c:v>3.88</c:v>
                </c:pt>
                <c:pt idx="26">
                  <c:v>4.25</c:v>
                </c:pt>
                <c:pt idx="27">
                  <c:v>4.3</c:v>
                </c:pt>
                <c:pt idx="28">
                  <c:v>3.97</c:v>
                </c:pt>
                <c:pt idx="29">
                  <c:v>3.22</c:v>
                </c:pt>
                <c:pt idx="30">
                  <c:v>2.59</c:v>
                </c:pt>
                <c:pt idx="31">
                  <c:v>2.2200000000000002</c:v>
                </c:pt>
                <c:pt idx="32">
                  <c:v>1.85</c:v>
                </c:pt>
                <c:pt idx="33">
                  <c:v>1.51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1.3</c:v>
                </c:pt>
                <c:pt idx="38">
                  <c:v>1.2</c:v>
                </c:pt>
                <c:pt idx="39">
                  <c:v>1.2</c:v>
                </c:pt>
                <c:pt idx="40">
                  <c:v>1.25</c:v>
                </c:pt>
                <c:pt idx="41">
                  <c:v>1.3</c:v>
                </c:pt>
                <c:pt idx="42">
                  <c:v>1.5</c:v>
                </c:pt>
                <c:pt idx="43">
                  <c:v>1.6</c:v>
                </c:pt>
                <c:pt idx="44">
                  <c:v>1.74</c:v>
                </c:pt>
                <c:pt idx="45">
                  <c:v>1.8</c:v>
                </c:pt>
                <c:pt idx="46">
                  <c:v>1.75</c:v>
                </c:pt>
                <c:pt idx="47">
                  <c:v>1.51</c:v>
                </c:pt>
                <c:pt idx="48">
                  <c:v>1.3</c:v>
                </c:pt>
                <c:pt idx="49">
                  <c:v>1.1000000000000001</c:v>
                </c:pt>
                <c:pt idx="50">
                  <c:v>1.1000000000000001</c:v>
                </c:pt>
                <c:pt idx="51">
                  <c:v>1.19</c:v>
                </c:pt>
                <c:pt idx="52">
                  <c:v>1.4</c:v>
                </c:pt>
                <c:pt idx="53">
                  <c:v>1.5</c:v>
                </c:pt>
                <c:pt idx="54">
                  <c:v>1.6</c:v>
                </c:pt>
                <c:pt idx="55">
                  <c:v>1.7</c:v>
                </c:pt>
                <c:pt idx="56">
                  <c:v>1.55</c:v>
                </c:pt>
                <c:pt idx="57">
                  <c:v>1.21</c:v>
                </c:pt>
                <c:pt idx="58">
                  <c:v>0.86</c:v>
                </c:pt>
                <c:pt idx="59">
                  <c:v>0.7</c:v>
                </c:pt>
                <c:pt idx="60">
                  <c:v>0.56000000000000005</c:v>
                </c:pt>
                <c:pt idx="61">
                  <c:v>0.41</c:v>
                </c:pt>
                <c:pt idx="62">
                  <c:v>0.45</c:v>
                </c:pt>
                <c:pt idx="63">
                  <c:v>0.78</c:v>
                </c:pt>
                <c:pt idx="64">
                  <c:v>1.1399999999999999</c:v>
                </c:pt>
                <c:pt idx="65">
                  <c:v>1.49</c:v>
                </c:pt>
                <c:pt idx="66">
                  <c:v>1.6</c:v>
                </c:pt>
                <c:pt idx="67">
                  <c:v>1.7</c:v>
                </c:pt>
                <c:pt idx="68">
                  <c:v>1.7</c:v>
                </c:pt>
                <c:pt idx="69">
                  <c:v>1.7</c:v>
                </c:pt>
                <c:pt idx="70">
                  <c:v>1.7</c:v>
                </c:pt>
                <c:pt idx="71">
                  <c:v>1.8</c:v>
                </c:pt>
                <c:pt idx="72">
                  <c:v>1.9</c:v>
                </c:pt>
                <c:pt idx="73">
                  <c:v>2.09</c:v>
                </c:pt>
                <c:pt idx="74">
                  <c:v>2.2999999999999998</c:v>
                </c:pt>
                <c:pt idx="75">
                  <c:v>2.11</c:v>
                </c:pt>
                <c:pt idx="76">
                  <c:v>1.9</c:v>
                </c:pt>
                <c:pt idx="77">
                  <c:v>2.0699999999999998</c:v>
                </c:pt>
                <c:pt idx="78">
                  <c:v>3.13</c:v>
                </c:pt>
                <c:pt idx="79">
                  <c:v>3.97</c:v>
                </c:pt>
                <c:pt idx="80">
                  <c:v>4.24</c:v>
                </c:pt>
                <c:pt idx="81">
                  <c:v>4.2</c:v>
                </c:pt>
                <c:pt idx="82">
                  <c:v>3.72</c:v>
                </c:pt>
                <c:pt idx="83">
                  <c:v>3.12</c:v>
                </c:pt>
                <c:pt idx="84">
                  <c:v>2.8</c:v>
                </c:pt>
                <c:pt idx="85">
                  <c:v>2.7</c:v>
                </c:pt>
                <c:pt idx="86">
                  <c:v>2.56</c:v>
                </c:pt>
                <c:pt idx="87">
                  <c:v>2.41</c:v>
                </c:pt>
                <c:pt idx="88">
                  <c:v>2.16</c:v>
                </c:pt>
                <c:pt idx="89">
                  <c:v>1.91</c:v>
                </c:pt>
                <c:pt idx="90">
                  <c:v>1.66</c:v>
                </c:pt>
                <c:pt idx="91">
                  <c:v>1.51</c:v>
                </c:pt>
                <c:pt idx="92">
                  <c:v>1.46</c:v>
                </c:pt>
                <c:pt idx="93">
                  <c:v>1.4</c:v>
                </c:pt>
                <c:pt idx="94">
                  <c:v>1.4</c:v>
                </c:pt>
                <c:pt idx="95">
                  <c:v>1.4</c:v>
                </c:pt>
                <c:pt idx="96">
                  <c:v>1.5</c:v>
                </c:pt>
                <c:pt idx="97">
                  <c:v>1.5</c:v>
                </c:pt>
                <c:pt idx="98">
                  <c:v>1.6</c:v>
                </c:pt>
                <c:pt idx="99">
                  <c:v>1.79</c:v>
                </c:pt>
                <c:pt idx="100">
                  <c:v>2.0499999999999998</c:v>
                </c:pt>
                <c:pt idx="101">
                  <c:v>2.1</c:v>
                </c:pt>
                <c:pt idx="102">
                  <c:v>2.1</c:v>
                </c:pt>
                <c:pt idx="103">
                  <c:v>2</c:v>
                </c:pt>
                <c:pt idx="104">
                  <c:v>1.9</c:v>
                </c:pt>
                <c:pt idx="105">
                  <c:v>1.71</c:v>
                </c:pt>
                <c:pt idx="106">
                  <c:v>1.46</c:v>
                </c:pt>
                <c:pt idx="107">
                  <c:v>1.3</c:v>
                </c:pt>
                <c:pt idx="108">
                  <c:v>1.1599999999999999</c:v>
                </c:pt>
                <c:pt idx="109">
                  <c:v>1.01</c:v>
                </c:pt>
                <c:pt idx="110">
                  <c:v>0.9</c:v>
                </c:pt>
                <c:pt idx="111">
                  <c:v>0.81</c:v>
                </c:pt>
                <c:pt idx="112">
                  <c:v>0.94</c:v>
                </c:pt>
                <c:pt idx="113">
                  <c:v>1.29</c:v>
                </c:pt>
                <c:pt idx="114">
                  <c:v>1.54</c:v>
                </c:pt>
                <c:pt idx="115">
                  <c:v>1.8</c:v>
                </c:pt>
                <c:pt idx="116">
                  <c:v>1.94</c:v>
                </c:pt>
                <c:pt idx="117">
                  <c:v>2.2799999999999998</c:v>
                </c:pt>
                <c:pt idx="118">
                  <c:v>2.97</c:v>
                </c:pt>
                <c:pt idx="119">
                  <c:v>3.2</c:v>
                </c:pt>
                <c:pt idx="120">
                  <c:v>2.82</c:v>
                </c:pt>
                <c:pt idx="121">
                  <c:v>2.31</c:v>
                </c:pt>
                <c:pt idx="122">
                  <c:v>2</c:v>
                </c:pt>
                <c:pt idx="123">
                  <c:v>2.17</c:v>
                </c:pt>
                <c:pt idx="124">
                  <c:v>2.74</c:v>
                </c:pt>
                <c:pt idx="125">
                  <c:v>2.9</c:v>
                </c:pt>
                <c:pt idx="126">
                  <c:v>2.76</c:v>
                </c:pt>
                <c:pt idx="127">
                  <c:v>2.42</c:v>
                </c:pt>
                <c:pt idx="128">
                  <c:v>2.2999999999999998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03264"/>
        <c:axId val="139405184"/>
      </c:scatterChart>
      <c:valAx>
        <c:axId val="139403264"/>
        <c:scaling>
          <c:orientation val="minMax"/>
          <c:max val="1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9405184"/>
        <c:crosses val="autoZero"/>
        <c:crossBetween val="midCat"/>
      </c:valAx>
      <c:valAx>
        <c:axId val="139405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O2 (%)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9403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4762</xdr:rowOff>
    </xdr:from>
    <xdr:to>
      <xdr:col>12</xdr:col>
      <xdr:colOff>304800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72"/>
  <sheetViews>
    <sheetView workbookViewId="0">
      <pane xSplit="2" ySplit="3" topLeftCell="BO4" activePane="bottomRight" state="frozen"/>
      <selection pane="topRight" activeCell="C1" sqref="C1"/>
      <selection pane="bottomLeft" activeCell="A4" sqref="A4"/>
      <selection pane="bottomRight" activeCell="BV4" sqref="BV4:BV975"/>
    </sheetView>
  </sheetViews>
  <sheetFormatPr defaultRowHeight="15" x14ac:dyDescent="0.25"/>
  <cols>
    <col min="1" max="1" width="12.7109375" style="4" customWidth="1"/>
    <col min="2" max="2" width="14" style="4" customWidth="1"/>
    <col min="3" max="3" width="12" style="4" customWidth="1"/>
    <col min="4" max="4" width="11.5703125" style="4" customWidth="1"/>
    <col min="5" max="5" width="16.7109375" style="4" bestFit="1" customWidth="1"/>
    <col min="6" max="6" width="10.85546875" style="4" bestFit="1" customWidth="1"/>
    <col min="7" max="7" width="11.85546875" style="4" bestFit="1" customWidth="1"/>
    <col min="8" max="8" width="8.85546875" style="4" bestFit="1" customWidth="1"/>
    <col min="9" max="9" width="9.85546875" style="4" bestFit="1" customWidth="1"/>
    <col min="10" max="10" width="10.42578125" style="4" bestFit="1" customWidth="1"/>
    <col min="11" max="11" width="27.28515625" style="4" bestFit="1" customWidth="1"/>
    <col min="12" max="12" width="8.85546875" style="4" bestFit="1" customWidth="1"/>
    <col min="13" max="13" width="7.85546875" style="4" bestFit="1" customWidth="1"/>
    <col min="14" max="14" width="10" style="4" bestFit="1" customWidth="1"/>
    <col min="15" max="16" width="9.140625" style="4"/>
    <col min="17" max="17" width="10" style="4" bestFit="1" customWidth="1"/>
    <col min="18" max="19" width="10.140625" style="4" bestFit="1" customWidth="1"/>
    <col min="20" max="20" width="11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8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2" width="11.5703125" style="4" bestFit="1" customWidth="1"/>
    <col min="43" max="43" width="10" style="4" bestFit="1" customWidth="1"/>
    <col min="44" max="44" width="10.7109375" style="4" bestFit="1" customWidth="1"/>
    <col min="45" max="45" width="9.28515625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1.85546875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7.85546875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24.7109375" style="4" bestFit="1" customWidth="1"/>
    <col min="74" max="74" width="29.7109375" style="4" bestFit="1" customWidth="1"/>
    <col min="75" max="16384" width="9.140625" style="4"/>
  </cols>
  <sheetData>
    <row r="1" spans="1:7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195</v>
      </c>
      <c r="BV1" s="1" t="s">
        <v>196</v>
      </c>
    </row>
    <row r="2" spans="1:74" s="1" customFormat="1" x14ac:dyDescent="0.25">
      <c r="A2" s="1" t="s">
        <v>72</v>
      </c>
      <c r="B2" s="1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197</v>
      </c>
      <c r="BV2" s="1" t="s">
        <v>198</v>
      </c>
    </row>
    <row r="3" spans="1:74" s="1" customFormat="1" x14ac:dyDescent="0.25">
      <c r="A3" s="1" t="s">
        <v>145</v>
      </c>
      <c r="B3" s="1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199</v>
      </c>
      <c r="BV3" s="1" t="s">
        <v>200</v>
      </c>
    </row>
    <row r="4" spans="1:74" customFormat="1" x14ac:dyDescent="0.25">
      <c r="A4" s="40">
        <v>41703</v>
      </c>
      <c r="B4" s="41">
        <v>0.62540709490740742</v>
      </c>
      <c r="C4">
        <v>9.6359999999999992</v>
      </c>
      <c r="D4">
        <v>0.96009999999999995</v>
      </c>
      <c r="E4">
        <v>9601.1601730000002</v>
      </c>
      <c r="F4">
        <v>-0.8</v>
      </c>
      <c r="G4">
        <v>-7.9</v>
      </c>
      <c r="H4">
        <v>596</v>
      </c>
      <c r="J4">
        <v>21.7</v>
      </c>
      <c r="K4">
        <v>0.90800000000000003</v>
      </c>
      <c r="L4">
        <v>8.7493999999999996</v>
      </c>
      <c r="M4">
        <v>0.87180000000000002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596.01660000000004</v>
      </c>
      <c r="W4">
        <v>0</v>
      </c>
      <c r="X4">
        <v>19.702999999999999</v>
      </c>
      <c r="Y4">
        <v>13.4</v>
      </c>
      <c r="Z4">
        <v>891</v>
      </c>
      <c r="AA4">
        <v>925</v>
      </c>
      <c r="AB4">
        <v>830</v>
      </c>
      <c r="AC4">
        <v>45</v>
      </c>
      <c r="AD4">
        <v>5.63</v>
      </c>
      <c r="AE4">
        <v>0.13</v>
      </c>
      <c r="AF4">
        <v>994</v>
      </c>
      <c r="AG4">
        <v>-10</v>
      </c>
      <c r="AH4">
        <v>2</v>
      </c>
      <c r="AI4">
        <v>5</v>
      </c>
      <c r="AJ4">
        <v>192</v>
      </c>
      <c r="AK4">
        <v>192</v>
      </c>
      <c r="AL4">
        <v>4.4000000000000004</v>
      </c>
      <c r="AM4">
        <v>195</v>
      </c>
      <c r="AN4" t="s">
        <v>155</v>
      </c>
      <c r="AO4">
        <v>2</v>
      </c>
      <c r="AP4" s="42">
        <v>0.83368055555555554</v>
      </c>
      <c r="AQ4">
        <v>47.159283000000002</v>
      </c>
      <c r="AR4">
        <v>-88.489791999999994</v>
      </c>
      <c r="AS4">
        <v>322</v>
      </c>
      <c r="AT4">
        <v>0</v>
      </c>
      <c r="AU4">
        <v>12</v>
      </c>
      <c r="AV4">
        <v>10</v>
      </c>
      <c r="AW4" t="s">
        <v>391</v>
      </c>
      <c r="AX4">
        <v>0.9</v>
      </c>
      <c r="AY4">
        <v>1.4</v>
      </c>
      <c r="AZ4">
        <v>1.7</v>
      </c>
      <c r="BA4">
        <v>14.048999999999999</v>
      </c>
      <c r="BB4">
        <v>19.46</v>
      </c>
      <c r="BC4">
        <v>1.39</v>
      </c>
      <c r="BD4">
        <v>10.135999999999999</v>
      </c>
      <c r="BE4">
        <v>2746.096</v>
      </c>
      <c r="BF4">
        <v>174.14500000000001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6.181</v>
      </c>
      <c r="BQ4">
        <v>4496.4369999999999</v>
      </c>
      <c r="BR4">
        <v>0.14000000000000001</v>
      </c>
      <c r="BS4">
        <v>0.13200000000000001</v>
      </c>
      <c r="BT4">
        <v>0.01</v>
      </c>
      <c r="BU4">
        <v>3.3701500000000002</v>
      </c>
      <c r="BV4">
        <f>BS4*20.1</f>
        <v>2.6532000000000004</v>
      </c>
    </row>
    <row r="5" spans="1:74" customFormat="1" x14ac:dyDescent="0.25">
      <c r="A5" s="40">
        <v>41703</v>
      </c>
      <c r="B5" s="41">
        <v>0.62541866898148146</v>
      </c>
      <c r="C5">
        <v>6.2910000000000004</v>
      </c>
      <c r="D5">
        <v>0.65039999999999998</v>
      </c>
      <c r="E5">
        <v>6504.3471209999998</v>
      </c>
      <c r="F5">
        <v>-0.8</v>
      </c>
      <c r="G5">
        <v>-7.9</v>
      </c>
      <c r="H5">
        <v>734.5</v>
      </c>
      <c r="J5">
        <v>21.61</v>
      </c>
      <c r="K5">
        <v>0.93920000000000003</v>
      </c>
      <c r="L5">
        <v>5.9088000000000003</v>
      </c>
      <c r="M5">
        <v>0.6109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734.51520000000005</v>
      </c>
      <c r="W5">
        <v>0</v>
      </c>
      <c r="X5">
        <v>20.298500000000001</v>
      </c>
      <c r="Y5">
        <v>13.4</v>
      </c>
      <c r="Z5">
        <v>890</v>
      </c>
      <c r="AA5">
        <v>923</v>
      </c>
      <c r="AB5">
        <v>829</v>
      </c>
      <c r="AC5">
        <v>45</v>
      </c>
      <c r="AD5">
        <v>5.63</v>
      </c>
      <c r="AE5">
        <v>0.13</v>
      </c>
      <c r="AF5">
        <v>994</v>
      </c>
      <c r="AG5">
        <v>-10</v>
      </c>
      <c r="AH5">
        <v>2</v>
      </c>
      <c r="AI5">
        <v>5</v>
      </c>
      <c r="AJ5">
        <v>192</v>
      </c>
      <c r="AK5">
        <v>192</v>
      </c>
      <c r="AL5">
        <v>4.3</v>
      </c>
      <c r="AM5">
        <v>195</v>
      </c>
      <c r="AN5" t="s">
        <v>155</v>
      </c>
      <c r="AO5">
        <v>2</v>
      </c>
      <c r="AP5" s="42">
        <v>0.83368055555555554</v>
      </c>
      <c r="AQ5">
        <v>47.159283000000002</v>
      </c>
      <c r="AR5">
        <v>-88.489791999999994</v>
      </c>
      <c r="AS5">
        <v>322</v>
      </c>
      <c r="AT5">
        <v>0</v>
      </c>
      <c r="AU5">
        <v>12</v>
      </c>
      <c r="AV5">
        <v>10</v>
      </c>
      <c r="AW5" t="s">
        <v>391</v>
      </c>
      <c r="AX5">
        <v>0.9</v>
      </c>
      <c r="AY5">
        <v>1.4</v>
      </c>
      <c r="AZ5">
        <v>1.7</v>
      </c>
      <c r="BA5">
        <v>14.048999999999999</v>
      </c>
      <c r="BB5">
        <v>29.14</v>
      </c>
      <c r="BC5">
        <v>2.0699999999999998</v>
      </c>
      <c r="BD5">
        <v>6.4710000000000001</v>
      </c>
      <c r="BE5">
        <v>2728.326</v>
      </c>
      <c r="BF5">
        <v>179.53399999999999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11.206300000000001</v>
      </c>
      <c r="BQ5">
        <v>6814.9409999999998</v>
      </c>
      <c r="BR5">
        <v>0.13739699999999999</v>
      </c>
      <c r="BS5">
        <v>0.13172600000000001</v>
      </c>
      <c r="BT5">
        <v>0.01</v>
      </c>
      <c r="BU5">
        <v>3.3074889999999999</v>
      </c>
      <c r="BV5">
        <f t="shared" ref="BV5:BV68" si="0">BS5*20.1</f>
        <v>2.6476926000000005</v>
      </c>
    </row>
    <row r="6" spans="1:74" customFormat="1" x14ac:dyDescent="0.25">
      <c r="A6" s="40">
        <v>41703</v>
      </c>
      <c r="B6" s="41">
        <v>0.6254302430555555</v>
      </c>
      <c r="C6">
        <v>3.827</v>
      </c>
      <c r="D6">
        <v>0.41660000000000003</v>
      </c>
      <c r="E6">
        <v>4166.1473329999999</v>
      </c>
      <c r="F6">
        <v>-0.8</v>
      </c>
      <c r="G6">
        <v>-8.1</v>
      </c>
      <c r="H6">
        <v>617.6</v>
      </c>
      <c r="J6">
        <v>20.11</v>
      </c>
      <c r="K6">
        <v>0.9637</v>
      </c>
      <c r="L6">
        <v>3.6882999999999999</v>
      </c>
      <c r="M6">
        <v>0.40150000000000002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617.64949999999999</v>
      </c>
      <c r="W6">
        <v>0</v>
      </c>
      <c r="X6">
        <v>19.376999999999999</v>
      </c>
      <c r="Y6">
        <v>13.2</v>
      </c>
      <c r="Z6">
        <v>881</v>
      </c>
      <c r="AA6">
        <v>913</v>
      </c>
      <c r="AB6">
        <v>820</v>
      </c>
      <c r="AC6">
        <v>45</v>
      </c>
      <c r="AD6">
        <v>5.63</v>
      </c>
      <c r="AE6">
        <v>0.13</v>
      </c>
      <c r="AF6">
        <v>994</v>
      </c>
      <c r="AG6">
        <v>-10</v>
      </c>
      <c r="AH6">
        <v>2</v>
      </c>
      <c r="AI6">
        <v>5</v>
      </c>
      <c r="AJ6">
        <v>192</v>
      </c>
      <c r="AK6">
        <v>192</v>
      </c>
      <c r="AL6">
        <v>4</v>
      </c>
      <c r="AM6">
        <v>195</v>
      </c>
      <c r="AN6" t="s">
        <v>155</v>
      </c>
      <c r="AO6">
        <v>2</v>
      </c>
      <c r="AP6" s="42">
        <v>0.83369212962962969</v>
      </c>
      <c r="AQ6">
        <v>47.159283000000002</v>
      </c>
      <c r="AR6">
        <v>-88.489791999999994</v>
      </c>
      <c r="AS6">
        <v>321.8</v>
      </c>
      <c r="AT6">
        <v>0</v>
      </c>
      <c r="AU6">
        <v>12</v>
      </c>
      <c r="AV6">
        <v>10</v>
      </c>
      <c r="AW6" t="s">
        <v>391</v>
      </c>
      <c r="AX6">
        <v>0.92159999999999997</v>
      </c>
      <c r="AY6">
        <v>1.4</v>
      </c>
      <c r="AZ6">
        <v>1.7</v>
      </c>
      <c r="BA6">
        <v>14.048999999999999</v>
      </c>
      <c r="BB6">
        <v>46.99</v>
      </c>
      <c r="BC6">
        <v>3.34</v>
      </c>
      <c r="BD6">
        <v>3.77</v>
      </c>
      <c r="BE6">
        <v>2714.3560000000002</v>
      </c>
      <c r="BF6">
        <v>188.05099999999999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15.0191</v>
      </c>
      <c r="BQ6">
        <v>10368.678</v>
      </c>
      <c r="BR6">
        <v>0.12141100000000001</v>
      </c>
      <c r="BS6">
        <v>0.13</v>
      </c>
      <c r="BT6">
        <v>0.01</v>
      </c>
      <c r="BU6">
        <v>2.9226670000000001</v>
      </c>
      <c r="BV6">
        <f t="shared" si="0"/>
        <v>2.6130000000000004</v>
      </c>
    </row>
    <row r="7" spans="1:74" customFormat="1" x14ac:dyDescent="0.25">
      <c r="A7" s="40">
        <v>41703</v>
      </c>
      <c r="B7" s="41">
        <v>0.62544181712962965</v>
      </c>
      <c r="C7">
        <v>2.411</v>
      </c>
      <c r="D7">
        <v>0.2457</v>
      </c>
      <c r="E7">
        <v>2456.565325</v>
      </c>
      <c r="F7">
        <v>-0.8</v>
      </c>
      <c r="G7">
        <v>-8.1</v>
      </c>
      <c r="H7">
        <v>447.4</v>
      </c>
      <c r="J7">
        <v>16.7</v>
      </c>
      <c r="K7">
        <v>0.9788</v>
      </c>
      <c r="L7">
        <v>2.3593000000000002</v>
      </c>
      <c r="M7">
        <v>0.2404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447.43759999999997</v>
      </c>
      <c r="W7">
        <v>0</v>
      </c>
      <c r="X7">
        <v>16.345500000000001</v>
      </c>
      <c r="Y7">
        <v>13.4</v>
      </c>
      <c r="Z7">
        <v>878</v>
      </c>
      <c r="AA7">
        <v>909</v>
      </c>
      <c r="AB7">
        <v>817</v>
      </c>
      <c r="AC7">
        <v>45</v>
      </c>
      <c r="AD7">
        <v>5.63</v>
      </c>
      <c r="AE7">
        <v>0.13</v>
      </c>
      <c r="AF7">
        <v>994</v>
      </c>
      <c r="AG7">
        <v>-10</v>
      </c>
      <c r="AH7">
        <v>2</v>
      </c>
      <c r="AI7">
        <v>5</v>
      </c>
      <c r="AJ7">
        <v>192</v>
      </c>
      <c r="AK7">
        <v>191.9</v>
      </c>
      <c r="AL7">
        <v>4</v>
      </c>
      <c r="AM7">
        <v>195</v>
      </c>
      <c r="AN7" t="s">
        <v>155</v>
      </c>
      <c r="AO7">
        <v>2</v>
      </c>
      <c r="AP7" s="42">
        <v>0.83370370370370372</v>
      </c>
      <c r="AQ7">
        <v>47.159283000000002</v>
      </c>
      <c r="AR7">
        <v>-88.489791999999994</v>
      </c>
      <c r="AS7">
        <v>321.60000000000002</v>
      </c>
      <c r="AT7">
        <v>0</v>
      </c>
      <c r="AU7">
        <v>12</v>
      </c>
      <c r="AV7">
        <v>10</v>
      </c>
      <c r="AW7" t="s">
        <v>391</v>
      </c>
      <c r="AX7">
        <v>1</v>
      </c>
      <c r="AY7">
        <v>1.4</v>
      </c>
      <c r="AZ7">
        <v>1.7</v>
      </c>
      <c r="BA7">
        <v>14.048999999999999</v>
      </c>
      <c r="BB7">
        <v>74.48</v>
      </c>
      <c r="BC7">
        <v>5.3</v>
      </c>
      <c r="BD7">
        <v>2.169</v>
      </c>
      <c r="BE7">
        <v>2740.9690000000001</v>
      </c>
      <c r="BF7">
        <v>177.78800000000001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17.1755</v>
      </c>
      <c r="BQ7">
        <v>13807.387000000001</v>
      </c>
      <c r="BR7">
        <v>0.11989</v>
      </c>
      <c r="BS7">
        <v>0.130137</v>
      </c>
      <c r="BT7">
        <v>0.01</v>
      </c>
      <c r="BU7">
        <v>2.8860519999999998</v>
      </c>
      <c r="BV7">
        <f t="shared" si="0"/>
        <v>2.6157537000000004</v>
      </c>
    </row>
    <row r="8" spans="1:74" customFormat="1" x14ac:dyDescent="0.25">
      <c r="A8" s="40">
        <v>41703</v>
      </c>
      <c r="B8" s="41">
        <v>0.62545339120370369</v>
      </c>
      <c r="C8">
        <v>1.498</v>
      </c>
      <c r="D8">
        <v>0.14949999999999999</v>
      </c>
      <c r="E8">
        <v>1495.1848809999999</v>
      </c>
      <c r="F8">
        <v>-0.8</v>
      </c>
      <c r="G8">
        <v>-8.1</v>
      </c>
      <c r="H8">
        <v>295.2</v>
      </c>
      <c r="J8">
        <v>13.42</v>
      </c>
      <c r="K8">
        <v>0.98850000000000005</v>
      </c>
      <c r="L8">
        <v>1.4811000000000001</v>
      </c>
      <c r="M8">
        <v>0.14779999999999999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295.19110000000001</v>
      </c>
      <c r="W8">
        <v>0</v>
      </c>
      <c r="X8">
        <v>13.2654</v>
      </c>
      <c r="Y8">
        <v>13.3</v>
      </c>
      <c r="Z8">
        <v>877</v>
      </c>
      <c r="AA8">
        <v>908</v>
      </c>
      <c r="AB8">
        <v>816</v>
      </c>
      <c r="AC8">
        <v>45</v>
      </c>
      <c r="AD8">
        <v>5.63</v>
      </c>
      <c r="AE8">
        <v>0.13</v>
      </c>
      <c r="AF8">
        <v>994</v>
      </c>
      <c r="AG8">
        <v>-10</v>
      </c>
      <c r="AH8">
        <v>1.863</v>
      </c>
      <c r="AI8">
        <v>5</v>
      </c>
      <c r="AJ8">
        <v>192</v>
      </c>
      <c r="AK8">
        <v>191.1</v>
      </c>
      <c r="AL8">
        <v>3.6</v>
      </c>
      <c r="AM8">
        <v>195</v>
      </c>
      <c r="AN8" t="s">
        <v>155</v>
      </c>
      <c r="AO8">
        <v>2</v>
      </c>
      <c r="AP8" s="42">
        <v>0.83371527777777776</v>
      </c>
      <c r="AQ8">
        <v>47.159283000000002</v>
      </c>
      <c r="AR8">
        <v>-88.489789999999999</v>
      </c>
      <c r="AS8">
        <v>321.5</v>
      </c>
      <c r="AT8">
        <v>0</v>
      </c>
      <c r="AU8">
        <v>12</v>
      </c>
      <c r="AV8">
        <v>10</v>
      </c>
      <c r="AW8" t="s">
        <v>391</v>
      </c>
      <c r="AX8">
        <v>1</v>
      </c>
      <c r="AY8">
        <v>1.4</v>
      </c>
      <c r="AZ8">
        <v>1.7</v>
      </c>
      <c r="BA8">
        <v>14.048999999999999</v>
      </c>
      <c r="BB8">
        <v>119.48</v>
      </c>
      <c r="BC8">
        <v>8.5</v>
      </c>
      <c r="BD8">
        <v>1.167</v>
      </c>
      <c r="BE8">
        <v>2769.0590000000002</v>
      </c>
      <c r="BF8">
        <v>175.86600000000001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18.235399999999998</v>
      </c>
      <c r="BQ8">
        <v>18033.001</v>
      </c>
      <c r="BR8">
        <v>9.2493000000000006E-2</v>
      </c>
      <c r="BS8">
        <v>0.13100000000000001</v>
      </c>
      <c r="BT8">
        <v>0.01</v>
      </c>
      <c r="BU8">
        <v>2.2265380000000001</v>
      </c>
      <c r="BV8">
        <f t="shared" si="0"/>
        <v>2.6331000000000002</v>
      </c>
    </row>
    <row r="9" spans="1:74" customFormat="1" x14ac:dyDescent="0.25">
      <c r="A9" s="40">
        <v>41703</v>
      </c>
      <c r="B9" s="41">
        <v>0.62546496527777784</v>
      </c>
      <c r="C9">
        <v>0.99399999999999999</v>
      </c>
      <c r="D9">
        <v>0.1021</v>
      </c>
      <c r="E9">
        <v>1020.792327</v>
      </c>
      <c r="F9">
        <v>-0.8</v>
      </c>
      <c r="G9">
        <v>-8.1</v>
      </c>
      <c r="H9">
        <v>224.3</v>
      </c>
      <c r="J9">
        <v>12.06</v>
      </c>
      <c r="K9">
        <v>0.99390000000000001</v>
      </c>
      <c r="L9">
        <v>0.98750000000000004</v>
      </c>
      <c r="M9">
        <v>0.10150000000000001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224.26230000000001</v>
      </c>
      <c r="W9">
        <v>0</v>
      </c>
      <c r="X9">
        <v>11.9864</v>
      </c>
      <c r="Y9">
        <v>13.3</v>
      </c>
      <c r="Z9">
        <v>877</v>
      </c>
      <c r="AA9">
        <v>907</v>
      </c>
      <c r="AB9">
        <v>815</v>
      </c>
      <c r="AC9">
        <v>45</v>
      </c>
      <c r="AD9">
        <v>5.63</v>
      </c>
      <c r="AE9">
        <v>0.13</v>
      </c>
      <c r="AF9">
        <v>994</v>
      </c>
      <c r="AG9">
        <v>-10</v>
      </c>
      <c r="AH9">
        <v>1</v>
      </c>
      <c r="AI9">
        <v>5</v>
      </c>
      <c r="AJ9">
        <v>192</v>
      </c>
      <c r="AK9">
        <v>192</v>
      </c>
      <c r="AL9">
        <v>3.4</v>
      </c>
      <c r="AM9">
        <v>195</v>
      </c>
      <c r="AN9" t="s">
        <v>155</v>
      </c>
      <c r="AO9">
        <v>2</v>
      </c>
      <c r="AP9" s="42">
        <v>0.8337268518518518</v>
      </c>
      <c r="AQ9">
        <v>47.159283000000002</v>
      </c>
      <c r="AR9">
        <v>-88.489789999999999</v>
      </c>
      <c r="AS9">
        <v>321.5</v>
      </c>
      <c r="AT9">
        <v>0</v>
      </c>
      <c r="AU9">
        <v>12</v>
      </c>
      <c r="AV9">
        <v>10</v>
      </c>
      <c r="AW9" t="s">
        <v>391</v>
      </c>
      <c r="AX9">
        <v>1.0648</v>
      </c>
      <c r="AY9">
        <v>1.4648000000000001</v>
      </c>
      <c r="AZ9">
        <v>1.7864</v>
      </c>
      <c r="BA9">
        <v>14.048999999999999</v>
      </c>
      <c r="BB9">
        <v>178.87</v>
      </c>
      <c r="BC9">
        <v>12.73</v>
      </c>
      <c r="BD9">
        <v>0.61899999999999999</v>
      </c>
      <c r="BE9">
        <v>2788.8359999999998</v>
      </c>
      <c r="BF9">
        <v>182.363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20.927700000000002</v>
      </c>
      <c r="BQ9">
        <v>24614.460999999999</v>
      </c>
      <c r="BR9">
        <v>8.1629999999999994E-2</v>
      </c>
      <c r="BS9">
        <v>0.13072600000000001</v>
      </c>
      <c r="BT9">
        <v>9.8630000000000002E-3</v>
      </c>
      <c r="BU9">
        <v>1.965039</v>
      </c>
      <c r="BV9">
        <f t="shared" si="0"/>
        <v>2.6275926000000003</v>
      </c>
    </row>
    <row r="10" spans="1:74" customFormat="1" x14ac:dyDescent="0.25">
      <c r="A10" s="40">
        <v>41703</v>
      </c>
      <c r="B10" s="41">
        <v>0.62547653935185188</v>
      </c>
      <c r="C10">
        <v>0.71499999999999997</v>
      </c>
      <c r="D10">
        <v>7.4700000000000003E-2</v>
      </c>
      <c r="E10">
        <v>746.65511300000003</v>
      </c>
      <c r="F10">
        <v>-0.8</v>
      </c>
      <c r="G10">
        <v>-8.1</v>
      </c>
      <c r="H10">
        <v>146.5</v>
      </c>
      <c r="J10">
        <v>12.45</v>
      </c>
      <c r="K10">
        <v>0.99690000000000001</v>
      </c>
      <c r="L10">
        <v>0.71289999999999998</v>
      </c>
      <c r="M10">
        <v>7.4399999999999994E-2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146.46129999999999</v>
      </c>
      <c r="W10">
        <v>0</v>
      </c>
      <c r="X10">
        <v>12.411899999999999</v>
      </c>
      <c r="Y10">
        <v>13.3</v>
      </c>
      <c r="Z10">
        <v>876</v>
      </c>
      <c r="AA10">
        <v>907</v>
      </c>
      <c r="AB10">
        <v>814</v>
      </c>
      <c r="AC10">
        <v>45</v>
      </c>
      <c r="AD10">
        <v>5.63</v>
      </c>
      <c r="AE10">
        <v>0.13</v>
      </c>
      <c r="AF10">
        <v>994</v>
      </c>
      <c r="AG10">
        <v>-10</v>
      </c>
      <c r="AH10">
        <v>1.136863</v>
      </c>
      <c r="AI10">
        <v>5</v>
      </c>
      <c r="AJ10">
        <v>192</v>
      </c>
      <c r="AK10">
        <v>191.9</v>
      </c>
      <c r="AL10">
        <v>3.3</v>
      </c>
      <c r="AM10">
        <v>195</v>
      </c>
      <c r="AN10" t="s">
        <v>155</v>
      </c>
      <c r="AO10">
        <v>2</v>
      </c>
      <c r="AP10" s="42">
        <v>0.83373842592592595</v>
      </c>
      <c r="AQ10">
        <v>47.159283000000002</v>
      </c>
      <c r="AR10">
        <v>-88.489790999999997</v>
      </c>
      <c r="AS10">
        <v>321.60000000000002</v>
      </c>
      <c r="AT10">
        <v>0</v>
      </c>
      <c r="AU10">
        <v>12</v>
      </c>
      <c r="AV10">
        <v>10</v>
      </c>
      <c r="AW10" t="s">
        <v>391</v>
      </c>
      <c r="AX10">
        <v>1.3216000000000001</v>
      </c>
      <c r="AY10">
        <v>1.7</v>
      </c>
      <c r="AZ10">
        <v>2.1215999999999999</v>
      </c>
      <c r="BA10">
        <v>14.048999999999999</v>
      </c>
      <c r="BB10">
        <v>248.33</v>
      </c>
      <c r="BC10">
        <v>17.68</v>
      </c>
      <c r="BD10">
        <v>0.311</v>
      </c>
      <c r="BE10">
        <v>2830.7849999999999</v>
      </c>
      <c r="BF10">
        <v>188.11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19.215399999999999</v>
      </c>
      <c r="BQ10">
        <v>35834.493000000002</v>
      </c>
      <c r="BR10">
        <v>7.2178999999999993E-2</v>
      </c>
      <c r="BS10">
        <v>0.129</v>
      </c>
      <c r="BT10">
        <v>9.1369999999999993E-3</v>
      </c>
      <c r="BU10">
        <v>1.7375240000000001</v>
      </c>
      <c r="BV10">
        <f t="shared" si="0"/>
        <v>2.5929000000000002</v>
      </c>
    </row>
    <row r="11" spans="1:74" customFormat="1" x14ac:dyDescent="0.25">
      <c r="A11" s="40">
        <v>41703</v>
      </c>
      <c r="B11" s="41">
        <v>0.62548811342592592</v>
      </c>
      <c r="C11">
        <v>0.53900000000000003</v>
      </c>
      <c r="D11">
        <v>5.74E-2</v>
      </c>
      <c r="E11">
        <v>573.94422299999997</v>
      </c>
      <c r="F11">
        <v>-0.8</v>
      </c>
      <c r="G11">
        <v>-8.1</v>
      </c>
      <c r="H11">
        <v>119.2</v>
      </c>
      <c r="J11">
        <v>13.86</v>
      </c>
      <c r="K11">
        <v>0.99860000000000004</v>
      </c>
      <c r="L11">
        <v>0.53839999999999999</v>
      </c>
      <c r="M11">
        <v>5.7299999999999997E-2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119.22709999999999</v>
      </c>
      <c r="W11">
        <v>0</v>
      </c>
      <c r="X11">
        <v>13.838699999999999</v>
      </c>
      <c r="Y11">
        <v>13.2</v>
      </c>
      <c r="Z11">
        <v>876</v>
      </c>
      <c r="AA11">
        <v>908</v>
      </c>
      <c r="AB11">
        <v>814</v>
      </c>
      <c r="AC11">
        <v>45</v>
      </c>
      <c r="AD11">
        <v>5.63</v>
      </c>
      <c r="AE11">
        <v>0.13</v>
      </c>
      <c r="AF11">
        <v>994</v>
      </c>
      <c r="AG11">
        <v>-10</v>
      </c>
      <c r="AH11">
        <v>1.863864</v>
      </c>
      <c r="AI11">
        <v>5</v>
      </c>
      <c r="AJ11">
        <v>192</v>
      </c>
      <c r="AK11">
        <v>191</v>
      </c>
      <c r="AL11">
        <v>2.7</v>
      </c>
      <c r="AM11">
        <v>195</v>
      </c>
      <c r="AN11" t="s">
        <v>155</v>
      </c>
      <c r="AO11">
        <v>2</v>
      </c>
      <c r="AP11" s="42">
        <v>0.8337500000000001</v>
      </c>
      <c r="AQ11">
        <v>47.159283000000002</v>
      </c>
      <c r="AR11">
        <v>-88.489788000000004</v>
      </c>
      <c r="AS11">
        <v>321.2</v>
      </c>
      <c r="AT11">
        <v>0</v>
      </c>
      <c r="AU11">
        <v>12</v>
      </c>
      <c r="AV11">
        <v>10</v>
      </c>
      <c r="AW11" t="s">
        <v>391</v>
      </c>
      <c r="AX11">
        <v>1.292</v>
      </c>
      <c r="AY11">
        <v>1.6135999999999999</v>
      </c>
      <c r="AZ11">
        <v>2.0703999999999998</v>
      </c>
      <c r="BA11">
        <v>14.048999999999999</v>
      </c>
      <c r="BB11">
        <v>328.1</v>
      </c>
      <c r="BC11">
        <v>23.35</v>
      </c>
      <c r="BD11">
        <v>0.13600000000000001</v>
      </c>
      <c r="BE11">
        <v>2869.741</v>
      </c>
      <c r="BF11">
        <v>194.45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20.9986</v>
      </c>
      <c r="BQ11">
        <v>53634.807999999997</v>
      </c>
      <c r="BR11">
        <v>6.6864000000000007E-2</v>
      </c>
      <c r="BS11">
        <v>0.12886400000000001</v>
      </c>
      <c r="BT11">
        <v>0.01</v>
      </c>
      <c r="BU11">
        <v>1.6095809999999999</v>
      </c>
      <c r="BV11">
        <f t="shared" si="0"/>
        <v>2.5901664000000002</v>
      </c>
    </row>
    <row r="12" spans="1:74" customFormat="1" x14ac:dyDescent="0.25">
      <c r="A12" s="40">
        <v>41703</v>
      </c>
      <c r="B12" s="41">
        <v>0.62549968749999996</v>
      </c>
      <c r="C12">
        <v>0.41599999999999998</v>
      </c>
      <c r="D12">
        <v>4.4499999999999998E-2</v>
      </c>
      <c r="E12">
        <v>444.76595700000001</v>
      </c>
      <c r="F12">
        <v>-0.8</v>
      </c>
      <c r="G12">
        <v>-8.1999999999999993</v>
      </c>
      <c r="H12">
        <v>87.1</v>
      </c>
      <c r="J12">
        <v>15.32</v>
      </c>
      <c r="K12">
        <v>1</v>
      </c>
      <c r="L12">
        <v>0.4163</v>
      </c>
      <c r="M12">
        <v>4.4499999999999998E-2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87.061999999999998</v>
      </c>
      <c r="W12">
        <v>0</v>
      </c>
      <c r="X12">
        <v>15.322699999999999</v>
      </c>
      <c r="Y12">
        <v>13.4</v>
      </c>
      <c r="Z12">
        <v>876</v>
      </c>
      <c r="AA12">
        <v>907</v>
      </c>
      <c r="AB12">
        <v>814</v>
      </c>
      <c r="AC12">
        <v>45</v>
      </c>
      <c r="AD12">
        <v>5.63</v>
      </c>
      <c r="AE12">
        <v>0.13</v>
      </c>
      <c r="AF12">
        <v>994</v>
      </c>
      <c r="AG12">
        <v>-10</v>
      </c>
      <c r="AH12">
        <v>1</v>
      </c>
      <c r="AI12">
        <v>5</v>
      </c>
      <c r="AJ12">
        <v>192</v>
      </c>
      <c r="AK12">
        <v>191.1</v>
      </c>
      <c r="AL12">
        <v>3</v>
      </c>
      <c r="AM12">
        <v>195</v>
      </c>
      <c r="AN12" t="s">
        <v>155</v>
      </c>
      <c r="AO12">
        <v>2</v>
      </c>
      <c r="AP12" s="42">
        <v>0.83376157407407403</v>
      </c>
      <c r="AQ12">
        <v>47.159283000000002</v>
      </c>
      <c r="AR12">
        <v>-88.489788000000004</v>
      </c>
      <c r="AS12">
        <v>320.89999999999998</v>
      </c>
      <c r="AT12">
        <v>0</v>
      </c>
      <c r="AU12">
        <v>12</v>
      </c>
      <c r="AV12">
        <v>10</v>
      </c>
      <c r="AW12" t="s">
        <v>391</v>
      </c>
      <c r="AX12">
        <v>0.92159999999999997</v>
      </c>
      <c r="AY12">
        <v>1.3</v>
      </c>
      <c r="AZ12">
        <v>1.6215999999999999</v>
      </c>
      <c r="BA12">
        <v>14.048999999999999</v>
      </c>
      <c r="BB12">
        <v>450</v>
      </c>
      <c r="BC12">
        <v>32.03</v>
      </c>
      <c r="BD12">
        <v>0.129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Q12">
        <v>0</v>
      </c>
      <c r="BR12">
        <v>6.5588999999999995E-2</v>
      </c>
      <c r="BS12">
        <v>0.128274</v>
      </c>
      <c r="BT12">
        <v>0.01</v>
      </c>
      <c r="BU12">
        <v>1.578891</v>
      </c>
      <c r="BV12">
        <f t="shared" si="0"/>
        <v>2.5783074000000004</v>
      </c>
    </row>
    <row r="13" spans="1:74" customFormat="1" x14ac:dyDescent="0.25">
      <c r="A13" s="40">
        <v>41703</v>
      </c>
      <c r="B13" s="41">
        <v>0.62551126157407411</v>
      </c>
      <c r="C13">
        <v>0.33900000000000002</v>
      </c>
      <c r="D13">
        <v>3.4700000000000002E-2</v>
      </c>
      <c r="E13">
        <v>347.489779</v>
      </c>
      <c r="F13">
        <v>-0.8</v>
      </c>
      <c r="G13">
        <v>-8.1999999999999993</v>
      </c>
      <c r="H13">
        <v>57.3</v>
      </c>
      <c r="J13">
        <v>16.66</v>
      </c>
      <c r="K13">
        <v>1</v>
      </c>
      <c r="L13">
        <v>0.33879999999999999</v>
      </c>
      <c r="M13">
        <v>3.4700000000000002E-2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57.254199999999997</v>
      </c>
      <c r="W13">
        <v>0</v>
      </c>
      <c r="X13">
        <v>16.661899999999999</v>
      </c>
      <c r="Y13">
        <v>13.7</v>
      </c>
      <c r="Z13">
        <v>875</v>
      </c>
      <c r="AA13">
        <v>906</v>
      </c>
      <c r="AB13">
        <v>813</v>
      </c>
      <c r="AC13">
        <v>45</v>
      </c>
      <c r="AD13">
        <v>5.63</v>
      </c>
      <c r="AE13">
        <v>0.13</v>
      </c>
      <c r="AF13">
        <v>995</v>
      </c>
      <c r="AG13">
        <v>-10</v>
      </c>
      <c r="AH13">
        <v>1</v>
      </c>
      <c r="AI13">
        <v>5</v>
      </c>
      <c r="AJ13">
        <v>192.1</v>
      </c>
      <c r="AK13">
        <v>192</v>
      </c>
      <c r="AL13">
        <v>3.3</v>
      </c>
      <c r="AM13">
        <v>195</v>
      </c>
      <c r="AN13" t="s">
        <v>155</v>
      </c>
      <c r="AO13">
        <v>2</v>
      </c>
      <c r="AP13" s="42">
        <v>0.83377314814814818</v>
      </c>
      <c r="AQ13">
        <v>47.159283000000002</v>
      </c>
      <c r="AR13">
        <v>-88.489788000000004</v>
      </c>
      <c r="AS13">
        <v>320.60000000000002</v>
      </c>
      <c r="AT13">
        <v>0</v>
      </c>
      <c r="AU13">
        <v>12</v>
      </c>
      <c r="AV13">
        <v>10</v>
      </c>
      <c r="AW13" t="s">
        <v>391</v>
      </c>
      <c r="AX13">
        <v>1.0215780000000001</v>
      </c>
      <c r="AY13">
        <v>1.3215779999999999</v>
      </c>
      <c r="AZ13">
        <v>1.7</v>
      </c>
      <c r="BA13">
        <v>14.048999999999999</v>
      </c>
      <c r="BB13">
        <v>450</v>
      </c>
      <c r="BC13">
        <v>32.03</v>
      </c>
      <c r="BD13">
        <v>0.129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Q13">
        <v>0</v>
      </c>
      <c r="BR13">
        <v>6.3822000000000004E-2</v>
      </c>
      <c r="BS13">
        <v>0.130137</v>
      </c>
      <c r="BT13">
        <v>0.01</v>
      </c>
      <c r="BU13">
        <v>1.5363560000000001</v>
      </c>
      <c r="BV13">
        <f t="shared" si="0"/>
        <v>2.6157537000000004</v>
      </c>
    </row>
    <row r="14" spans="1:74" customFormat="1" x14ac:dyDescent="0.25">
      <c r="A14" s="40">
        <v>41703</v>
      </c>
      <c r="B14" s="41">
        <v>0.62552283564814815</v>
      </c>
      <c r="C14">
        <v>0.27500000000000002</v>
      </c>
      <c r="D14">
        <v>2.7400000000000001E-2</v>
      </c>
      <c r="E14">
        <v>273.90024499999998</v>
      </c>
      <c r="F14">
        <v>-0.8</v>
      </c>
      <c r="G14">
        <v>-8.1999999999999993</v>
      </c>
      <c r="H14">
        <v>36.799999999999997</v>
      </c>
      <c r="J14">
        <v>17.649999999999999</v>
      </c>
      <c r="K14">
        <v>1</v>
      </c>
      <c r="L14">
        <v>0.27500000000000002</v>
      </c>
      <c r="M14">
        <v>2.7400000000000001E-2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36.783700000000003</v>
      </c>
      <c r="W14">
        <v>0</v>
      </c>
      <c r="X14">
        <v>17.6479</v>
      </c>
      <c r="Y14">
        <v>13.5</v>
      </c>
      <c r="Z14">
        <v>875</v>
      </c>
      <c r="AA14">
        <v>906</v>
      </c>
      <c r="AB14">
        <v>814</v>
      </c>
      <c r="AC14">
        <v>45</v>
      </c>
      <c r="AD14">
        <v>5.63</v>
      </c>
      <c r="AE14">
        <v>0.13</v>
      </c>
      <c r="AF14">
        <v>994</v>
      </c>
      <c r="AG14">
        <v>-10</v>
      </c>
      <c r="AH14">
        <v>1.137</v>
      </c>
      <c r="AI14">
        <v>5</v>
      </c>
      <c r="AJ14">
        <v>192.9</v>
      </c>
      <c r="AK14">
        <v>192</v>
      </c>
      <c r="AL14">
        <v>3.5</v>
      </c>
      <c r="AM14">
        <v>195</v>
      </c>
      <c r="AN14" t="s">
        <v>155</v>
      </c>
      <c r="AO14">
        <v>2</v>
      </c>
      <c r="AP14" s="42">
        <v>0.83378472222222222</v>
      </c>
      <c r="AQ14">
        <v>47.159283000000002</v>
      </c>
      <c r="AR14">
        <v>-88.489788000000004</v>
      </c>
      <c r="AS14">
        <v>320.3</v>
      </c>
      <c r="AT14">
        <v>0</v>
      </c>
      <c r="AU14">
        <v>12</v>
      </c>
      <c r="AV14">
        <v>10</v>
      </c>
      <c r="AW14" t="s">
        <v>391</v>
      </c>
      <c r="AX14">
        <v>1.0569569999999999</v>
      </c>
      <c r="AY14">
        <v>1.3784780000000001</v>
      </c>
      <c r="AZ14">
        <v>1.6784779999999999</v>
      </c>
      <c r="BA14">
        <v>14.048999999999999</v>
      </c>
      <c r="BB14">
        <v>450</v>
      </c>
      <c r="BC14">
        <v>32.03</v>
      </c>
      <c r="BD14">
        <v>0.129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Q14">
        <v>0</v>
      </c>
      <c r="BR14">
        <v>6.8315000000000001E-2</v>
      </c>
      <c r="BS14">
        <v>0.131137</v>
      </c>
      <c r="BT14">
        <v>0.01</v>
      </c>
      <c r="BU14">
        <v>1.6445129999999999</v>
      </c>
      <c r="BV14">
        <f t="shared" si="0"/>
        <v>2.6358537000000002</v>
      </c>
    </row>
    <row r="15" spans="1:74" customFormat="1" x14ac:dyDescent="0.25">
      <c r="A15" s="40">
        <v>41703</v>
      </c>
      <c r="B15" s="41">
        <v>0.6255344097222223</v>
      </c>
      <c r="C15">
        <v>0.22700000000000001</v>
      </c>
      <c r="D15">
        <v>2.3E-2</v>
      </c>
      <c r="E15">
        <v>229.52991499999999</v>
      </c>
      <c r="F15">
        <v>-0.7</v>
      </c>
      <c r="G15">
        <v>-8.1</v>
      </c>
      <c r="H15">
        <v>-1.2</v>
      </c>
      <c r="J15">
        <v>18.39</v>
      </c>
      <c r="K15">
        <v>1</v>
      </c>
      <c r="L15">
        <v>0.22650000000000001</v>
      </c>
      <c r="M15">
        <v>2.3E-2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W15">
        <v>0</v>
      </c>
      <c r="X15">
        <v>18.386500000000002</v>
      </c>
      <c r="Y15">
        <v>13.4</v>
      </c>
      <c r="Z15">
        <v>875</v>
      </c>
      <c r="AA15">
        <v>906</v>
      </c>
      <c r="AB15">
        <v>814</v>
      </c>
      <c r="AC15">
        <v>45</v>
      </c>
      <c r="AD15">
        <v>5.63</v>
      </c>
      <c r="AE15">
        <v>0.13</v>
      </c>
      <c r="AF15">
        <v>994</v>
      </c>
      <c r="AG15">
        <v>-10</v>
      </c>
      <c r="AH15">
        <v>2</v>
      </c>
      <c r="AI15">
        <v>5</v>
      </c>
      <c r="AJ15">
        <v>192</v>
      </c>
      <c r="AK15">
        <v>191.9</v>
      </c>
      <c r="AL15">
        <v>3.8</v>
      </c>
      <c r="AM15">
        <v>195</v>
      </c>
      <c r="AN15" t="s">
        <v>155</v>
      </c>
      <c r="AO15">
        <v>2</v>
      </c>
      <c r="AP15" s="42">
        <v>0.83379629629629637</v>
      </c>
      <c r="AQ15">
        <v>47.159283000000002</v>
      </c>
      <c r="AR15">
        <v>-88.489787000000007</v>
      </c>
      <c r="AS15">
        <v>319.89999999999998</v>
      </c>
      <c r="AT15">
        <v>0</v>
      </c>
      <c r="AU15">
        <v>12</v>
      </c>
      <c r="AV15">
        <v>10</v>
      </c>
      <c r="AW15" t="s">
        <v>391</v>
      </c>
      <c r="AX15">
        <v>0.9</v>
      </c>
      <c r="AY15">
        <v>1.3</v>
      </c>
      <c r="AZ15">
        <v>1.6</v>
      </c>
      <c r="BA15">
        <v>14.048999999999999</v>
      </c>
      <c r="BB15">
        <v>450</v>
      </c>
      <c r="BC15">
        <v>32.03</v>
      </c>
      <c r="BD15">
        <v>0.129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Q15">
        <v>0</v>
      </c>
      <c r="BR15">
        <v>6.3863000000000003E-2</v>
      </c>
      <c r="BS15">
        <v>0.13200000000000001</v>
      </c>
      <c r="BT15">
        <v>0.01</v>
      </c>
      <c r="BU15">
        <v>1.537342</v>
      </c>
      <c r="BV15">
        <f t="shared" si="0"/>
        <v>2.6532000000000004</v>
      </c>
    </row>
    <row r="16" spans="1:74" customFormat="1" x14ac:dyDescent="0.25">
      <c r="A16" s="40">
        <v>41703</v>
      </c>
      <c r="B16" s="41">
        <v>0.62554598379629633</v>
      </c>
      <c r="C16">
        <v>0.2</v>
      </c>
      <c r="D16">
        <v>2.2599999999999999E-2</v>
      </c>
      <c r="E16">
        <v>226.32736199999999</v>
      </c>
      <c r="F16">
        <v>-0.7</v>
      </c>
      <c r="G16">
        <v>-8.1</v>
      </c>
      <c r="H16">
        <v>-0.7</v>
      </c>
      <c r="J16">
        <v>18.88</v>
      </c>
      <c r="K16">
        <v>1</v>
      </c>
      <c r="L16">
        <v>0.2</v>
      </c>
      <c r="M16">
        <v>2.2599999999999999E-2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W16">
        <v>0</v>
      </c>
      <c r="X16">
        <v>18.877099999999999</v>
      </c>
      <c r="Y16">
        <v>13.4</v>
      </c>
      <c r="Z16">
        <v>876</v>
      </c>
      <c r="AA16">
        <v>906</v>
      </c>
      <c r="AB16">
        <v>815</v>
      </c>
      <c r="AC16">
        <v>45</v>
      </c>
      <c r="AD16">
        <v>5.63</v>
      </c>
      <c r="AE16">
        <v>0.13</v>
      </c>
      <c r="AF16">
        <v>994</v>
      </c>
      <c r="AG16">
        <v>-10</v>
      </c>
      <c r="AH16">
        <v>2</v>
      </c>
      <c r="AI16">
        <v>5</v>
      </c>
      <c r="AJ16">
        <v>192</v>
      </c>
      <c r="AK16">
        <v>191</v>
      </c>
      <c r="AL16">
        <v>3.8</v>
      </c>
      <c r="AM16">
        <v>195</v>
      </c>
      <c r="AN16" t="s">
        <v>155</v>
      </c>
      <c r="AO16">
        <v>2</v>
      </c>
      <c r="AP16" s="42">
        <v>0.8338078703703703</v>
      </c>
      <c r="AQ16">
        <v>47.159283000000002</v>
      </c>
      <c r="AR16">
        <v>-88.489787000000007</v>
      </c>
      <c r="AS16">
        <v>319.5</v>
      </c>
      <c r="AT16">
        <v>0</v>
      </c>
      <c r="AU16">
        <v>12</v>
      </c>
      <c r="AV16">
        <v>10</v>
      </c>
      <c r="AW16" t="s">
        <v>391</v>
      </c>
      <c r="AX16">
        <v>0.9</v>
      </c>
      <c r="AY16">
        <v>1.3216000000000001</v>
      </c>
      <c r="AZ16">
        <v>1.6</v>
      </c>
      <c r="BA16">
        <v>14.048999999999999</v>
      </c>
      <c r="BB16">
        <v>450</v>
      </c>
      <c r="BC16">
        <v>32.03</v>
      </c>
      <c r="BD16">
        <v>0.129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Q16">
        <v>0</v>
      </c>
      <c r="BR16">
        <v>6.3273999999999997E-2</v>
      </c>
      <c r="BS16">
        <v>0.13172600000000001</v>
      </c>
      <c r="BT16">
        <v>0.01</v>
      </c>
      <c r="BU16">
        <v>1.523164</v>
      </c>
      <c r="BV16">
        <f t="shared" si="0"/>
        <v>2.6476926000000005</v>
      </c>
    </row>
    <row r="17" spans="1:74" customFormat="1" x14ac:dyDescent="0.25">
      <c r="A17" s="40">
        <v>41703</v>
      </c>
      <c r="B17" s="41">
        <v>0.62555755787037037</v>
      </c>
      <c r="C17">
        <v>0.2</v>
      </c>
      <c r="D17">
        <v>2.12E-2</v>
      </c>
      <c r="E17">
        <v>211.68473700000001</v>
      </c>
      <c r="F17">
        <v>-0.7</v>
      </c>
      <c r="G17">
        <v>-8.1999999999999993</v>
      </c>
      <c r="H17">
        <v>-32.9</v>
      </c>
      <c r="J17">
        <v>19.34</v>
      </c>
      <c r="K17">
        <v>1</v>
      </c>
      <c r="L17">
        <v>0.2</v>
      </c>
      <c r="M17">
        <v>2.12E-2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W17">
        <v>0</v>
      </c>
      <c r="X17">
        <v>19.341200000000001</v>
      </c>
      <c r="Y17">
        <v>13.2</v>
      </c>
      <c r="Z17">
        <v>877</v>
      </c>
      <c r="AA17">
        <v>906</v>
      </c>
      <c r="AB17">
        <v>816</v>
      </c>
      <c r="AC17">
        <v>45</v>
      </c>
      <c r="AD17">
        <v>5.63</v>
      </c>
      <c r="AE17">
        <v>0.13</v>
      </c>
      <c r="AF17">
        <v>994</v>
      </c>
      <c r="AG17">
        <v>-10</v>
      </c>
      <c r="AH17">
        <v>1.863</v>
      </c>
      <c r="AI17">
        <v>5</v>
      </c>
      <c r="AJ17">
        <v>192</v>
      </c>
      <c r="AK17">
        <v>191</v>
      </c>
      <c r="AL17">
        <v>4</v>
      </c>
      <c r="AM17">
        <v>195</v>
      </c>
      <c r="AN17" t="s">
        <v>155</v>
      </c>
      <c r="AO17">
        <v>2</v>
      </c>
      <c r="AP17" s="42">
        <v>0.83381944444444445</v>
      </c>
      <c r="AQ17">
        <v>47.159283000000002</v>
      </c>
      <c r="AR17">
        <v>-88.489787000000007</v>
      </c>
      <c r="AS17">
        <v>319.5</v>
      </c>
      <c r="AT17">
        <v>0</v>
      </c>
      <c r="AU17">
        <v>12</v>
      </c>
      <c r="AV17">
        <v>10</v>
      </c>
      <c r="AW17" t="s">
        <v>391</v>
      </c>
      <c r="AX17">
        <v>0.9</v>
      </c>
      <c r="AY17">
        <v>1.4</v>
      </c>
      <c r="AZ17">
        <v>1.6</v>
      </c>
      <c r="BA17">
        <v>14.048999999999999</v>
      </c>
      <c r="BB17">
        <v>450</v>
      </c>
      <c r="BC17">
        <v>32.03</v>
      </c>
      <c r="BD17">
        <v>0.129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Q17">
        <v>0</v>
      </c>
      <c r="BR17">
        <v>6.4314999999999997E-2</v>
      </c>
      <c r="BS17">
        <v>0.12958900000000001</v>
      </c>
      <c r="BT17">
        <v>1.0274E-2</v>
      </c>
      <c r="BU17">
        <v>1.5482229999999999</v>
      </c>
      <c r="BV17">
        <f t="shared" si="0"/>
        <v>2.6047389000000005</v>
      </c>
    </row>
    <row r="18" spans="1:74" customFormat="1" x14ac:dyDescent="0.25">
      <c r="A18" s="40">
        <v>41703</v>
      </c>
      <c r="B18" s="41">
        <v>0.62556913194444441</v>
      </c>
      <c r="C18">
        <v>0.2</v>
      </c>
      <c r="D18">
        <v>1.9E-2</v>
      </c>
      <c r="E18">
        <v>190</v>
      </c>
      <c r="F18">
        <v>-0.7</v>
      </c>
      <c r="G18">
        <v>-8.1</v>
      </c>
      <c r="H18">
        <v>-47</v>
      </c>
      <c r="J18">
        <v>19.59</v>
      </c>
      <c r="K18">
        <v>1</v>
      </c>
      <c r="L18">
        <v>0.2</v>
      </c>
      <c r="M18">
        <v>1.9E-2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W18">
        <v>0</v>
      </c>
      <c r="X18">
        <v>19.585999999999999</v>
      </c>
      <c r="Y18">
        <v>12.9</v>
      </c>
      <c r="Z18">
        <v>879</v>
      </c>
      <c r="AA18">
        <v>906</v>
      </c>
      <c r="AB18">
        <v>816</v>
      </c>
      <c r="AC18">
        <v>45</v>
      </c>
      <c r="AD18">
        <v>5.63</v>
      </c>
      <c r="AE18">
        <v>0.13</v>
      </c>
      <c r="AF18">
        <v>994</v>
      </c>
      <c r="AG18">
        <v>-10</v>
      </c>
      <c r="AH18">
        <v>1</v>
      </c>
      <c r="AI18">
        <v>5</v>
      </c>
      <c r="AJ18">
        <v>191.9</v>
      </c>
      <c r="AK18">
        <v>190.9</v>
      </c>
      <c r="AL18">
        <v>3.6</v>
      </c>
      <c r="AM18">
        <v>195</v>
      </c>
      <c r="AN18" t="s">
        <v>155</v>
      </c>
      <c r="AO18">
        <v>2</v>
      </c>
      <c r="AP18" s="42">
        <v>0.8338310185185186</v>
      </c>
      <c r="AQ18">
        <v>47.159283000000002</v>
      </c>
      <c r="AR18">
        <v>-88.489787000000007</v>
      </c>
      <c r="AS18">
        <v>319.2</v>
      </c>
      <c r="AT18">
        <v>0</v>
      </c>
      <c r="AU18">
        <v>12</v>
      </c>
      <c r="AV18">
        <v>10</v>
      </c>
      <c r="AW18" t="s">
        <v>391</v>
      </c>
      <c r="AX18">
        <v>0.92159999999999997</v>
      </c>
      <c r="AY18">
        <v>1.4</v>
      </c>
      <c r="AZ18">
        <v>1.6215999999999999</v>
      </c>
      <c r="BA18">
        <v>14.048999999999999</v>
      </c>
      <c r="BB18">
        <v>450</v>
      </c>
      <c r="BC18">
        <v>32.03</v>
      </c>
      <c r="BD18">
        <v>0.129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Q18">
        <v>0</v>
      </c>
      <c r="BR18">
        <v>6.0137000000000003E-2</v>
      </c>
      <c r="BS18">
        <v>0.127</v>
      </c>
      <c r="BT18">
        <v>1.2E-2</v>
      </c>
      <c r="BU18">
        <v>1.447648</v>
      </c>
      <c r="BV18">
        <f t="shared" si="0"/>
        <v>2.5527000000000002</v>
      </c>
    </row>
    <row r="19" spans="1:74" customFormat="1" x14ac:dyDescent="0.25">
      <c r="A19" s="40">
        <v>41703</v>
      </c>
      <c r="B19" s="41">
        <v>0.62558070601851845</v>
      </c>
      <c r="C19">
        <v>0.2</v>
      </c>
      <c r="D19">
        <v>1.9E-2</v>
      </c>
      <c r="E19">
        <v>190</v>
      </c>
      <c r="F19">
        <v>-0.7</v>
      </c>
      <c r="G19">
        <v>-8.1</v>
      </c>
      <c r="H19">
        <v>-23.4</v>
      </c>
      <c r="J19">
        <v>19.84</v>
      </c>
      <c r="K19">
        <v>1</v>
      </c>
      <c r="L19">
        <v>0.2</v>
      </c>
      <c r="M19">
        <v>1.9E-2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W19">
        <v>0</v>
      </c>
      <c r="X19">
        <v>19.840599999999998</v>
      </c>
      <c r="Y19">
        <v>12.9</v>
      </c>
      <c r="Z19">
        <v>879</v>
      </c>
      <c r="AA19">
        <v>905</v>
      </c>
      <c r="AB19">
        <v>819</v>
      </c>
      <c r="AC19">
        <v>44.9</v>
      </c>
      <c r="AD19">
        <v>5.62</v>
      </c>
      <c r="AE19">
        <v>0.13</v>
      </c>
      <c r="AF19">
        <v>994</v>
      </c>
      <c r="AG19">
        <v>-10</v>
      </c>
      <c r="AH19">
        <v>1</v>
      </c>
      <c r="AI19">
        <v>5</v>
      </c>
      <c r="AJ19">
        <v>190.9</v>
      </c>
      <c r="AK19">
        <v>190</v>
      </c>
      <c r="AL19">
        <v>3.2</v>
      </c>
      <c r="AM19">
        <v>195</v>
      </c>
      <c r="AN19" t="s">
        <v>155</v>
      </c>
      <c r="AO19">
        <v>2</v>
      </c>
      <c r="AP19" s="42">
        <v>0.83384259259259252</v>
      </c>
      <c r="AQ19">
        <v>47.159283000000002</v>
      </c>
      <c r="AR19">
        <v>-88.489784999999998</v>
      </c>
      <c r="AS19">
        <v>318.60000000000002</v>
      </c>
      <c r="AT19">
        <v>0</v>
      </c>
      <c r="AU19">
        <v>12</v>
      </c>
      <c r="AV19">
        <v>10</v>
      </c>
      <c r="AW19" t="s">
        <v>391</v>
      </c>
      <c r="AX19">
        <v>1</v>
      </c>
      <c r="AY19">
        <v>1.4</v>
      </c>
      <c r="AZ19">
        <v>1.7</v>
      </c>
      <c r="BA19">
        <v>14.048999999999999</v>
      </c>
      <c r="BB19">
        <v>450</v>
      </c>
      <c r="BC19">
        <v>32.03</v>
      </c>
      <c r="BD19">
        <v>0.129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Q19">
        <v>0</v>
      </c>
      <c r="BR19">
        <v>6.0588999999999997E-2</v>
      </c>
      <c r="BS19">
        <v>0.12672600000000001</v>
      </c>
      <c r="BT19">
        <v>1.2E-2</v>
      </c>
      <c r="BU19">
        <v>1.458529</v>
      </c>
      <c r="BV19">
        <f t="shared" si="0"/>
        <v>2.5471926000000003</v>
      </c>
    </row>
    <row r="20" spans="1:74" customFormat="1" x14ac:dyDescent="0.25">
      <c r="A20" s="40">
        <v>41703</v>
      </c>
      <c r="B20" s="41">
        <v>0.6255922800925926</v>
      </c>
      <c r="C20">
        <v>0.17499999999999999</v>
      </c>
      <c r="D20">
        <v>1.9E-2</v>
      </c>
      <c r="E20">
        <v>190</v>
      </c>
      <c r="F20">
        <v>-0.7</v>
      </c>
      <c r="G20">
        <v>-8.1</v>
      </c>
      <c r="H20">
        <v>-65.3</v>
      </c>
      <c r="J20">
        <v>20</v>
      </c>
      <c r="K20">
        <v>1</v>
      </c>
      <c r="L20">
        <v>0.17449999999999999</v>
      </c>
      <c r="M20">
        <v>1.9E-2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W20">
        <v>0</v>
      </c>
      <c r="X20">
        <v>20</v>
      </c>
      <c r="Y20">
        <v>12.6</v>
      </c>
      <c r="Z20">
        <v>881</v>
      </c>
      <c r="AA20">
        <v>905</v>
      </c>
      <c r="AB20">
        <v>821</v>
      </c>
      <c r="AC20">
        <v>44</v>
      </c>
      <c r="AD20">
        <v>5.51</v>
      </c>
      <c r="AE20">
        <v>0.13</v>
      </c>
      <c r="AF20">
        <v>994</v>
      </c>
      <c r="AG20">
        <v>-10</v>
      </c>
      <c r="AH20">
        <v>1</v>
      </c>
      <c r="AI20">
        <v>5</v>
      </c>
      <c r="AJ20">
        <v>190</v>
      </c>
      <c r="AK20">
        <v>190</v>
      </c>
      <c r="AL20">
        <v>2.8</v>
      </c>
      <c r="AM20">
        <v>195</v>
      </c>
      <c r="AN20" t="s">
        <v>155</v>
      </c>
      <c r="AO20">
        <v>2</v>
      </c>
      <c r="AP20" s="42">
        <v>0.83385416666666667</v>
      </c>
      <c r="AQ20">
        <v>47.159283000000002</v>
      </c>
      <c r="AR20">
        <v>-88.489784999999998</v>
      </c>
      <c r="AS20">
        <v>318.10000000000002</v>
      </c>
      <c r="AT20">
        <v>0</v>
      </c>
      <c r="AU20">
        <v>12</v>
      </c>
      <c r="AV20">
        <v>10</v>
      </c>
      <c r="AW20" t="s">
        <v>391</v>
      </c>
      <c r="AX20">
        <v>1</v>
      </c>
      <c r="AY20">
        <v>1.4</v>
      </c>
      <c r="AZ20">
        <v>1.7</v>
      </c>
      <c r="BA20">
        <v>14.048999999999999</v>
      </c>
      <c r="BB20">
        <v>450</v>
      </c>
      <c r="BC20">
        <v>32.03</v>
      </c>
      <c r="BD20">
        <v>0.126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Q20">
        <v>0</v>
      </c>
      <c r="BR20">
        <v>5.8000000000000003E-2</v>
      </c>
      <c r="BS20">
        <v>0.124863</v>
      </c>
      <c r="BT20">
        <v>1.2E-2</v>
      </c>
      <c r="BU20">
        <v>1.3962049999999999</v>
      </c>
      <c r="BV20">
        <f t="shared" si="0"/>
        <v>2.5097463000000002</v>
      </c>
    </row>
    <row r="21" spans="1:74" customFormat="1" x14ac:dyDescent="0.25">
      <c r="A21" s="40">
        <v>41703</v>
      </c>
      <c r="B21" s="41">
        <v>0.62560385416666664</v>
      </c>
      <c r="C21">
        <v>0.16</v>
      </c>
      <c r="D21">
        <v>1.4999999999999999E-2</v>
      </c>
      <c r="E21">
        <v>149.69517400000001</v>
      </c>
      <c r="F21">
        <v>-0.6</v>
      </c>
      <c r="G21">
        <v>-8</v>
      </c>
      <c r="H21">
        <v>-47.5</v>
      </c>
      <c r="J21">
        <v>20.2</v>
      </c>
      <c r="K21">
        <v>1</v>
      </c>
      <c r="L21">
        <v>0.16</v>
      </c>
      <c r="M21">
        <v>1.4999999999999999E-2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W21">
        <v>0</v>
      </c>
      <c r="X21">
        <v>20.2</v>
      </c>
      <c r="Y21">
        <v>12.5</v>
      </c>
      <c r="Z21">
        <v>883</v>
      </c>
      <c r="AA21">
        <v>906</v>
      </c>
      <c r="AB21">
        <v>822</v>
      </c>
      <c r="AC21">
        <v>44</v>
      </c>
      <c r="AD21">
        <v>5.51</v>
      </c>
      <c r="AE21">
        <v>0.13</v>
      </c>
      <c r="AF21">
        <v>994</v>
      </c>
      <c r="AG21">
        <v>-10</v>
      </c>
      <c r="AH21">
        <v>1</v>
      </c>
      <c r="AI21">
        <v>5</v>
      </c>
      <c r="AJ21">
        <v>190</v>
      </c>
      <c r="AK21">
        <v>190</v>
      </c>
      <c r="AL21">
        <v>2.5</v>
      </c>
      <c r="AM21">
        <v>195</v>
      </c>
      <c r="AN21" t="s">
        <v>155</v>
      </c>
      <c r="AO21">
        <v>2</v>
      </c>
      <c r="AP21" s="42">
        <v>0.83386574074074071</v>
      </c>
      <c r="AQ21">
        <v>47.159283000000002</v>
      </c>
      <c r="AR21">
        <v>-88.489784999999998</v>
      </c>
      <c r="AS21">
        <v>317.89999999999998</v>
      </c>
      <c r="AT21">
        <v>0</v>
      </c>
      <c r="AU21">
        <v>12</v>
      </c>
      <c r="AV21">
        <v>10</v>
      </c>
      <c r="AW21" t="s">
        <v>391</v>
      </c>
      <c r="AX21">
        <v>1.0648</v>
      </c>
      <c r="AY21">
        <v>1.4648000000000001</v>
      </c>
      <c r="AZ21">
        <v>1.7864</v>
      </c>
      <c r="BA21">
        <v>14.048999999999999</v>
      </c>
      <c r="BB21">
        <v>450</v>
      </c>
      <c r="BC21">
        <v>32.03</v>
      </c>
      <c r="BD21">
        <v>0.126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Q21">
        <v>0</v>
      </c>
      <c r="BR21">
        <v>5.7178E-2</v>
      </c>
      <c r="BS21">
        <v>0.124137</v>
      </c>
      <c r="BT21">
        <v>1.2137E-2</v>
      </c>
      <c r="BU21">
        <v>1.376417</v>
      </c>
      <c r="BV21">
        <f t="shared" si="0"/>
        <v>2.4951536999999999</v>
      </c>
    </row>
    <row r="22" spans="1:74" customFormat="1" x14ac:dyDescent="0.25">
      <c r="A22" s="40">
        <v>41703</v>
      </c>
      <c r="B22" s="41">
        <v>0.62561542824074079</v>
      </c>
      <c r="C22">
        <v>0.15</v>
      </c>
      <c r="D22">
        <v>1.4E-2</v>
      </c>
      <c r="E22">
        <v>140</v>
      </c>
      <c r="F22">
        <v>-0.6</v>
      </c>
      <c r="G22">
        <v>-8</v>
      </c>
      <c r="H22">
        <v>-49</v>
      </c>
      <c r="J22">
        <v>20.3</v>
      </c>
      <c r="K22">
        <v>1</v>
      </c>
      <c r="L22">
        <v>0.15049999999999999</v>
      </c>
      <c r="M22">
        <v>1.4E-2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W22">
        <v>0</v>
      </c>
      <c r="X22">
        <v>20.3</v>
      </c>
      <c r="Y22">
        <v>12.5</v>
      </c>
      <c r="Z22">
        <v>883</v>
      </c>
      <c r="AA22">
        <v>905</v>
      </c>
      <c r="AB22">
        <v>822</v>
      </c>
      <c r="AC22">
        <v>44</v>
      </c>
      <c r="AD22">
        <v>5.51</v>
      </c>
      <c r="AE22">
        <v>0.13</v>
      </c>
      <c r="AF22">
        <v>994</v>
      </c>
      <c r="AG22">
        <v>-10</v>
      </c>
      <c r="AH22">
        <v>1</v>
      </c>
      <c r="AI22">
        <v>5</v>
      </c>
      <c r="AJ22">
        <v>190</v>
      </c>
      <c r="AK22">
        <v>190</v>
      </c>
      <c r="AL22">
        <v>2.9</v>
      </c>
      <c r="AM22">
        <v>195</v>
      </c>
      <c r="AN22" t="s">
        <v>155</v>
      </c>
      <c r="AO22">
        <v>2</v>
      </c>
      <c r="AP22" s="42">
        <v>0.83387731481481486</v>
      </c>
      <c r="AQ22">
        <v>47.159283000000002</v>
      </c>
      <c r="AR22">
        <v>-88.489784999999998</v>
      </c>
      <c r="AS22">
        <v>317.7</v>
      </c>
      <c r="AT22">
        <v>0</v>
      </c>
      <c r="AU22">
        <v>12</v>
      </c>
      <c r="AV22">
        <v>10</v>
      </c>
      <c r="AW22" t="s">
        <v>391</v>
      </c>
      <c r="AX22">
        <v>1.3216000000000001</v>
      </c>
      <c r="AY22">
        <v>1.5488</v>
      </c>
      <c r="AZ22">
        <v>2.1215999999999999</v>
      </c>
      <c r="BA22">
        <v>14.048999999999999</v>
      </c>
      <c r="BB22">
        <v>450</v>
      </c>
      <c r="BC22">
        <v>32.03</v>
      </c>
      <c r="BD22">
        <v>0.126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Q22">
        <v>0</v>
      </c>
      <c r="BR22">
        <v>5.1862999999999999E-2</v>
      </c>
      <c r="BS22">
        <v>0.124726</v>
      </c>
      <c r="BT22">
        <v>1.3136999999999999E-2</v>
      </c>
      <c r="BU22">
        <v>1.248472</v>
      </c>
      <c r="BV22">
        <f t="shared" si="0"/>
        <v>2.5069926000000002</v>
      </c>
    </row>
    <row r="23" spans="1:74" customFormat="1" x14ac:dyDescent="0.25">
      <c r="A23" s="40">
        <v>41703</v>
      </c>
      <c r="B23" s="41">
        <v>0.62562700231481483</v>
      </c>
      <c r="C23">
        <v>0.129</v>
      </c>
      <c r="D23">
        <v>1.4E-2</v>
      </c>
      <c r="E23">
        <v>140</v>
      </c>
      <c r="F23">
        <v>-0.6</v>
      </c>
      <c r="G23">
        <v>-8</v>
      </c>
      <c r="H23">
        <v>-22.3</v>
      </c>
      <c r="J23">
        <v>20.399999999999999</v>
      </c>
      <c r="K23">
        <v>1</v>
      </c>
      <c r="L23">
        <v>0.12859999999999999</v>
      </c>
      <c r="M23">
        <v>1.4E-2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W23">
        <v>0</v>
      </c>
      <c r="X23">
        <v>20.399999999999999</v>
      </c>
      <c r="Y23">
        <v>12.4</v>
      </c>
      <c r="Z23">
        <v>884</v>
      </c>
      <c r="AA23">
        <v>905</v>
      </c>
      <c r="AB23">
        <v>822</v>
      </c>
      <c r="AC23">
        <v>44</v>
      </c>
      <c r="AD23">
        <v>5.51</v>
      </c>
      <c r="AE23">
        <v>0.13</v>
      </c>
      <c r="AF23">
        <v>994</v>
      </c>
      <c r="AG23">
        <v>-10</v>
      </c>
      <c r="AH23">
        <v>1</v>
      </c>
      <c r="AI23">
        <v>5</v>
      </c>
      <c r="AJ23">
        <v>190</v>
      </c>
      <c r="AK23">
        <v>190</v>
      </c>
      <c r="AL23">
        <v>2.1</v>
      </c>
      <c r="AM23">
        <v>195</v>
      </c>
      <c r="AN23" t="s">
        <v>155</v>
      </c>
      <c r="AO23">
        <v>2</v>
      </c>
      <c r="AP23" s="42">
        <v>0.83388888888888879</v>
      </c>
      <c r="AQ23">
        <v>47.159283000000002</v>
      </c>
      <c r="AR23">
        <v>-88.489783000000003</v>
      </c>
      <c r="AS23">
        <v>317.8</v>
      </c>
      <c r="AT23">
        <v>0</v>
      </c>
      <c r="AU23">
        <v>12</v>
      </c>
      <c r="AV23">
        <v>10</v>
      </c>
      <c r="AW23" t="s">
        <v>391</v>
      </c>
      <c r="AX23">
        <v>1.4</v>
      </c>
      <c r="AY23">
        <v>1</v>
      </c>
      <c r="AZ23">
        <v>2.2000000000000002</v>
      </c>
      <c r="BA23">
        <v>14.048999999999999</v>
      </c>
      <c r="BB23">
        <v>450</v>
      </c>
      <c r="BC23">
        <v>32.03</v>
      </c>
      <c r="BD23">
        <v>0.126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Q23">
        <v>0</v>
      </c>
      <c r="BR23">
        <v>5.0862999999999998E-2</v>
      </c>
      <c r="BS23">
        <v>0.12327399999999999</v>
      </c>
      <c r="BT23">
        <v>1.4E-2</v>
      </c>
      <c r="BU23">
        <v>1.2243999999999999</v>
      </c>
      <c r="BV23">
        <f t="shared" si="0"/>
        <v>2.4778074000000001</v>
      </c>
    </row>
    <row r="24" spans="1:74" customFormat="1" x14ac:dyDescent="0.25">
      <c r="A24" s="40">
        <v>41703</v>
      </c>
      <c r="B24" s="41">
        <v>0.62563857638888887</v>
      </c>
      <c r="C24">
        <v>0.12</v>
      </c>
      <c r="D24">
        <v>1.2800000000000001E-2</v>
      </c>
      <c r="E24">
        <v>128.27938700000001</v>
      </c>
      <c r="F24">
        <v>-0.7</v>
      </c>
      <c r="G24">
        <v>-7.9</v>
      </c>
      <c r="H24">
        <v>-33.200000000000003</v>
      </c>
      <c r="J24">
        <v>20.5</v>
      </c>
      <c r="K24">
        <v>1</v>
      </c>
      <c r="L24">
        <v>0.12039999999999999</v>
      </c>
      <c r="M24">
        <v>1.2800000000000001E-2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W24">
        <v>0</v>
      </c>
      <c r="X24">
        <v>20.5</v>
      </c>
      <c r="Y24">
        <v>12.5</v>
      </c>
      <c r="Z24">
        <v>884</v>
      </c>
      <c r="AA24">
        <v>906</v>
      </c>
      <c r="AB24">
        <v>820</v>
      </c>
      <c r="AC24">
        <v>44</v>
      </c>
      <c r="AD24">
        <v>5.51</v>
      </c>
      <c r="AE24">
        <v>0.13</v>
      </c>
      <c r="AF24">
        <v>994</v>
      </c>
      <c r="AG24">
        <v>-10</v>
      </c>
      <c r="AH24">
        <v>1</v>
      </c>
      <c r="AI24">
        <v>5</v>
      </c>
      <c r="AJ24">
        <v>190</v>
      </c>
      <c r="AK24">
        <v>190.1</v>
      </c>
      <c r="AL24">
        <v>2.6</v>
      </c>
      <c r="AM24">
        <v>195</v>
      </c>
      <c r="AN24" t="s">
        <v>155</v>
      </c>
      <c r="AO24">
        <v>2</v>
      </c>
      <c r="AP24" s="42">
        <v>0.83390046296296294</v>
      </c>
      <c r="AQ24">
        <v>47.159283000000002</v>
      </c>
      <c r="AR24">
        <v>-88.489784999999998</v>
      </c>
      <c r="AS24">
        <v>317.7</v>
      </c>
      <c r="AT24">
        <v>0</v>
      </c>
      <c r="AU24">
        <v>12</v>
      </c>
      <c r="AV24">
        <v>9</v>
      </c>
      <c r="AW24" t="s">
        <v>392</v>
      </c>
      <c r="AX24">
        <v>1.4</v>
      </c>
      <c r="AY24">
        <v>1</v>
      </c>
      <c r="AZ24">
        <v>2.2000000000000002</v>
      </c>
      <c r="BA24">
        <v>14.048999999999999</v>
      </c>
      <c r="BB24">
        <v>450</v>
      </c>
      <c r="BC24">
        <v>32.03</v>
      </c>
      <c r="BD24">
        <v>0.126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Q24">
        <v>0</v>
      </c>
      <c r="BR24">
        <v>5.0958999999999997E-2</v>
      </c>
      <c r="BS24">
        <v>0.125274</v>
      </c>
      <c r="BT24">
        <v>1.4E-2</v>
      </c>
      <c r="BU24">
        <v>1.2267110000000001</v>
      </c>
      <c r="BV24">
        <f t="shared" si="0"/>
        <v>2.5180074000000001</v>
      </c>
    </row>
    <row r="25" spans="1:74" customFormat="1" x14ac:dyDescent="0.25">
      <c r="A25" s="40">
        <v>41703</v>
      </c>
      <c r="B25" s="41">
        <v>0.62565015046296291</v>
      </c>
      <c r="C25">
        <v>0.112</v>
      </c>
      <c r="D25">
        <v>0.01</v>
      </c>
      <c r="E25">
        <v>100</v>
      </c>
      <c r="F25">
        <v>-0.7</v>
      </c>
      <c r="G25">
        <v>-7.8</v>
      </c>
      <c r="H25">
        <v>-58.7</v>
      </c>
      <c r="J25">
        <v>20.54</v>
      </c>
      <c r="K25">
        <v>1</v>
      </c>
      <c r="L25">
        <v>0.11210000000000001</v>
      </c>
      <c r="M25">
        <v>0.01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W25">
        <v>0</v>
      </c>
      <c r="X25">
        <v>20.540400000000002</v>
      </c>
      <c r="Y25">
        <v>12.4</v>
      </c>
      <c r="Z25">
        <v>884</v>
      </c>
      <c r="AA25">
        <v>905</v>
      </c>
      <c r="AB25">
        <v>820</v>
      </c>
      <c r="AC25">
        <v>44</v>
      </c>
      <c r="AD25">
        <v>5.51</v>
      </c>
      <c r="AE25">
        <v>0.13</v>
      </c>
      <c r="AF25">
        <v>994</v>
      </c>
      <c r="AG25">
        <v>-10</v>
      </c>
      <c r="AH25">
        <v>1</v>
      </c>
      <c r="AI25">
        <v>5</v>
      </c>
      <c r="AJ25">
        <v>190</v>
      </c>
      <c r="AK25">
        <v>191</v>
      </c>
      <c r="AL25">
        <v>2.5</v>
      </c>
      <c r="AM25">
        <v>195</v>
      </c>
      <c r="AN25" t="s">
        <v>155</v>
      </c>
      <c r="AO25">
        <v>2</v>
      </c>
      <c r="AP25" s="42">
        <v>0.83391203703703709</v>
      </c>
      <c r="AQ25">
        <v>47.159283000000002</v>
      </c>
      <c r="AR25">
        <v>-88.489783000000003</v>
      </c>
      <c r="AS25">
        <v>317.8</v>
      </c>
      <c r="AT25">
        <v>0</v>
      </c>
      <c r="AU25">
        <v>12</v>
      </c>
      <c r="AV25">
        <v>10</v>
      </c>
      <c r="AW25" t="s">
        <v>392</v>
      </c>
      <c r="AX25">
        <v>1.3784000000000001</v>
      </c>
      <c r="AY25">
        <v>1.0431999999999999</v>
      </c>
      <c r="AZ25">
        <v>2.2216</v>
      </c>
      <c r="BA25">
        <v>14.048999999999999</v>
      </c>
      <c r="BB25">
        <v>450</v>
      </c>
      <c r="BC25">
        <v>32.03</v>
      </c>
      <c r="BD25">
        <v>0.126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Q25">
        <v>0</v>
      </c>
      <c r="BR25">
        <v>5.7000000000000002E-2</v>
      </c>
      <c r="BS25">
        <v>0.127411</v>
      </c>
      <c r="BT25">
        <v>1.3863E-2</v>
      </c>
      <c r="BU25">
        <v>1.372133</v>
      </c>
      <c r="BV25">
        <f t="shared" si="0"/>
        <v>2.5609611000000001</v>
      </c>
    </row>
    <row r="26" spans="1:74" customFormat="1" x14ac:dyDescent="0.25">
      <c r="A26" s="40">
        <v>41703</v>
      </c>
      <c r="B26" s="41">
        <v>0.62566172453703706</v>
      </c>
      <c r="C26">
        <v>9.7000000000000003E-2</v>
      </c>
      <c r="D26">
        <v>0.01</v>
      </c>
      <c r="E26">
        <v>100</v>
      </c>
      <c r="F26">
        <v>-0.7</v>
      </c>
      <c r="G26">
        <v>-7.8</v>
      </c>
      <c r="H26">
        <v>-31.5</v>
      </c>
      <c r="J26">
        <v>20.6</v>
      </c>
      <c r="K26">
        <v>1</v>
      </c>
      <c r="L26">
        <v>9.7199999999999995E-2</v>
      </c>
      <c r="M26">
        <v>0.01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W26">
        <v>0</v>
      </c>
      <c r="X26">
        <v>20.6</v>
      </c>
      <c r="Y26">
        <v>12.7</v>
      </c>
      <c r="Z26">
        <v>883</v>
      </c>
      <c r="AA26">
        <v>906</v>
      </c>
      <c r="AB26">
        <v>819</v>
      </c>
      <c r="AC26">
        <v>44</v>
      </c>
      <c r="AD26">
        <v>5.51</v>
      </c>
      <c r="AE26">
        <v>0.13</v>
      </c>
      <c r="AF26">
        <v>994</v>
      </c>
      <c r="AG26">
        <v>-10</v>
      </c>
      <c r="AH26">
        <v>1</v>
      </c>
      <c r="AI26">
        <v>5</v>
      </c>
      <c r="AJ26">
        <v>190</v>
      </c>
      <c r="AK26">
        <v>191</v>
      </c>
      <c r="AL26">
        <v>2.2000000000000002</v>
      </c>
      <c r="AM26">
        <v>195</v>
      </c>
      <c r="AN26" t="s">
        <v>155</v>
      </c>
      <c r="AO26">
        <v>2</v>
      </c>
      <c r="AP26" s="42">
        <v>0.83392361111111113</v>
      </c>
      <c r="AQ26">
        <v>47.159283000000002</v>
      </c>
      <c r="AR26">
        <v>-88.489782000000005</v>
      </c>
      <c r="AS26">
        <v>318</v>
      </c>
      <c r="AT26">
        <v>0</v>
      </c>
      <c r="AU26">
        <v>12</v>
      </c>
      <c r="AV26">
        <v>9</v>
      </c>
      <c r="AW26" t="s">
        <v>393</v>
      </c>
      <c r="AX26">
        <v>1.3</v>
      </c>
      <c r="AY26">
        <v>1.2</v>
      </c>
      <c r="AZ26">
        <v>2.2999999999999998</v>
      </c>
      <c r="BA26">
        <v>14.048999999999999</v>
      </c>
      <c r="BB26">
        <v>450</v>
      </c>
      <c r="BC26">
        <v>32.03</v>
      </c>
      <c r="BD26">
        <v>0.126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Q26">
        <v>0</v>
      </c>
      <c r="BR26">
        <v>5.6725999999999999E-2</v>
      </c>
      <c r="BS26">
        <v>0.12958900000000001</v>
      </c>
      <c r="BT26">
        <v>1.2999999999999999E-2</v>
      </c>
      <c r="BU26">
        <v>1.365537</v>
      </c>
      <c r="BV26">
        <f t="shared" si="0"/>
        <v>2.6047389000000005</v>
      </c>
    </row>
    <row r="27" spans="1:74" customFormat="1" x14ac:dyDescent="0.25">
      <c r="A27" s="40">
        <v>41703</v>
      </c>
      <c r="B27" s="41">
        <v>0.6256732986111111</v>
      </c>
      <c r="C27">
        <v>0.09</v>
      </c>
      <c r="D27">
        <v>9.1999999999999998E-3</v>
      </c>
      <c r="E27">
        <v>91.942077999999995</v>
      </c>
      <c r="F27">
        <v>-0.7</v>
      </c>
      <c r="G27">
        <v>-7.9</v>
      </c>
      <c r="H27">
        <v>-59.5</v>
      </c>
      <c r="J27">
        <v>20.7</v>
      </c>
      <c r="K27">
        <v>1</v>
      </c>
      <c r="L27">
        <v>0.09</v>
      </c>
      <c r="M27">
        <v>9.1999999999999998E-3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W27">
        <v>0</v>
      </c>
      <c r="X27">
        <v>20.7</v>
      </c>
      <c r="Y27">
        <v>12.5</v>
      </c>
      <c r="Z27">
        <v>883</v>
      </c>
      <c r="AA27">
        <v>906</v>
      </c>
      <c r="AB27">
        <v>820</v>
      </c>
      <c r="AC27">
        <v>44</v>
      </c>
      <c r="AD27">
        <v>5.51</v>
      </c>
      <c r="AE27">
        <v>0.13</v>
      </c>
      <c r="AF27">
        <v>994</v>
      </c>
      <c r="AG27">
        <v>-10</v>
      </c>
      <c r="AH27">
        <v>1</v>
      </c>
      <c r="AI27">
        <v>5</v>
      </c>
      <c r="AJ27">
        <v>190.1</v>
      </c>
      <c r="AK27">
        <v>190.9</v>
      </c>
      <c r="AL27">
        <v>1.5</v>
      </c>
      <c r="AM27">
        <v>195</v>
      </c>
      <c r="AN27" t="s">
        <v>155</v>
      </c>
      <c r="AO27">
        <v>2</v>
      </c>
      <c r="AP27" s="42">
        <v>0.83393518518518517</v>
      </c>
      <c r="AQ27">
        <v>47.159283000000002</v>
      </c>
      <c r="AR27">
        <v>-88.489782000000005</v>
      </c>
      <c r="AS27">
        <v>318</v>
      </c>
      <c r="AT27">
        <v>0</v>
      </c>
      <c r="AU27">
        <v>12</v>
      </c>
      <c r="AV27">
        <v>9</v>
      </c>
      <c r="AW27" t="s">
        <v>393</v>
      </c>
      <c r="AX27">
        <v>1.3</v>
      </c>
      <c r="AY27">
        <v>1.2</v>
      </c>
      <c r="AZ27">
        <v>2.2999999999999998</v>
      </c>
      <c r="BA27">
        <v>14.048999999999999</v>
      </c>
      <c r="BB27">
        <v>450</v>
      </c>
      <c r="BC27">
        <v>32.03</v>
      </c>
      <c r="BD27">
        <v>0.126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Q27">
        <v>0</v>
      </c>
      <c r="BR27">
        <v>5.4315000000000002E-2</v>
      </c>
      <c r="BS27">
        <v>0.126863</v>
      </c>
      <c r="BT27">
        <v>1.2862999999999999E-2</v>
      </c>
      <c r="BU27">
        <v>1.307498</v>
      </c>
      <c r="BV27">
        <f t="shared" si="0"/>
        <v>2.5499463000000002</v>
      </c>
    </row>
    <row r="28" spans="1:74" customFormat="1" x14ac:dyDescent="0.25">
      <c r="A28" s="40">
        <v>41703</v>
      </c>
      <c r="B28" s="41">
        <v>0.62568487268518524</v>
      </c>
      <c r="C28">
        <v>8.6999999999999994E-2</v>
      </c>
      <c r="D28">
        <v>8.9999999999999993E-3</v>
      </c>
      <c r="E28">
        <v>90</v>
      </c>
      <c r="F28">
        <v>-0.6</v>
      </c>
      <c r="G28">
        <v>-7.8</v>
      </c>
      <c r="H28">
        <v>-47.9</v>
      </c>
      <c r="J28">
        <v>20.79</v>
      </c>
      <c r="K28">
        <v>1</v>
      </c>
      <c r="L28">
        <v>8.7099999999999997E-2</v>
      </c>
      <c r="M28">
        <v>8.9999999999999993E-3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W28">
        <v>0</v>
      </c>
      <c r="X28">
        <v>20.790400000000002</v>
      </c>
      <c r="Y28">
        <v>12.4</v>
      </c>
      <c r="Z28">
        <v>884</v>
      </c>
      <c r="AA28">
        <v>906</v>
      </c>
      <c r="AB28">
        <v>823</v>
      </c>
      <c r="AC28">
        <v>44</v>
      </c>
      <c r="AD28">
        <v>5.51</v>
      </c>
      <c r="AE28">
        <v>0.13</v>
      </c>
      <c r="AF28">
        <v>994</v>
      </c>
      <c r="AG28">
        <v>-10</v>
      </c>
      <c r="AH28">
        <v>1</v>
      </c>
      <c r="AI28">
        <v>5</v>
      </c>
      <c r="AJ28">
        <v>191</v>
      </c>
      <c r="AK28">
        <v>190</v>
      </c>
      <c r="AL28">
        <v>1.7</v>
      </c>
      <c r="AM28">
        <v>195</v>
      </c>
      <c r="AN28" t="s">
        <v>155</v>
      </c>
      <c r="AO28">
        <v>2</v>
      </c>
      <c r="AP28" s="42">
        <v>0.83394675925925921</v>
      </c>
      <c r="AQ28">
        <v>47.159283000000002</v>
      </c>
      <c r="AR28">
        <v>-88.489782000000005</v>
      </c>
      <c r="AS28">
        <v>318.2</v>
      </c>
      <c r="AT28">
        <v>0</v>
      </c>
      <c r="AU28">
        <v>12</v>
      </c>
      <c r="AV28">
        <v>10</v>
      </c>
      <c r="AW28" t="s">
        <v>391</v>
      </c>
      <c r="AX28">
        <v>1.2784</v>
      </c>
      <c r="AY28">
        <v>1.2216</v>
      </c>
      <c r="AZ28">
        <v>2.2351999999999999</v>
      </c>
      <c r="BA28">
        <v>14.048999999999999</v>
      </c>
      <c r="BB28">
        <v>450</v>
      </c>
      <c r="BC28">
        <v>32.03</v>
      </c>
      <c r="BD28">
        <v>0.126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Q28">
        <v>0</v>
      </c>
      <c r="BR28">
        <v>5.0273999999999999E-2</v>
      </c>
      <c r="BS28">
        <v>0.126</v>
      </c>
      <c r="BT28">
        <v>1.2E-2</v>
      </c>
      <c r="BU28">
        <v>1.210221</v>
      </c>
      <c r="BV28">
        <f t="shared" si="0"/>
        <v>2.5326000000000004</v>
      </c>
    </row>
    <row r="29" spans="1:74" customFormat="1" x14ac:dyDescent="0.25">
      <c r="A29" s="40">
        <v>41703</v>
      </c>
      <c r="B29" s="41">
        <v>0.62569644675925928</v>
      </c>
      <c r="C29">
        <v>0.08</v>
      </c>
      <c r="D29">
        <v>8.5000000000000006E-3</v>
      </c>
      <c r="E29">
        <v>85.259630999999999</v>
      </c>
      <c r="F29">
        <v>-0.6</v>
      </c>
      <c r="G29">
        <v>-7.8</v>
      </c>
      <c r="H29">
        <v>-50.9</v>
      </c>
      <c r="J29">
        <v>20.8</v>
      </c>
      <c r="K29">
        <v>1</v>
      </c>
      <c r="L29">
        <v>0.08</v>
      </c>
      <c r="M29">
        <v>8.5000000000000006E-3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W29">
        <v>0</v>
      </c>
      <c r="X29">
        <v>20.8</v>
      </c>
      <c r="Y29">
        <v>12.5</v>
      </c>
      <c r="Z29">
        <v>883</v>
      </c>
      <c r="AA29">
        <v>907</v>
      </c>
      <c r="AB29">
        <v>821</v>
      </c>
      <c r="AC29">
        <v>44</v>
      </c>
      <c r="AD29">
        <v>5.51</v>
      </c>
      <c r="AE29">
        <v>0.13</v>
      </c>
      <c r="AF29">
        <v>994</v>
      </c>
      <c r="AG29">
        <v>-10</v>
      </c>
      <c r="AH29">
        <v>1</v>
      </c>
      <c r="AI29">
        <v>5</v>
      </c>
      <c r="AJ29">
        <v>191</v>
      </c>
      <c r="AK29">
        <v>190</v>
      </c>
      <c r="AL29">
        <v>2</v>
      </c>
      <c r="AM29">
        <v>195</v>
      </c>
      <c r="AN29" t="s">
        <v>155</v>
      </c>
      <c r="AO29">
        <v>2</v>
      </c>
      <c r="AP29" s="42">
        <v>0.83395833333333336</v>
      </c>
      <c r="AQ29">
        <v>47.159283000000002</v>
      </c>
      <c r="AR29">
        <v>-88.489782000000005</v>
      </c>
      <c r="AS29">
        <v>318.3</v>
      </c>
      <c r="AT29">
        <v>0</v>
      </c>
      <c r="AU29">
        <v>12</v>
      </c>
      <c r="AV29">
        <v>10</v>
      </c>
      <c r="AW29" t="s">
        <v>391</v>
      </c>
      <c r="AX29">
        <v>1.1568000000000001</v>
      </c>
      <c r="AY29">
        <v>1.3</v>
      </c>
      <c r="AZ29">
        <v>1.9568000000000001</v>
      </c>
      <c r="BA29">
        <v>14.048999999999999</v>
      </c>
      <c r="BB29">
        <v>450</v>
      </c>
      <c r="BC29">
        <v>32.03</v>
      </c>
      <c r="BD29">
        <v>0.126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Q29">
        <v>0</v>
      </c>
      <c r="BR29">
        <v>5.1862999999999999E-2</v>
      </c>
      <c r="BS29">
        <v>0.125863</v>
      </c>
      <c r="BT29">
        <v>1.2137E-2</v>
      </c>
      <c r="BU29">
        <v>1.248475</v>
      </c>
      <c r="BV29">
        <f t="shared" si="0"/>
        <v>2.5298463000000004</v>
      </c>
    </row>
    <row r="30" spans="1:74" customFormat="1" x14ac:dyDescent="0.25">
      <c r="A30" s="40">
        <v>41703</v>
      </c>
      <c r="B30" s="41">
        <v>0.62570802083333332</v>
      </c>
      <c r="C30">
        <v>0.08</v>
      </c>
      <c r="D30">
        <v>8.0000000000000002E-3</v>
      </c>
      <c r="E30">
        <v>80</v>
      </c>
      <c r="F30">
        <v>-0.6</v>
      </c>
      <c r="G30">
        <v>-7.9</v>
      </c>
      <c r="H30">
        <v>-78.5</v>
      </c>
      <c r="J30">
        <v>20.9</v>
      </c>
      <c r="K30">
        <v>1</v>
      </c>
      <c r="L30">
        <v>0.08</v>
      </c>
      <c r="M30">
        <v>8.0000000000000002E-3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W30">
        <v>0</v>
      </c>
      <c r="X30">
        <v>20.9</v>
      </c>
      <c r="Y30">
        <v>12.4</v>
      </c>
      <c r="Z30">
        <v>884</v>
      </c>
      <c r="AA30">
        <v>906</v>
      </c>
      <c r="AB30">
        <v>822</v>
      </c>
      <c r="AC30">
        <v>44</v>
      </c>
      <c r="AD30">
        <v>5.51</v>
      </c>
      <c r="AE30">
        <v>0.13</v>
      </c>
      <c r="AF30">
        <v>994</v>
      </c>
      <c r="AG30">
        <v>-10</v>
      </c>
      <c r="AH30">
        <v>1</v>
      </c>
      <c r="AI30">
        <v>5</v>
      </c>
      <c r="AJ30">
        <v>191</v>
      </c>
      <c r="AK30">
        <v>190</v>
      </c>
      <c r="AL30">
        <v>2.2000000000000002</v>
      </c>
      <c r="AM30">
        <v>195</v>
      </c>
      <c r="AN30" t="s">
        <v>155</v>
      </c>
      <c r="AO30">
        <v>2</v>
      </c>
      <c r="AP30" s="42">
        <v>0.83396990740740751</v>
      </c>
      <c r="AQ30">
        <v>47.159283000000002</v>
      </c>
      <c r="AR30">
        <v>-88.489782000000005</v>
      </c>
      <c r="AS30">
        <v>318.5</v>
      </c>
      <c r="AT30">
        <v>0</v>
      </c>
      <c r="AU30">
        <v>12</v>
      </c>
      <c r="AV30">
        <v>10</v>
      </c>
      <c r="AW30" t="s">
        <v>391</v>
      </c>
      <c r="AX30">
        <v>1</v>
      </c>
      <c r="AY30">
        <v>1.3</v>
      </c>
      <c r="AZ30">
        <v>1.8</v>
      </c>
      <c r="BA30">
        <v>14.048999999999999</v>
      </c>
      <c r="BB30">
        <v>450</v>
      </c>
      <c r="BC30">
        <v>32.03</v>
      </c>
      <c r="BD30">
        <v>0.126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Q30">
        <v>0</v>
      </c>
      <c r="BR30">
        <v>5.0728000000000002E-2</v>
      </c>
      <c r="BS30">
        <v>0.125</v>
      </c>
      <c r="BT30">
        <v>1.2999999999999999E-2</v>
      </c>
      <c r="BU30">
        <v>1.221144</v>
      </c>
      <c r="BV30">
        <f t="shared" si="0"/>
        <v>2.5125000000000002</v>
      </c>
    </row>
    <row r="31" spans="1:74" customFormat="1" x14ac:dyDescent="0.25">
      <c r="A31" s="40">
        <v>41703</v>
      </c>
      <c r="B31" s="41">
        <v>0.62571959490740736</v>
      </c>
      <c r="C31">
        <v>7.1999999999999995E-2</v>
      </c>
      <c r="D31">
        <v>8.0000000000000002E-3</v>
      </c>
      <c r="E31">
        <v>80</v>
      </c>
      <c r="F31">
        <v>-0.7</v>
      </c>
      <c r="G31">
        <v>-7.9</v>
      </c>
      <c r="H31">
        <v>-43.1</v>
      </c>
      <c r="J31">
        <v>20.9</v>
      </c>
      <c r="K31">
        <v>1</v>
      </c>
      <c r="L31">
        <v>7.2099999999999997E-2</v>
      </c>
      <c r="M31">
        <v>8.0000000000000002E-3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W31">
        <v>0</v>
      </c>
      <c r="X31">
        <v>20.9</v>
      </c>
      <c r="Y31">
        <v>12.4</v>
      </c>
      <c r="Z31">
        <v>885</v>
      </c>
      <c r="AA31">
        <v>906</v>
      </c>
      <c r="AB31">
        <v>823</v>
      </c>
      <c r="AC31">
        <v>44</v>
      </c>
      <c r="AD31">
        <v>5.51</v>
      </c>
      <c r="AE31">
        <v>0.13</v>
      </c>
      <c r="AF31">
        <v>994</v>
      </c>
      <c r="AG31">
        <v>-10</v>
      </c>
      <c r="AH31">
        <v>1.137</v>
      </c>
      <c r="AI31">
        <v>5</v>
      </c>
      <c r="AJ31">
        <v>190.9</v>
      </c>
      <c r="AK31">
        <v>190</v>
      </c>
      <c r="AL31">
        <v>1.6</v>
      </c>
      <c r="AM31">
        <v>195</v>
      </c>
      <c r="AN31" t="s">
        <v>155</v>
      </c>
      <c r="AO31">
        <v>2</v>
      </c>
      <c r="AP31" s="42">
        <v>0.83398148148148143</v>
      </c>
      <c r="AQ31">
        <v>47.159283000000002</v>
      </c>
      <c r="AR31">
        <v>-88.489779999999996</v>
      </c>
      <c r="AS31">
        <v>318.5</v>
      </c>
      <c r="AT31">
        <v>0</v>
      </c>
      <c r="AU31">
        <v>12</v>
      </c>
      <c r="AV31">
        <v>10</v>
      </c>
      <c r="AW31" t="s">
        <v>391</v>
      </c>
      <c r="AX31">
        <v>0.95679999999999998</v>
      </c>
      <c r="AY31">
        <v>1.3</v>
      </c>
      <c r="AZ31">
        <v>1.7352000000000001</v>
      </c>
      <c r="BA31">
        <v>14.048999999999999</v>
      </c>
      <c r="BB31">
        <v>450</v>
      </c>
      <c r="BC31">
        <v>32.03</v>
      </c>
      <c r="BD31">
        <v>0.126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Q31">
        <v>0</v>
      </c>
      <c r="BR31">
        <v>4.8862999999999997E-2</v>
      </c>
      <c r="BS31">
        <v>0.125137</v>
      </c>
      <c r="BT31">
        <v>1.2862999999999999E-2</v>
      </c>
      <c r="BU31">
        <v>1.1762550000000001</v>
      </c>
      <c r="BV31">
        <f t="shared" si="0"/>
        <v>2.5152537000000001</v>
      </c>
    </row>
    <row r="32" spans="1:74" customFormat="1" x14ac:dyDescent="0.25">
      <c r="A32" s="40">
        <v>41703</v>
      </c>
      <c r="B32" s="41">
        <v>0.62573116898148151</v>
      </c>
      <c r="C32">
        <v>7.0000000000000007E-2</v>
      </c>
      <c r="D32">
        <v>8.0000000000000002E-3</v>
      </c>
      <c r="E32">
        <v>80</v>
      </c>
      <c r="F32">
        <v>-0.6</v>
      </c>
      <c r="G32">
        <v>-7.9</v>
      </c>
      <c r="H32">
        <v>-71.3</v>
      </c>
      <c r="J32">
        <v>21</v>
      </c>
      <c r="K32">
        <v>1</v>
      </c>
      <c r="L32">
        <v>7.0000000000000007E-2</v>
      </c>
      <c r="M32">
        <v>8.0000000000000002E-3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W32">
        <v>0</v>
      </c>
      <c r="X32">
        <v>21</v>
      </c>
      <c r="Y32">
        <v>12.4</v>
      </c>
      <c r="Z32">
        <v>885</v>
      </c>
      <c r="AA32">
        <v>906</v>
      </c>
      <c r="AB32">
        <v>823</v>
      </c>
      <c r="AC32">
        <v>44</v>
      </c>
      <c r="AD32">
        <v>5.51</v>
      </c>
      <c r="AE32">
        <v>0.13</v>
      </c>
      <c r="AF32">
        <v>994</v>
      </c>
      <c r="AG32">
        <v>-10</v>
      </c>
      <c r="AH32">
        <v>2</v>
      </c>
      <c r="AI32">
        <v>5</v>
      </c>
      <c r="AJ32">
        <v>190</v>
      </c>
      <c r="AK32">
        <v>189.9</v>
      </c>
      <c r="AL32">
        <v>2.1</v>
      </c>
      <c r="AM32">
        <v>195</v>
      </c>
      <c r="AN32" t="s">
        <v>155</v>
      </c>
      <c r="AO32">
        <v>2</v>
      </c>
      <c r="AP32" s="42">
        <v>0.83399305555555558</v>
      </c>
      <c r="AQ32">
        <v>47.159281999999997</v>
      </c>
      <c r="AR32">
        <v>-88.489779999999996</v>
      </c>
      <c r="AS32">
        <v>318.5</v>
      </c>
      <c r="AT32">
        <v>0</v>
      </c>
      <c r="AU32">
        <v>12</v>
      </c>
      <c r="AV32">
        <v>10</v>
      </c>
      <c r="AW32" t="s">
        <v>391</v>
      </c>
      <c r="AX32">
        <v>0.8</v>
      </c>
      <c r="AY32">
        <v>1.3</v>
      </c>
      <c r="AZ32">
        <v>1.5</v>
      </c>
      <c r="BA32">
        <v>14.048999999999999</v>
      </c>
      <c r="BB32">
        <v>450</v>
      </c>
      <c r="BC32">
        <v>32.03</v>
      </c>
      <c r="BD32">
        <v>0.126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Q32">
        <v>0</v>
      </c>
      <c r="BR32">
        <v>4.8548000000000001E-2</v>
      </c>
      <c r="BS32">
        <v>0.126</v>
      </c>
      <c r="BT32">
        <v>1.2137E-2</v>
      </c>
      <c r="BU32">
        <v>1.1686719999999999</v>
      </c>
      <c r="BV32">
        <f t="shared" si="0"/>
        <v>2.5326000000000004</v>
      </c>
    </row>
    <row r="33" spans="1:74" customFormat="1" x14ac:dyDescent="0.25">
      <c r="A33" s="40">
        <v>41703</v>
      </c>
      <c r="B33" s="41">
        <v>0.62574274305555555</v>
      </c>
      <c r="C33">
        <v>7.0000000000000007E-2</v>
      </c>
      <c r="D33">
        <v>7.1999999999999998E-3</v>
      </c>
      <c r="E33">
        <v>72.166667000000004</v>
      </c>
      <c r="F33">
        <v>-0.7</v>
      </c>
      <c r="G33">
        <v>-7.9</v>
      </c>
      <c r="H33">
        <v>-57</v>
      </c>
      <c r="J33">
        <v>21</v>
      </c>
      <c r="K33">
        <v>1</v>
      </c>
      <c r="L33">
        <v>7.0000000000000007E-2</v>
      </c>
      <c r="M33">
        <v>7.1999999999999998E-3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W33">
        <v>0</v>
      </c>
      <c r="X33">
        <v>21</v>
      </c>
      <c r="Y33">
        <v>12.3</v>
      </c>
      <c r="Z33">
        <v>886</v>
      </c>
      <c r="AA33">
        <v>906</v>
      </c>
      <c r="AB33">
        <v>823</v>
      </c>
      <c r="AC33">
        <v>44</v>
      </c>
      <c r="AD33">
        <v>5.51</v>
      </c>
      <c r="AE33">
        <v>0.13</v>
      </c>
      <c r="AF33">
        <v>994</v>
      </c>
      <c r="AG33">
        <v>-10</v>
      </c>
      <c r="AH33">
        <v>2</v>
      </c>
      <c r="AI33">
        <v>5</v>
      </c>
      <c r="AJ33">
        <v>190</v>
      </c>
      <c r="AK33">
        <v>189</v>
      </c>
      <c r="AL33">
        <v>1.8</v>
      </c>
      <c r="AM33">
        <v>195</v>
      </c>
      <c r="AN33" t="s">
        <v>155</v>
      </c>
      <c r="AO33">
        <v>2</v>
      </c>
      <c r="AP33" s="42">
        <v>0.83400462962962962</v>
      </c>
      <c r="AQ33">
        <v>47.159281999999997</v>
      </c>
      <c r="AR33">
        <v>-88.489779999999996</v>
      </c>
      <c r="AS33">
        <v>318.39999999999998</v>
      </c>
      <c r="AT33">
        <v>0</v>
      </c>
      <c r="AU33">
        <v>12</v>
      </c>
      <c r="AV33">
        <v>10</v>
      </c>
      <c r="AW33" t="s">
        <v>391</v>
      </c>
      <c r="AX33">
        <v>0.8</v>
      </c>
      <c r="AY33">
        <v>1.3</v>
      </c>
      <c r="AZ33">
        <v>1.5216000000000001</v>
      </c>
      <c r="BA33">
        <v>14.048999999999999</v>
      </c>
      <c r="BB33">
        <v>450</v>
      </c>
      <c r="BC33">
        <v>32.03</v>
      </c>
      <c r="BD33">
        <v>0.126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Q33">
        <v>0</v>
      </c>
      <c r="BR33">
        <v>5.2822000000000001E-2</v>
      </c>
      <c r="BS33">
        <v>0.126411</v>
      </c>
      <c r="BT33">
        <v>1.2862999999999999E-2</v>
      </c>
      <c r="BU33">
        <v>1.271558</v>
      </c>
      <c r="BV33">
        <f t="shared" si="0"/>
        <v>2.5408610999999999</v>
      </c>
    </row>
    <row r="34" spans="1:74" customFormat="1" x14ac:dyDescent="0.25">
      <c r="A34" s="40">
        <v>41703</v>
      </c>
      <c r="B34" s="41">
        <v>0.6257543171296297</v>
      </c>
      <c r="C34">
        <v>7.0000000000000007E-2</v>
      </c>
      <c r="D34">
        <v>7.0000000000000001E-3</v>
      </c>
      <c r="E34">
        <v>70</v>
      </c>
      <c r="F34">
        <v>-0.7</v>
      </c>
      <c r="G34">
        <v>-7.9</v>
      </c>
      <c r="H34">
        <v>-60.8</v>
      </c>
      <c r="J34">
        <v>21.1</v>
      </c>
      <c r="K34">
        <v>1</v>
      </c>
      <c r="L34">
        <v>7.0000000000000007E-2</v>
      </c>
      <c r="M34">
        <v>7.0000000000000001E-3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W34">
        <v>0</v>
      </c>
      <c r="X34">
        <v>21.1</v>
      </c>
      <c r="Y34">
        <v>12.4</v>
      </c>
      <c r="Z34">
        <v>884</v>
      </c>
      <c r="AA34">
        <v>906</v>
      </c>
      <c r="AB34">
        <v>824</v>
      </c>
      <c r="AC34">
        <v>44</v>
      </c>
      <c r="AD34">
        <v>5.51</v>
      </c>
      <c r="AE34">
        <v>0.13</v>
      </c>
      <c r="AF34">
        <v>994</v>
      </c>
      <c r="AG34">
        <v>-10</v>
      </c>
      <c r="AH34">
        <v>2.137</v>
      </c>
      <c r="AI34">
        <v>5</v>
      </c>
      <c r="AJ34">
        <v>190</v>
      </c>
      <c r="AK34">
        <v>189</v>
      </c>
      <c r="AL34">
        <v>1.8</v>
      </c>
      <c r="AM34">
        <v>195</v>
      </c>
      <c r="AN34" t="s">
        <v>155</v>
      </c>
      <c r="AO34">
        <v>2</v>
      </c>
      <c r="AP34" s="42">
        <v>0.83401620370370377</v>
      </c>
      <c r="AQ34">
        <v>47.159281999999997</v>
      </c>
      <c r="AR34">
        <v>-88.489779999999996</v>
      </c>
      <c r="AS34">
        <v>318.3</v>
      </c>
      <c r="AT34">
        <v>0</v>
      </c>
      <c r="AU34">
        <v>12</v>
      </c>
      <c r="AV34">
        <v>10</v>
      </c>
      <c r="AW34" t="s">
        <v>391</v>
      </c>
      <c r="AX34">
        <v>0.8</v>
      </c>
      <c r="AY34">
        <v>1.3</v>
      </c>
      <c r="AZ34">
        <v>1.6</v>
      </c>
      <c r="BA34">
        <v>14.048999999999999</v>
      </c>
      <c r="BB34">
        <v>450</v>
      </c>
      <c r="BC34">
        <v>32.03</v>
      </c>
      <c r="BD34">
        <v>0.126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Q34">
        <v>0</v>
      </c>
      <c r="BR34">
        <v>5.9233000000000001E-2</v>
      </c>
      <c r="BS34">
        <v>0.12886300000000001</v>
      </c>
      <c r="BT34">
        <v>1.2274E-2</v>
      </c>
      <c r="BU34">
        <v>1.425886</v>
      </c>
      <c r="BV34">
        <f t="shared" si="0"/>
        <v>2.5901463000000002</v>
      </c>
    </row>
    <row r="35" spans="1:74" customFormat="1" x14ac:dyDescent="0.25">
      <c r="A35" s="40">
        <v>41703</v>
      </c>
      <c r="B35" s="41">
        <v>0.62576589120370374</v>
      </c>
      <c r="C35">
        <v>6.9000000000000006E-2</v>
      </c>
      <c r="D35">
        <v>7.0000000000000001E-3</v>
      </c>
      <c r="E35">
        <v>70</v>
      </c>
      <c r="F35">
        <v>-0.6</v>
      </c>
      <c r="G35">
        <v>-7.9</v>
      </c>
      <c r="H35">
        <v>-77.3</v>
      </c>
      <c r="J35">
        <v>21.1</v>
      </c>
      <c r="K35">
        <v>1</v>
      </c>
      <c r="L35">
        <v>6.8599999999999994E-2</v>
      </c>
      <c r="M35">
        <v>7.0000000000000001E-3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W35">
        <v>0</v>
      </c>
      <c r="X35">
        <v>21.1</v>
      </c>
      <c r="Y35">
        <v>12.3</v>
      </c>
      <c r="Z35">
        <v>886</v>
      </c>
      <c r="AA35">
        <v>906</v>
      </c>
      <c r="AB35">
        <v>824</v>
      </c>
      <c r="AC35">
        <v>44</v>
      </c>
      <c r="AD35">
        <v>5.51</v>
      </c>
      <c r="AE35">
        <v>0.13</v>
      </c>
      <c r="AF35">
        <v>994</v>
      </c>
      <c r="AG35">
        <v>-10</v>
      </c>
      <c r="AH35">
        <v>3</v>
      </c>
      <c r="AI35">
        <v>5</v>
      </c>
      <c r="AJ35">
        <v>190</v>
      </c>
      <c r="AK35">
        <v>189</v>
      </c>
      <c r="AL35">
        <v>1.8</v>
      </c>
      <c r="AM35">
        <v>195</v>
      </c>
      <c r="AN35" t="s">
        <v>155</v>
      </c>
      <c r="AO35">
        <v>2</v>
      </c>
      <c r="AP35" s="42">
        <v>0.8340277777777777</v>
      </c>
      <c r="AQ35">
        <v>47.159281999999997</v>
      </c>
      <c r="AR35">
        <v>-88.489778000000001</v>
      </c>
      <c r="AS35">
        <v>318.3</v>
      </c>
      <c r="AT35">
        <v>0</v>
      </c>
      <c r="AU35">
        <v>12</v>
      </c>
      <c r="AV35">
        <v>10</v>
      </c>
      <c r="AW35" t="s">
        <v>391</v>
      </c>
      <c r="AX35">
        <v>0.8216</v>
      </c>
      <c r="AY35">
        <v>1.3216000000000001</v>
      </c>
      <c r="AZ35">
        <v>1.6</v>
      </c>
      <c r="BA35">
        <v>14.048999999999999</v>
      </c>
      <c r="BB35">
        <v>450</v>
      </c>
      <c r="BC35">
        <v>32.03</v>
      </c>
      <c r="BD35">
        <v>0.126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Q35">
        <v>0</v>
      </c>
      <c r="BR35">
        <v>6.6178000000000001E-2</v>
      </c>
      <c r="BS35">
        <v>0.128274</v>
      </c>
      <c r="BT35">
        <v>1.3863E-2</v>
      </c>
      <c r="BU35">
        <v>1.59307</v>
      </c>
      <c r="BV35">
        <f t="shared" si="0"/>
        <v>2.5783074000000004</v>
      </c>
    </row>
    <row r="36" spans="1:74" customFormat="1" x14ac:dyDescent="0.25">
      <c r="A36" s="40">
        <v>41703</v>
      </c>
      <c r="B36" s="41">
        <v>0.62577746527777778</v>
      </c>
      <c r="C36">
        <v>0.06</v>
      </c>
      <c r="D36">
        <v>6.7000000000000002E-3</v>
      </c>
      <c r="E36">
        <v>66.775509999999997</v>
      </c>
      <c r="F36">
        <v>-0.6</v>
      </c>
      <c r="G36">
        <v>-7.9</v>
      </c>
      <c r="H36">
        <v>-52.3</v>
      </c>
      <c r="J36">
        <v>21.1</v>
      </c>
      <c r="K36">
        <v>1</v>
      </c>
      <c r="L36">
        <v>6.0400000000000002E-2</v>
      </c>
      <c r="M36">
        <v>6.7000000000000002E-3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W36">
        <v>0</v>
      </c>
      <c r="X36">
        <v>21.1</v>
      </c>
      <c r="Y36">
        <v>12.4</v>
      </c>
      <c r="Z36">
        <v>884</v>
      </c>
      <c r="AA36">
        <v>907</v>
      </c>
      <c r="AB36">
        <v>823</v>
      </c>
      <c r="AC36">
        <v>44</v>
      </c>
      <c r="AD36">
        <v>5.51</v>
      </c>
      <c r="AE36">
        <v>0.13</v>
      </c>
      <c r="AF36">
        <v>994</v>
      </c>
      <c r="AG36">
        <v>-10</v>
      </c>
      <c r="AH36">
        <v>2.863</v>
      </c>
      <c r="AI36">
        <v>5</v>
      </c>
      <c r="AJ36">
        <v>190</v>
      </c>
      <c r="AK36">
        <v>189.3</v>
      </c>
      <c r="AL36">
        <v>2.2000000000000002</v>
      </c>
      <c r="AM36">
        <v>195</v>
      </c>
      <c r="AN36" t="s">
        <v>155</v>
      </c>
      <c r="AO36">
        <v>2</v>
      </c>
      <c r="AP36" s="42">
        <v>0.83403935185185185</v>
      </c>
      <c r="AQ36">
        <v>47.159281999999997</v>
      </c>
      <c r="AR36">
        <v>-88.489778000000001</v>
      </c>
      <c r="AS36">
        <v>318.2</v>
      </c>
      <c r="AT36">
        <v>0</v>
      </c>
      <c r="AU36">
        <v>12</v>
      </c>
      <c r="AV36">
        <v>10</v>
      </c>
      <c r="AW36" t="s">
        <v>391</v>
      </c>
      <c r="AX36">
        <v>0.94320000000000004</v>
      </c>
      <c r="AY36">
        <v>1.3136000000000001</v>
      </c>
      <c r="AZ36">
        <v>1.6432</v>
      </c>
      <c r="BA36">
        <v>14.048999999999999</v>
      </c>
      <c r="BB36">
        <v>450</v>
      </c>
      <c r="BC36">
        <v>32.03</v>
      </c>
      <c r="BD36">
        <v>0.127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Q36">
        <v>0</v>
      </c>
      <c r="BR36">
        <v>5.9219000000000001E-2</v>
      </c>
      <c r="BS36">
        <v>0.13</v>
      </c>
      <c r="BT36">
        <v>1.2999999999999999E-2</v>
      </c>
      <c r="BU36">
        <v>1.4255500000000001</v>
      </c>
      <c r="BV36">
        <f t="shared" si="0"/>
        <v>2.6130000000000004</v>
      </c>
    </row>
    <row r="37" spans="1:74" customFormat="1" x14ac:dyDescent="0.25">
      <c r="A37" s="40">
        <v>41703</v>
      </c>
      <c r="B37" s="41">
        <v>0.62578903935185182</v>
      </c>
      <c r="C37">
        <v>0.06</v>
      </c>
      <c r="D37">
        <v>6.0000000000000001E-3</v>
      </c>
      <c r="E37">
        <v>60</v>
      </c>
      <c r="F37">
        <v>-0.6</v>
      </c>
      <c r="G37">
        <v>-7.9</v>
      </c>
      <c r="H37">
        <v>-91.3</v>
      </c>
      <c r="J37">
        <v>21.2</v>
      </c>
      <c r="K37">
        <v>1</v>
      </c>
      <c r="L37">
        <v>0.06</v>
      </c>
      <c r="M37">
        <v>6.0000000000000001E-3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W37">
        <v>0</v>
      </c>
      <c r="X37">
        <v>21.2</v>
      </c>
      <c r="Y37">
        <v>12.4</v>
      </c>
      <c r="Z37">
        <v>884</v>
      </c>
      <c r="AA37">
        <v>907</v>
      </c>
      <c r="AB37">
        <v>823</v>
      </c>
      <c r="AC37">
        <v>44</v>
      </c>
      <c r="AD37">
        <v>5.51</v>
      </c>
      <c r="AE37">
        <v>0.13</v>
      </c>
      <c r="AF37">
        <v>993</v>
      </c>
      <c r="AG37">
        <v>-10</v>
      </c>
      <c r="AH37">
        <v>1.863</v>
      </c>
      <c r="AI37">
        <v>5</v>
      </c>
      <c r="AJ37">
        <v>190</v>
      </c>
      <c r="AK37">
        <v>190.9</v>
      </c>
      <c r="AL37">
        <v>2.5</v>
      </c>
      <c r="AM37">
        <v>195</v>
      </c>
      <c r="AN37" t="s">
        <v>155</v>
      </c>
      <c r="AO37">
        <v>2</v>
      </c>
      <c r="AP37" s="42">
        <v>0.834050925925926</v>
      </c>
      <c r="AQ37">
        <v>47.159281999999997</v>
      </c>
      <c r="AR37">
        <v>-88.489778000000001</v>
      </c>
      <c r="AS37">
        <v>318.2</v>
      </c>
      <c r="AT37">
        <v>0</v>
      </c>
      <c r="AU37">
        <v>12</v>
      </c>
      <c r="AV37">
        <v>10</v>
      </c>
      <c r="AW37" t="s">
        <v>391</v>
      </c>
      <c r="AX37">
        <v>1.1000000000000001</v>
      </c>
      <c r="AY37">
        <v>1.0431999999999999</v>
      </c>
      <c r="AZ37">
        <v>1.8216000000000001</v>
      </c>
      <c r="BA37">
        <v>14.048999999999999</v>
      </c>
      <c r="BB37">
        <v>450</v>
      </c>
      <c r="BC37">
        <v>32.03</v>
      </c>
      <c r="BD37">
        <v>0.127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Q37">
        <v>0</v>
      </c>
      <c r="BR37">
        <v>4.8273999999999997E-2</v>
      </c>
      <c r="BS37">
        <v>0.12986300000000001</v>
      </c>
      <c r="BT37">
        <v>1.3136999999999999E-2</v>
      </c>
      <c r="BU37">
        <v>1.1620760000000001</v>
      </c>
      <c r="BV37">
        <f t="shared" si="0"/>
        <v>2.6102463000000005</v>
      </c>
    </row>
    <row r="38" spans="1:74" customFormat="1" x14ac:dyDescent="0.25">
      <c r="A38" s="40">
        <v>41703</v>
      </c>
      <c r="B38" s="41">
        <v>0.62580061342592586</v>
      </c>
      <c r="C38">
        <v>5.3999999999999999E-2</v>
      </c>
      <c r="D38">
        <v>6.0000000000000001E-3</v>
      </c>
      <c r="E38">
        <v>60</v>
      </c>
      <c r="F38">
        <v>-0.6</v>
      </c>
      <c r="G38">
        <v>-7.9</v>
      </c>
      <c r="H38">
        <v>-70.2</v>
      </c>
      <c r="J38">
        <v>21.2</v>
      </c>
      <c r="K38">
        <v>1</v>
      </c>
      <c r="L38">
        <v>5.3800000000000001E-2</v>
      </c>
      <c r="M38">
        <v>6.0000000000000001E-3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W38">
        <v>0</v>
      </c>
      <c r="X38">
        <v>21.2</v>
      </c>
      <c r="Y38">
        <v>12.4</v>
      </c>
      <c r="Z38">
        <v>885</v>
      </c>
      <c r="AA38">
        <v>906</v>
      </c>
      <c r="AB38">
        <v>824</v>
      </c>
      <c r="AC38">
        <v>44</v>
      </c>
      <c r="AD38">
        <v>5.51</v>
      </c>
      <c r="AE38">
        <v>0.13</v>
      </c>
      <c r="AF38">
        <v>993</v>
      </c>
      <c r="AG38">
        <v>-10</v>
      </c>
      <c r="AH38">
        <v>1</v>
      </c>
      <c r="AI38">
        <v>5</v>
      </c>
      <c r="AJ38">
        <v>190</v>
      </c>
      <c r="AK38">
        <v>190.1</v>
      </c>
      <c r="AL38">
        <v>2.2000000000000002</v>
      </c>
      <c r="AM38">
        <v>195</v>
      </c>
      <c r="AN38" t="s">
        <v>155</v>
      </c>
      <c r="AO38">
        <v>2</v>
      </c>
      <c r="AP38" s="42">
        <v>0.83406249999999993</v>
      </c>
      <c r="AQ38">
        <v>47.159281999999997</v>
      </c>
      <c r="AR38">
        <v>-88.489778000000001</v>
      </c>
      <c r="AS38">
        <v>317.89999999999998</v>
      </c>
      <c r="AT38">
        <v>0</v>
      </c>
      <c r="AU38">
        <v>12</v>
      </c>
      <c r="AV38">
        <v>10</v>
      </c>
      <c r="AW38" t="s">
        <v>391</v>
      </c>
      <c r="AX38">
        <v>1.1432</v>
      </c>
      <c r="AY38">
        <v>1.1568000000000001</v>
      </c>
      <c r="AZ38">
        <v>1.9216</v>
      </c>
      <c r="BA38">
        <v>14.048999999999999</v>
      </c>
      <c r="BB38">
        <v>450</v>
      </c>
      <c r="BC38">
        <v>32.03</v>
      </c>
      <c r="BD38">
        <v>0.127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Q38">
        <v>0</v>
      </c>
      <c r="BR38">
        <v>4.9725999999999999E-2</v>
      </c>
      <c r="BS38">
        <v>0.12886300000000001</v>
      </c>
      <c r="BT38">
        <v>1.4E-2</v>
      </c>
      <c r="BU38">
        <v>1.1970289999999999</v>
      </c>
      <c r="BV38">
        <f t="shared" si="0"/>
        <v>2.5901463000000002</v>
      </c>
    </row>
    <row r="39" spans="1:74" customFormat="1" x14ac:dyDescent="0.25">
      <c r="A39" s="40">
        <v>41703</v>
      </c>
      <c r="B39" s="41">
        <v>0.62581218750000001</v>
      </c>
      <c r="C39">
        <v>0.05</v>
      </c>
      <c r="D39">
        <v>6.0000000000000001E-3</v>
      </c>
      <c r="E39">
        <v>60</v>
      </c>
      <c r="F39">
        <v>-0.6</v>
      </c>
      <c r="G39">
        <v>-7.9</v>
      </c>
      <c r="H39">
        <v>-90.2</v>
      </c>
      <c r="J39">
        <v>21.2</v>
      </c>
      <c r="K39">
        <v>1</v>
      </c>
      <c r="L39">
        <v>0.05</v>
      </c>
      <c r="M39">
        <v>6.0000000000000001E-3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W39">
        <v>0</v>
      </c>
      <c r="X39">
        <v>21.2</v>
      </c>
      <c r="Y39">
        <v>12.4</v>
      </c>
      <c r="Z39">
        <v>885</v>
      </c>
      <c r="AA39">
        <v>906</v>
      </c>
      <c r="AB39">
        <v>824</v>
      </c>
      <c r="AC39">
        <v>44</v>
      </c>
      <c r="AD39">
        <v>5.51</v>
      </c>
      <c r="AE39">
        <v>0.13</v>
      </c>
      <c r="AF39">
        <v>993</v>
      </c>
      <c r="AG39">
        <v>-10</v>
      </c>
      <c r="AH39">
        <v>1</v>
      </c>
      <c r="AI39">
        <v>5</v>
      </c>
      <c r="AJ39">
        <v>190</v>
      </c>
      <c r="AK39">
        <v>190.9</v>
      </c>
      <c r="AL39">
        <v>2.2999999999999998</v>
      </c>
      <c r="AM39">
        <v>195</v>
      </c>
      <c r="AN39" t="s">
        <v>155</v>
      </c>
      <c r="AO39">
        <v>2</v>
      </c>
      <c r="AP39" s="42">
        <v>0.83407407407407408</v>
      </c>
      <c r="AQ39">
        <v>47.159281999999997</v>
      </c>
      <c r="AR39">
        <v>-88.489778000000001</v>
      </c>
      <c r="AS39">
        <v>317.7</v>
      </c>
      <c r="AT39">
        <v>0</v>
      </c>
      <c r="AU39">
        <v>12</v>
      </c>
      <c r="AV39">
        <v>10</v>
      </c>
      <c r="AW39" t="s">
        <v>391</v>
      </c>
      <c r="AX39">
        <v>1.3</v>
      </c>
      <c r="AY39">
        <v>1.0216000000000001</v>
      </c>
      <c r="AZ39">
        <v>2</v>
      </c>
      <c r="BA39">
        <v>14.048999999999999</v>
      </c>
      <c r="BB39">
        <v>450</v>
      </c>
      <c r="BC39">
        <v>32.03</v>
      </c>
      <c r="BD39">
        <v>0.127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Q39">
        <v>0</v>
      </c>
      <c r="BR39">
        <v>4.8411000000000003E-2</v>
      </c>
      <c r="BS39">
        <v>0.128137</v>
      </c>
      <c r="BT39">
        <v>1.4E-2</v>
      </c>
      <c r="BU39">
        <v>1.1653739999999999</v>
      </c>
      <c r="BV39">
        <f t="shared" si="0"/>
        <v>2.5755537000000004</v>
      </c>
    </row>
    <row r="40" spans="1:74" customFormat="1" x14ac:dyDescent="0.25">
      <c r="A40" s="40">
        <v>41703</v>
      </c>
      <c r="B40" s="41">
        <v>0.62582376157407404</v>
      </c>
      <c r="C40">
        <v>0.05</v>
      </c>
      <c r="D40">
        <v>5.4000000000000003E-3</v>
      </c>
      <c r="E40">
        <v>53.627032</v>
      </c>
      <c r="F40">
        <v>-0.6</v>
      </c>
      <c r="G40">
        <v>-7.8</v>
      </c>
      <c r="H40">
        <v>-95.7</v>
      </c>
      <c r="J40">
        <v>21.2</v>
      </c>
      <c r="K40">
        <v>1</v>
      </c>
      <c r="L40">
        <v>0.05</v>
      </c>
      <c r="M40">
        <v>5.4000000000000003E-3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W40">
        <v>0</v>
      </c>
      <c r="X40">
        <v>21.2</v>
      </c>
      <c r="Y40">
        <v>12.3</v>
      </c>
      <c r="Z40">
        <v>886</v>
      </c>
      <c r="AA40">
        <v>905</v>
      </c>
      <c r="AB40">
        <v>825</v>
      </c>
      <c r="AC40">
        <v>44</v>
      </c>
      <c r="AD40">
        <v>5.51</v>
      </c>
      <c r="AE40">
        <v>0.13</v>
      </c>
      <c r="AF40">
        <v>993</v>
      </c>
      <c r="AG40">
        <v>-10</v>
      </c>
      <c r="AH40">
        <v>1</v>
      </c>
      <c r="AI40">
        <v>5</v>
      </c>
      <c r="AJ40">
        <v>190</v>
      </c>
      <c r="AK40">
        <v>189.9</v>
      </c>
      <c r="AL40">
        <v>2.2000000000000002</v>
      </c>
      <c r="AM40">
        <v>195</v>
      </c>
      <c r="AN40" t="s">
        <v>155</v>
      </c>
      <c r="AO40">
        <v>2</v>
      </c>
      <c r="AP40" s="42">
        <v>0.83408564814814812</v>
      </c>
      <c r="AQ40">
        <v>47.159281999999997</v>
      </c>
      <c r="AR40">
        <v>-88.489777000000004</v>
      </c>
      <c r="AS40">
        <v>317.5</v>
      </c>
      <c r="AT40">
        <v>0</v>
      </c>
      <c r="AU40">
        <v>12</v>
      </c>
      <c r="AV40">
        <v>10</v>
      </c>
      <c r="AW40" t="s">
        <v>391</v>
      </c>
      <c r="AX40">
        <v>1.2352000000000001</v>
      </c>
      <c r="AY40">
        <v>1.1000000000000001</v>
      </c>
      <c r="AZ40">
        <v>1.9783999999999999</v>
      </c>
      <c r="BA40">
        <v>14.048999999999999</v>
      </c>
      <c r="BB40">
        <v>450</v>
      </c>
      <c r="BC40">
        <v>32.03</v>
      </c>
      <c r="BD40">
        <v>0.127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Q40">
        <v>0</v>
      </c>
      <c r="BR40">
        <v>5.0726E-2</v>
      </c>
      <c r="BS40">
        <v>0.129</v>
      </c>
      <c r="BT40">
        <v>1.4E-2</v>
      </c>
      <c r="BU40">
        <v>1.2211019999999999</v>
      </c>
      <c r="BV40">
        <f t="shared" si="0"/>
        <v>2.5929000000000002</v>
      </c>
    </row>
    <row r="41" spans="1:74" customFormat="1" x14ac:dyDescent="0.25">
      <c r="A41" s="40">
        <v>41703</v>
      </c>
      <c r="B41" s="41">
        <v>0.62583533564814819</v>
      </c>
      <c r="C41">
        <v>4.8000000000000001E-2</v>
      </c>
      <c r="D41">
        <v>5.0000000000000001E-3</v>
      </c>
      <c r="E41">
        <v>50</v>
      </c>
      <c r="F41">
        <v>-0.7</v>
      </c>
      <c r="G41">
        <v>-7.9</v>
      </c>
      <c r="H41">
        <v>-65.2</v>
      </c>
      <c r="J41">
        <v>21.3</v>
      </c>
      <c r="K41">
        <v>1</v>
      </c>
      <c r="L41">
        <v>4.8500000000000001E-2</v>
      </c>
      <c r="M41">
        <v>5.0000000000000001E-3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W41">
        <v>0</v>
      </c>
      <c r="X41">
        <v>21.3</v>
      </c>
      <c r="Y41">
        <v>12.4</v>
      </c>
      <c r="Z41">
        <v>884</v>
      </c>
      <c r="AA41">
        <v>906</v>
      </c>
      <c r="AB41">
        <v>823</v>
      </c>
      <c r="AC41">
        <v>44</v>
      </c>
      <c r="AD41">
        <v>5.51</v>
      </c>
      <c r="AE41">
        <v>0.13</v>
      </c>
      <c r="AF41">
        <v>994</v>
      </c>
      <c r="AG41">
        <v>-10</v>
      </c>
      <c r="AH41">
        <v>1</v>
      </c>
      <c r="AI41">
        <v>5</v>
      </c>
      <c r="AJ41">
        <v>190</v>
      </c>
      <c r="AK41">
        <v>189</v>
      </c>
      <c r="AL41">
        <v>2.2000000000000002</v>
      </c>
      <c r="AM41">
        <v>195</v>
      </c>
      <c r="AN41" t="s">
        <v>155</v>
      </c>
      <c r="AO41">
        <v>2</v>
      </c>
      <c r="AP41" s="42">
        <v>0.83409722222222227</v>
      </c>
      <c r="AQ41">
        <v>47.159281999999997</v>
      </c>
      <c r="AR41">
        <v>-88.489777000000004</v>
      </c>
      <c r="AS41">
        <v>317.39999999999998</v>
      </c>
      <c r="AT41">
        <v>0</v>
      </c>
      <c r="AU41">
        <v>12</v>
      </c>
      <c r="AV41">
        <v>10</v>
      </c>
      <c r="AW41" t="s">
        <v>391</v>
      </c>
      <c r="AX41">
        <v>1.0216000000000001</v>
      </c>
      <c r="AY41">
        <v>1.1215999999999999</v>
      </c>
      <c r="AZ41">
        <v>1.9</v>
      </c>
      <c r="BA41">
        <v>14.048999999999999</v>
      </c>
      <c r="BB41">
        <v>450</v>
      </c>
      <c r="BC41">
        <v>32.03</v>
      </c>
      <c r="BD41">
        <v>0.126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Q41">
        <v>0</v>
      </c>
      <c r="BR41">
        <v>4.9000000000000002E-2</v>
      </c>
      <c r="BS41">
        <v>0.129137</v>
      </c>
      <c r="BT41">
        <v>1.4E-2</v>
      </c>
      <c r="BU41">
        <v>1.1795530000000001</v>
      </c>
      <c r="BV41">
        <f t="shared" si="0"/>
        <v>2.5956537000000002</v>
      </c>
    </row>
    <row r="42" spans="1:74" customFormat="1" x14ac:dyDescent="0.25">
      <c r="A42" s="40">
        <v>41703</v>
      </c>
      <c r="B42" s="41">
        <v>0.62584690972222223</v>
      </c>
      <c r="C42">
        <v>0.04</v>
      </c>
      <c r="D42">
        <v>5.0000000000000001E-3</v>
      </c>
      <c r="E42">
        <v>50</v>
      </c>
      <c r="F42">
        <v>-0.6</v>
      </c>
      <c r="G42">
        <v>-7.9</v>
      </c>
      <c r="H42">
        <v>-90.2</v>
      </c>
      <c r="J42">
        <v>21.3</v>
      </c>
      <c r="K42">
        <v>1</v>
      </c>
      <c r="L42">
        <v>4.0500000000000001E-2</v>
      </c>
      <c r="M42">
        <v>5.0000000000000001E-3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W42">
        <v>0</v>
      </c>
      <c r="X42">
        <v>21.3</v>
      </c>
      <c r="Y42">
        <v>12.4</v>
      </c>
      <c r="Z42">
        <v>884</v>
      </c>
      <c r="AA42">
        <v>906</v>
      </c>
      <c r="AB42">
        <v>823</v>
      </c>
      <c r="AC42">
        <v>44</v>
      </c>
      <c r="AD42">
        <v>5.51</v>
      </c>
      <c r="AE42">
        <v>0.13</v>
      </c>
      <c r="AF42">
        <v>994</v>
      </c>
      <c r="AG42">
        <v>-10</v>
      </c>
      <c r="AH42">
        <v>1</v>
      </c>
      <c r="AI42">
        <v>5</v>
      </c>
      <c r="AJ42">
        <v>189.9</v>
      </c>
      <c r="AK42">
        <v>189</v>
      </c>
      <c r="AL42">
        <v>1.7</v>
      </c>
      <c r="AM42">
        <v>195</v>
      </c>
      <c r="AN42" t="s">
        <v>155</v>
      </c>
      <c r="AO42">
        <v>2</v>
      </c>
      <c r="AP42" s="42">
        <v>0.8341087962962962</v>
      </c>
      <c r="AQ42">
        <v>47.159281999999997</v>
      </c>
      <c r="AR42">
        <v>-88.489777000000004</v>
      </c>
      <c r="AS42">
        <v>317.60000000000002</v>
      </c>
      <c r="AT42">
        <v>0</v>
      </c>
      <c r="AU42">
        <v>12</v>
      </c>
      <c r="AV42">
        <v>10</v>
      </c>
      <c r="AW42" t="s">
        <v>391</v>
      </c>
      <c r="AX42">
        <v>1.1000000000000001</v>
      </c>
      <c r="AY42">
        <v>1.2</v>
      </c>
      <c r="AZ42">
        <v>1.9</v>
      </c>
      <c r="BA42">
        <v>14.048999999999999</v>
      </c>
      <c r="BB42">
        <v>450</v>
      </c>
      <c r="BC42">
        <v>32.03</v>
      </c>
      <c r="BD42">
        <v>0.126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Q42">
        <v>0</v>
      </c>
      <c r="BR42">
        <v>4.9685E-2</v>
      </c>
      <c r="BS42">
        <v>0.130137</v>
      </c>
      <c r="BT42">
        <v>1.3863E-2</v>
      </c>
      <c r="BU42">
        <v>1.196043</v>
      </c>
      <c r="BV42">
        <f t="shared" si="0"/>
        <v>2.6157537000000004</v>
      </c>
    </row>
    <row r="43" spans="1:74" customFormat="1" x14ac:dyDescent="0.25">
      <c r="A43" s="40">
        <v>41703</v>
      </c>
      <c r="B43" s="41">
        <v>0.62585848379629627</v>
      </c>
      <c r="C43">
        <v>0.04</v>
      </c>
      <c r="D43">
        <v>5.0000000000000001E-3</v>
      </c>
      <c r="E43">
        <v>50</v>
      </c>
      <c r="F43">
        <v>-0.7</v>
      </c>
      <c r="G43">
        <v>-7.9</v>
      </c>
      <c r="H43">
        <v>-62.2</v>
      </c>
      <c r="J43">
        <v>21.3</v>
      </c>
      <c r="K43">
        <v>1</v>
      </c>
      <c r="L43">
        <v>0.04</v>
      </c>
      <c r="M43">
        <v>5.0000000000000001E-3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W43">
        <v>0</v>
      </c>
      <c r="X43">
        <v>21.3</v>
      </c>
      <c r="Y43">
        <v>12.4</v>
      </c>
      <c r="Z43">
        <v>885</v>
      </c>
      <c r="AA43">
        <v>906</v>
      </c>
      <c r="AB43">
        <v>825</v>
      </c>
      <c r="AC43">
        <v>44</v>
      </c>
      <c r="AD43">
        <v>5.51</v>
      </c>
      <c r="AE43">
        <v>0.13</v>
      </c>
      <c r="AF43">
        <v>994</v>
      </c>
      <c r="AG43">
        <v>-10</v>
      </c>
      <c r="AH43">
        <v>1</v>
      </c>
      <c r="AI43">
        <v>5</v>
      </c>
      <c r="AJ43">
        <v>189</v>
      </c>
      <c r="AK43">
        <v>189</v>
      </c>
      <c r="AL43">
        <v>2.1</v>
      </c>
      <c r="AM43">
        <v>195</v>
      </c>
      <c r="AN43" t="s">
        <v>155</v>
      </c>
      <c r="AO43">
        <v>2</v>
      </c>
      <c r="AP43" s="42">
        <v>0.8341087962962962</v>
      </c>
      <c r="AQ43">
        <v>47.159281999999997</v>
      </c>
      <c r="AR43">
        <v>-88.489777000000004</v>
      </c>
      <c r="AS43">
        <v>317.60000000000002</v>
      </c>
      <c r="AT43">
        <v>0</v>
      </c>
      <c r="AU43">
        <v>12</v>
      </c>
      <c r="AV43">
        <v>10</v>
      </c>
      <c r="AW43" t="s">
        <v>391</v>
      </c>
      <c r="AX43">
        <v>1.1215999999999999</v>
      </c>
      <c r="AY43">
        <v>1.2</v>
      </c>
      <c r="AZ43">
        <v>1.9216</v>
      </c>
      <c r="BA43">
        <v>14.048999999999999</v>
      </c>
      <c r="BB43">
        <v>450</v>
      </c>
      <c r="BC43">
        <v>32.03</v>
      </c>
      <c r="BD43">
        <v>0.126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Q43">
        <v>0</v>
      </c>
      <c r="BR43">
        <v>5.3315000000000001E-2</v>
      </c>
      <c r="BS43">
        <v>0.131274</v>
      </c>
      <c r="BT43">
        <v>1.2999999999999999E-2</v>
      </c>
      <c r="BU43">
        <v>1.283425</v>
      </c>
      <c r="BV43">
        <f t="shared" si="0"/>
        <v>2.6386074000000002</v>
      </c>
    </row>
    <row r="44" spans="1:74" customFormat="1" x14ac:dyDescent="0.25">
      <c r="A44" s="40">
        <v>41703</v>
      </c>
      <c r="B44" s="41">
        <v>0.62587005787037031</v>
      </c>
      <c r="C44">
        <v>0.04</v>
      </c>
      <c r="D44">
        <v>5.0000000000000001E-3</v>
      </c>
      <c r="E44">
        <v>50</v>
      </c>
      <c r="F44">
        <v>-0.7</v>
      </c>
      <c r="G44">
        <v>-7.9</v>
      </c>
      <c r="H44">
        <v>-91.8</v>
      </c>
      <c r="J44">
        <v>21.3</v>
      </c>
      <c r="K44">
        <v>1</v>
      </c>
      <c r="L44">
        <v>0.04</v>
      </c>
      <c r="M44">
        <v>5.0000000000000001E-3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W44">
        <v>0</v>
      </c>
      <c r="X44">
        <v>21.3</v>
      </c>
      <c r="Y44">
        <v>12.4</v>
      </c>
      <c r="Z44">
        <v>885</v>
      </c>
      <c r="AA44">
        <v>907</v>
      </c>
      <c r="AB44">
        <v>824</v>
      </c>
      <c r="AC44">
        <v>44</v>
      </c>
      <c r="AD44">
        <v>5.51</v>
      </c>
      <c r="AE44">
        <v>0.13</v>
      </c>
      <c r="AF44">
        <v>994</v>
      </c>
      <c r="AG44">
        <v>-10</v>
      </c>
      <c r="AH44">
        <v>1</v>
      </c>
      <c r="AI44">
        <v>5</v>
      </c>
      <c r="AJ44">
        <v>189</v>
      </c>
      <c r="AK44">
        <v>189</v>
      </c>
      <c r="AL44">
        <v>2.6</v>
      </c>
      <c r="AM44">
        <v>195</v>
      </c>
      <c r="AN44" t="s">
        <v>155</v>
      </c>
      <c r="AO44">
        <v>2</v>
      </c>
      <c r="AP44" s="42">
        <v>0.8341319444444445</v>
      </c>
      <c r="AQ44">
        <v>47.159281999999997</v>
      </c>
      <c r="AR44">
        <v>-88.489777000000004</v>
      </c>
      <c r="AS44">
        <v>317.89999999999998</v>
      </c>
      <c r="AT44">
        <v>0</v>
      </c>
      <c r="AU44">
        <v>12</v>
      </c>
      <c r="AV44">
        <v>10</v>
      </c>
      <c r="AW44" t="s">
        <v>391</v>
      </c>
      <c r="AX44">
        <v>1.2</v>
      </c>
      <c r="AY44">
        <v>1.2</v>
      </c>
      <c r="AZ44">
        <v>2</v>
      </c>
      <c r="BA44">
        <v>14.048999999999999</v>
      </c>
      <c r="BB44">
        <v>450</v>
      </c>
      <c r="BC44">
        <v>32.03</v>
      </c>
      <c r="BD44">
        <v>0.126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Q44">
        <v>0</v>
      </c>
      <c r="BR44">
        <v>4.8725999999999998E-2</v>
      </c>
      <c r="BS44">
        <v>0.133274</v>
      </c>
      <c r="BT44">
        <v>1.3273999999999999E-2</v>
      </c>
      <c r="BU44">
        <v>1.172957</v>
      </c>
      <c r="BV44">
        <f t="shared" si="0"/>
        <v>2.6788074000000002</v>
      </c>
    </row>
    <row r="45" spans="1:74" customFormat="1" x14ac:dyDescent="0.25">
      <c r="A45" s="40">
        <v>41703</v>
      </c>
      <c r="B45" s="41">
        <v>0.62588163194444446</v>
      </c>
      <c r="C45">
        <v>3.5000000000000003E-2</v>
      </c>
      <c r="D45">
        <v>4.1999999999999997E-3</v>
      </c>
      <c r="E45">
        <v>42.086677000000002</v>
      </c>
      <c r="F45">
        <v>-0.7</v>
      </c>
      <c r="G45">
        <v>-7.9</v>
      </c>
      <c r="H45">
        <v>-87.6</v>
      </c>
      <c r="J45">
        <v>21.3</v>
      </c>
      <c r="K45">
        <v>1</v>
      </c>
      <c r="L45">
        <v>3.5499999999999997E-2</v>
      </c>
      <c r="M45">
        <v>4.1999999999999997E-3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W45">
        <v>0</v>
      </c>
      <c r="X45">
        <v>21.3</v>
      </c>
      <c r="Y45">
        <v>12.4</v>
      </c>
      <c r="Z45">
        <v>886</v>
      </c>
      <c r="AA45">
        <v>906</v>
      </c>
      <c r="AB45">
        <v>824</v>
      </c>
      <c r="AC45">
        <v>44</v>
      </c>
      <c r="AD45">
        <v>5.51</v>
      </c>
      <c r="AE45">
        <v>0.13</v>
      </c>
      <c r="AF45">
        <v>994</v>
      </c>
      <c r="AG45">
        <v>-10</v>
      </c>
      <c r="AH45">
        <v>1</v>
      </c>
      <c r="AI45">
        <v>5</v>
      </c>
      <c r="AJ45">
        <v>189</v>
      </c>
      <c r="AK45">
        <v>189</v>
      </c>
      <c r="AL45">
        <v>2.8</v>
      </c>
      <c r="AM45">
        <v>195</v>
      </c>
      <c r="AN45" t="s">
        <v>155</v>
      </c>
      <c r="AO45">
        <v>2</v>
      </c>
      <c r="AP45" s="42">
        <v>0.83414351851851853</v>
      </c>
      <c r="AQ45">
        <v>47.159281999999997</v>
      </c>
      <c r="AR45">
        <v>-88.489777000000004</v>
      </c>
      <c r="AS45">
        <v>318.10000000000002</v>
      </c>
      <c r="AT45">
        <v>0</v>
      </c>
      <c r="AU45">
        <v>12</v>
      </c>
      <c r="AV45">
        <v>10</v>
      </c>
      <c r="AW45" t="s">
        <v>391</v>
      </c>
      <c r="AX45">
        <v>1.2</v>
      </c>
      <c r="AY45">
        <v>1.2216</v>
      </c>
      <c r="AZ45">
        <v>2</v>
      </c>
      <c r="BA45">
        <v>14.048999999999999</v>
      </c>
      <c r="BB45">
        <v>450</v>
      </c>
      <c r="BC45">
        <v>32.03</v>
      </c>
      <c r="BD45">
        <v>0.126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Q45">
        <v>0</v>
      </c>
      <c r="BR45">
        <v>4.8505E-2</v>
      </c>
      <c r="BS45">
        <v>0.13513700000000001</v>
      </c>
      <c r="BT45">
        <v>1.4726E-2</v>
      </c>
      <c r="BU45">
        <v>1.1676489999999999</v>
      </c>
      <c r="BV45">
        <f t="shared" si="0"/>
        <v>2.7162537000000002</v>
      </c>
    </row>
    <row r="46" spans="1:74" customFormat="1" x14ac:dyDescent="0.25">
      <c r="A46" s="40">
        <v>41703</v>
      </c>
      <c r="B46" s="41">
        <v>0.6258932060185185</v>
      </c>
      <c r="C46">
        <v>0.03</v>
      </c>
      <c r="D46">
        <v>4.0000000000000001E-3</v>
      </c>
      <c r="E46">
        <v>40</v>
      </c>
      <c r="F46">
        <v>-0.7</v>
      </c>
      <c r="G46">
        <v>-7.9</v>
      </c>
      <c r="H46">
        <v>-81.8</v>
      </c>
      <c r="J46">
        <v>21.4</v>
      </c>
      <c r="K46">
        <v>1</v>
      </c>
      <c r="L46">
        <v>0.03</v>
      </c>
      <c r="M46">
        <v>4.0000000000000001E-3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W46">
        <v>0</v>
      </c>
      <c r="X46">
        <v>21.4</v>
      </c>
      <c r="Y46">
        <v>12.4</v>
      </c>
      <c r="Z46">
        <v>884</v>
      </c>
      <c r="AA46">
        <v>906</v>
      </c>
      <c r="AB46">
        <v>824</v>
      </c>
      <c r="AC46">
        <v>44</v>
      </c>
      <c r="AD46">
        <v>5.51</v>
      </c>
      <c r="AE46">
        <v>0.13</v>
      </c>
      <c r="AF46">
        <v>994</v>
      </c>
      <c r="AG46">
        <v>-10</v>
      </c>
      <c r="AH46">
        <v>0.86386399999999997</v>
      </c>
      <c r="AI46">
        <v>5</v>
      </c>
      <c r="AJ46">
        <v>189</v>
      </c>
      <c r="AK46">
        <v>189</v>
      </c>
      <c r="AL46">
        <v>2.5</v>
      </c>
      <c r="AM46">
        <v>195</v>
      </c>
      <c r="AN46" t="s">
        <v>155</v>
      </c>
      <c r="AO46">
        <v>2</v>
      </c>
      <c r="AP46" s="42">
        <v>0.83415509259259257</v>
      </c>
      <c r="AQ46">
        <v>47.159281999999997</v>
      </c>
      <c r="AR46">
        <v>-88.489774999999995</v>
      </c>
      <c r="AS46">
        <v>318.10000000000002</v>
      </c>
      <c r="AT46">
        <v>0</v>
      </c>
      <c r="AU46">
        <v>12</v>
      </c>
      <c r="AV46">
        <v>9</v>
      </c>
      <c r="AW46" t="s">
        <v>392</v>
      </c>
      <c r="AX46">
        <v>1.2</v>
      </c>
      <c r="AY46">
        <v>1.3</v>
      </c>
      <c r="AZ46">
        <v>2</v>
      </c>
      <c r="BA46">
        <v>14.048999999999999</v>
      </c>
      <c r="BB46">
        <v>450</v>
      </c>
      <c r="BC46">
        <v>32.03</v>
      </c>
      <c r="BD46">
        <v>0.126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Q46">
        <v>0</v>
      </c>
      <c r="BR46">
        <v>5.8408000000000002E-2</v>
      </c>
      <c r="BS46">
        <v>0.136272</v>
      </c>
      <c r="BT46">
        <v>1.2999999999999999E-2</v>
      </c>
      <c r="BU46">
        <v>1.4060360000000001</v>
      </c>
      <c r="BV46">
        <f t="shared" si="0"/>
        <v>2.7390672000000005</v>
      </c>
    </row>
    <row r="47" spans="1:74" customFormat="1" x14ac:dyDescent="0.25">
      <c r="A47" s="40">
        <v>41703</v>
      </c>
      <c r="B47" s="41">
        <v>0.62590478009259265</v>
      </c>
      <c r="C47">
        <v>0.03</v>
      </c>
      <c r="D47">
        <v>3.5000000000000001E-3</v>
      </c>
      <c r="E47">
        <v>35.314515999999998</v>
      </c>
      <c r="F47">
        <v>-0.7</v>
      </c>
      <c r="G47">
        <v>-7.8</v>
      </c>
      <c r="H47">
        <v>-98.9</v>
      </c>
      <c r="J47">
        <v>21.4</v>
      </c>
      <c r="K47">
        <v>1</v>
      </c>
      <c r="L47">
        <v>0.03</v>
      </c>
      <c r="M47">
        <v>3.5000000000000001E-3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W47">
        <v>0</v>
      </c>
      <c r="X47">
        <v>21.4</v>
      </c>
      <c r="Y47">
        <v>12.4</v>
      </c>
      <c r="Z47">
        <v>884</v>
      </c>
      <c r="AA47">
        <v>907</v>
      </c>
      <c r="AB47">
        <v>823</v>
      </c>
      <c r="AC47">
        <v>44</v>
      </c>
      <c r="AD47">
        <v>5.51</v>
      </c>
      <c r="AE47">
        <v>0.13</v>
      </c>
      <c r="AF47">
        <v>993</v>
      </c>
      <c r="AG47">
        <v>-10</v>
      </c>
      <c r="AH47">
        <v>0.13700000000000001</v>
      </c>
      <c r="AI47">
        <v>5</v>
      </c>
      <c r="AJ47">
        <v>189.1</v>
      </c>
      <c r="AK47">
        <v>189.1</v>
      </c>
      <c r="AL47">
        <v>2.7</v>
      </c>
      <c r="AM47">
        <v>195</v>
      </c>
      <c r="AN47" t="s">
        <v>155</v>
      </c>
      <c r="AO47">
        <v>2</v>
      </c>
      <c r="AP47" s="42">
        <v>0.83416666666666661</v>
      </c>
      <c r="AQ47">
        <v>47.159283000000002</v>
      </c>
      <c r="AR47">
        <v>-88.489774999999995</v>
      </c>
      <c r="AS47">
        <v>318</v>
      </c>
      <c r="AT47">
        <v>0</v>
      </c>
      <c r="AU47">
        <v>12</v>
      </c>
      <c r="AV47">
        <v>9</v>
      </c>
      <c r="AW47" t="s">
        <v>392</v>
      </c>
      <c r="AX47">
        <v>1.2</v>
      </c>
      <c r="AY47">
        <v>1.3</v>
      </c>
      <c r="AZ47">
        <v>2</v>
      </c>
      <c r="BA47">
        <v>14.048999999999999</v>
      </c>
      <c r="BB47">
        <v>450</v>
      </c>
      <c r="BC47">
        <v>32.03</v>
      </c>
      <c r="BD47">
        <v>0.127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Q47">
        <v>0</v>
      </c>
      <c r="BR47">
        <v>6.0451999999999999E-2</v>
      </c>
      <c r="BS47">
        <v>0.13772599999999999</v>
      </c>
      <c r="BT47">
        <v>1.3136999999999999E-2</v>
      </c>
      <c r="BU47">
        <v>1.4552309999999999</v>
      </c>
      <c r="BV47">
        <f t="shared" si="0"/>
        <v>2.7682926000000001</v>
      </c>
    </row>
    <row r="48" spans="1:74" customFormat="1" x14ac:dyDescent="0.25">
      <c r="A48" s="40">
        <v>41703</v>
      </c>
      <c r="B48" s="41">
        <v>0.62591635416666669</v>
      </c>
      <c r="C48">
        <v>0.03</v>
      </c>
      <c r="D48">
        <v>3.0000000000000001E-3</v>
      </c>
      <c r="E48">
        <v>30</v>
      </c>
      <c r="F48">
        <v>-0.7</v>
      </c>
      <c r="G48">
        <v>-7.8</v>
      </c>
      <c r="H48">
        <v>-63.2</v>
      </c>
      <c r="J48">
        <v>21.4</v>
      </c>
      <c r="K48">
        <v>1</v>
      </c>
      <c r="L48">
        <v>0.03</v>
      </c>
      <c r="M48">
        <v>3.0000000000000001E-3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W48">
        <v>0</v>
      </c>
      <c r="X48">
        <v>21.4</v>
      </c>
      <c r="Y48">
        <v>12.4</v>
      </c>
      <c r="Z48">
        <v>884</v>
      </c>
      <c r="AA48">
        <v>907</v>
      </c>
      <c r="AB48">
        <v>823</v>
      </c>
      <c r="AC48">
        <v>44</v>
      </c>
      <c r="AD48">
        <v>5.51</v>
      </c>
      <c r="AE48">
        <v>0.13</v>
      </c>
      <c r="AF48">
        <v>994</v>
      </c>
      <c r="AG48">
        <v>-10</v>
      </c>
      <c r="AH48">
        <v>1</v>
      </c>
      <c r="AI48">
        <v>5</v>
      </c>
      <c r="AJ48">
        <v>190</v>
      </c>
      <c r="AK48">
        <v>189.9</v>
      </c>
      <c r="AL48">
        <v>2.4</v>
      </c>
      <c r="AM48">
        <v>195</v>
      </c>
      <c r="AN48" t="s">
        <v>155</v>
      </c>
      <c r="AO48">
        <v>2</v>
      </c>
      <c r="AP48" s="42">
        <v>0.83417824074074076</v>
      </c>
      <c r="AQ48">
        <v>47.159283000000002</v>
      </c>
      <c r="AR48">
        <v>-88.489774999999995</v>
      </c>
      <c r="AS48">
        <v>318.10000000000002</v>
      </c>
      <c r="AT48">
        <v>0</v>
      </c>
      <c r="AU48">
        <v>12</v>
      </c>
      <c r="AV48">
        <v>10</v>
      </c>
      <c r="AW48" t="s">
        <v>391</v>
      </c>
      <c r="AX48">
        <v>1.2215780000000001</v>
      </c>
      <c r="AY48">
        <v>1.2352650000000001</v>
      </c>
      <c r="AZ48">
        <v>2</v>
      </c>
      <c r="BA48">
        <v>14.048999999999999</v>
      </c>
      <c r="BB48">
        <v>450</v>
      </c>
      <c r="BC48">
        <v>32.03</v>
      </c>
      <c r="BD48">
        <v>0.126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Q48">
        <v>0</v>
      </c>
      <c r="BR48">
        <v>5.6862999999999997E-2</v>
      </c>
      <c r="BS48">
        <v>0.13586300000000001</v>
      </c>
      <c r="BT48">
        <v>1.3863E-2</v>
      </c>
      <c r="BU48">
        <v>1.368835</v>
      </c>
      <c r="BV48">
        <f t="shared" si="0"/>
        <v>2.7308463000000005</v>
      </c>
    </row>
    <row r="49" spans="1:74" customFormat="1" x14ac:dyDescent="0.25">
      <c r="A49" s="40">
        <v>41703</v>
      </c>
      <c r="B49" s="41">
        <v>0.62592792824074073</v>
      </c>
      <c r="C49">
        <v>0.03</v>
      </c>
      <c r="D49">
        <v>3.0000000000000001E-3</v>
      </c>
      <c r="E49">
        <v>30</v>
      </c>
      <c r="F49">
        <v>-0.7</v>
      </c>
      <c r="G49">
        <v>-7.8</v>
      </c>
      <c r="H49">
        <v>-100.3</v>
      </c>
      <c r="J49">
        <v>21.4</v>
      </c>
      <c r="K49">
        <v>1</v>
      </c>
      <c r="L49">
        <v>0.03</v>
      </c>
      <c r="M49">
        <v>3.0000000000000001E-3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W49">
        <v>0</v>
      </c>
      <c r="X49">
        <v>21.4</v>
      </c>
      <c r="Y49">
        <v>12.4</v>
      </c>
      <c r="Z49">
        <v>883</v>
      </c>
      <c r="AA49">
        <v>907</v>
      </c>
      <c r="AB49">
        <v>822</v>
      </c>
      <c r="AC49">
        <v>44</v>
      </c>
      <c r="AD49">
        <v>5.51</v>
      </c>
      <c r="AE49">
        <v>0.13</v>
      </c>
      <c r="AF49">
        <v>994</v>
      </c>
      <c r="AG49">
        <v>-10</v>
      </c>
      <c r="AH49">
        <v>1</v>
      </c>
      <c r="AI49">
        <v>5</v>
      </c>
      <c r="AJ49">
        <v>190</v>
      </c>
      <c r="AK49">
        <v>189</v>
      </c>
      <c r="AL49">
        <v>2.2999999999999998</v>
      </c>
      <c r="AM49">
        <v>195</v>
      </c>
      <c r="AN49" t="s">
        <v>155</v>
      </c>
      <c r="AO49">
        <v>2</v>
      </c>
      <c r="AP49" s="42">
        <v>0.83418981481481491</v>
      </c>
      <c r="AQ49">
        <v>47.159283000000002</v>
      </c>
      <c r="AR49">
        <v>-88.489773</v>
      </c>
      <c r="AS49">
        <v>318.10000000000002</v>
      </c>
      <c r="AT49">
        <v>0</v>
      </c>
      <c r="AU49">
        <v>12</v>
      </c>
      <c r="AV49">
        <v>10</v>
      </c>
      <c r="AW49" t="s">
        <v>391</v>
      </c>
      <c r="AX49">
        <v>1.3</v>
      </c>
      <c r="AY49">
        <v>1</v>
      </c>
      <c r="AZ49">
        <v>2</v>
      </c>
      <c r="BA49">
        <v>14.048999999999999</v>
      </c>
      <c r="BB49">
        <v>450</v>
      </c>
      <c r="BC49">
        <v>32.03</v>
      </c>
      <c r="BD49">
        <v>0.126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Q49">
        <v>0</v>
      </c>
      <c r="BR49">
        <v>5.5452000000000001E-2</v>
      </c>
      <c r="BS49">
        <v>0.13486300000000001</v>
      </c>
      <c r="BT49">
        <v>1.3136999999999999E-2</v>
      </c>
      <c r="BU49">
        <v>1.3348679999999999</v>
      </c>
      <c r="BV49">
        <f t="shared" si="0"/>
        <v>2.7107463000000003</v>
      </c>
    </row>
    <row r="50" spans="1:74" customFormat="1" x14ac:dyDescent="0.25">
      <c r="A50" s="40">
        <v>41703</v>
      </c>
      <c r="B50" s="41">
        <v>0.62593950231481477</v>
      </c>
      <c r="C50">
        <v>0.03</v>
      </c>
      <c r="D50">
        <v>3.0000000000000001E-3</v>
      </c>
      <c r="E50">
        <v>30</v>
      </c>
      <c r="F50">
        <v>-0.7</v>
      </c>
      <c r="G50">
        <v>-7.8</v>
      </c>
      <c r="H50">
        <v>-77.900000000000006</v>
      </c>
      <c r="J50">
        <v>21.4</v>
      </c>
      <c r="K50">
        <v>1</v>
      </c>
      <c r="L50">
        <v>0.03</v>
      </c>
      <c r="M50">
        <v>3.0000000000000001E-3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W50">
        <v>0</v>
      </c>
      <c r="X50">
        <v>21.4</v>
      </c>
      <c r="Y50">
        <v>12.4</v>
      </c>
      <c r="Z50">
        <v>884</v>
      </c>
      <c r="AA50">
        <v>907</v>
      </c>
      <c r="AB50">
        <v>823</v>
      </c>
      <c r="AC50">
        <v>44</v>
      </c>
      <c r="AD50">
        <v>5.51</v>
      </c>
      <c r="AE50">
        <v>0.13</v>
      </c>
      <c r="AF50">
        <v>994</v>
      </c>
      <c r="AG50">
        <v>-10</v>
      </c>
      <c r="AH50">
        <v>0.86299999999999999</v>
      </c>
      <c r="AI50">
        <v>5</v>
      </c>
      <c r="AJ50">
        <v>189.9</v>
      </c>
      <c r="AK50">
        <v>189</v>
      </c>
      <c r="AL50">
        <v>1.7</v>
      </c>
      <c r="AM50">
        <v>195</v>
      </c>
      <c r="AN50" t="s">
        <v>155</v>
      </c>
      <c r="AO50">
        <v>2</v>
      </c>
      <c r="AP50" s="42">
        <v>0.83420138888888884</v>
      </c>
      <c r="AQ50">
        <v>47.159283000000002</v>
      </c>
      <c r="AR50">
        <v>-88.489773</v>
      </c>
      <c r="AS50">
        <v>318.10000000000002</v>
      </c>
      <c r="AT50">
        <v>0</v>
      </c>
      <c r="AU50">
        <v>12</v>
      </c>
      <c r="AV50">
        <v>10</v>
      </c>
      <c r="AW50" t="s">
        <v>391</v>
      </c>
      <c r="AX50">
        <v>1.3</v>
      </c>
      <c r="AY50">
        <v>1.0648</v>
      </c>
      <c r="AZ50">
        <v>2.0432000000000001</v>
      </c>
      <c r="BA50">
        <v>14.048999999999999</v>
      </c>
      <c r="BB50">
        <v>450</v>
      </c>
      <c r="BC50">
        <v>32.03</v>
      </c>
      <c r="BD50">
        <v>0.126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Q50">
        <v>0</v>
      </c>
      <c r="BR50">
        <v>5.2274000000000001E-2</v>
      </c>
      <c r="BS50">
        <v>0.13400000000000001</v>
      </c>
      <c r="BT50">
        <v>1.3863E-2</v>
      </c>
      <c r="BU50">
        <v>1.2583660000000001</v>
      </c>
      <c r="BV50">
        <f t="shared" si="0"/>
        <v>2.6934000000000005</v>
      </c>
    </row>
    <row r="51" spans="1:74" customFormat="1" x14ac:dyDescent="0.25">
      <c r="A51" s="40">
        <v>41703</v>
      </c>
      <c r="B51" s="41">
        <v>0.62595107638888892</v>
      </c>
      <c r="C51">
        <v>0.03</v>
      </c>
      <c r="D51">
        <v>3.0000000000000001E-3</v>
      </c>
      <c r="E51">
        <v>30</v>
      </c>
      <c r="F51">
        <v>-0.7</v>
      </c>
      <c r="G51">
        <v>-7.7</v>
      </c>
      <c r="H51">
        <v>-80.2</v>
      </c>
      <c r="J51">
        <v>21.4</v>
      </c>
      <c r="K51">
        <v>1</v>
      </c>
      <c r="L51">
        <v>0.03</v>
      </c>
      <c r="M51">
        <v>3.0000000000000001E-3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W51">
        <v>0</v>
      </c>
      <c r="X51">
        <v>21.4</v>
      </c>
      <c r="Y51">
        <v>12.4</v>
      </c>
      <c r="Z51">
        <v>885</v>
      </c>
      <c r="AA51">
        <v>907</v>
      </c>
      <c r="AB51">
        <v>822</v>
      </c>
      <c r="AC51">
        <v>44</v>
      </c>
      <c r="AD51">
        <v>5.51</v>
      </c>
      <c r="AE51">
        <v>0.13</v>
      </c>
      <c r="AF51">
        <v>994</v>
      </c>
      <c r="AG51">
        <v>-10</v>
      </c>
      <c r="AH51">
        <v>0.13700000000000001</v>
      </c>
      <c r="AI51">
        <v>5</v>
      </c>
      <c r="AJ51">
        <v>189</v>
      </c>
      <c r="AK51">
        <v>189</v>
      </c>
      <c r="AL51">
        <v>1.9</v>
      </c>
      <c r="AM51">
        <v>195</v>
      </c>
      <c r="AN51" t="s">
        <v>155</v>
      </c>
      <c r="AO51">
        <v>2</v>
      </c>
      <c r="AP51" s="42">
        <v>0.83421296296296299</v>
      </c>
      <c r="AQ51">
        <v>47.159281999999997</v>
      </c>
      <c r="AR51">
        <v>-88.489774999999995</v>
      </c>
      <c r="AS51">
        <v>318</v>
      </c>
      <c r="AT51">
        <v>0</v>
      </c>
      <c r="AU51">
        <v>12</v>
      </c>
      <c r="AV51">
        <v>10</v>
      </c>
      <c r="AW51" t="s">
        <v>391</v>
      </c>
      <c r="AX51">
        <v>1.3</v>
      </c>
      <c r="AY51">
        <v>1.3</v>
      </c>
      <c r="AZ51">
        <v>2.2000000000000002</v>
      </c>
      <c r="BA51">
        <v>14.048999999999999</v>
      </c>
      <c r="BB51">
        <v>450</v>
      </c>
      <c r="BC51">
        <v>32.03</v>
      </c>
      <c r="BD51">
        <v>0.126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Q51">
        <v>0</v>
      </c>
      <c r="BR51">
        <v>5.3726000000000003E-2</v>
      </c>
      <c r="BS51">
        <v>0.13386300000000001</v>
      </c>
      <c r="BT51">
        <v>1.2999999999999999E-2</v>
      </c>
      <c r="BU51">
        <v>1.2933190000000001</v>
      </c>
      <c r="BV51">
        <f t="shared" si="0"/>
        <v>2.6906463000000005</v>
      </c>
    </row>
    <row r="52" spans="1:74" customFormat="1" x14ac:dyDescent="0.25">
      <c r="A52" s="40">
        <v>41703</v>
      </c>
      <c r="B52" s="41">
        <v>0.62596265046296296</v>
      </c>
      <c r="C52">
        <v>2.7E-2</v>
      </c>
      <c r="D52">
        <v>3.0000000000000001E-3</v>
      </c>
      <c r="E52">
        <v>30</v>
      </c>
      <c r="F52">
        <v>-0.7</v>
      </c>
      <c r="G52">
        <v>-7.7</v>
      </c>
      <c r="H52">
        <v>-78.7</v>
      </c>
      <c r="J52">
        <v>21.4</v>
      </c>
      <c r="K52">
        <v>1</v>
      </c>
      <c r="L52">
        <v>2.69E-2</v>
      </c>
      <c r="M52">
        <v>3.0000000000000001E-3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W52">
        <v>0</v>
      </c>
      <c r="X52">
        <v>21.4</v>
      </c>
      <c r="Y52">
        <v>12.4</v>
      </c>
      <c r="Z52">
        <v>885</v>
      </c>
      <c r="AA52">
        <v>907</v>
      </c>
      <c r="AB52">
        <v>822</v>
      </c>
      <c r="AC52">
        <v>44</v>
      </c>
      <c r="AD52">
        <v>5.51</v>
      </c>
      <c r="AE52">
        <v>0.13</v>
      </c>
      <c r="AF52">
        <v>994</v>
      </c>
      <c r="AG52">
        <v>-10</v>
      </c>
      <c r="AH52">
        <v>1</v>
      </c>
      <c r="AI52">
        <v>5</v>
      </c>
      <c r="AJ52">
        <v>189</v>
      </c>
      <c r="AK52">
        <v>189</v>
      </c>
      <c r="AL52">
        <v>2</v>
      </c>
      <c r="AM52">
        <v>195</v>
      </c>
      <c r="AN52" t="s">
        <v>155</v>
      </c>
      <c r="AO52">
        <v>2</v>
      </c>
      <c r="AP52" s="42">
        <v>0.83422453703703703</v>
      </c>
      <c r="AQ52">
        <v>47.159281999999997</v>
      </c>
      <c r="AR52">
        <v>-88.489774999999995</v>
      </c>
      <c r="AS52">
        <v>317.8</v>
      </c>
      <c r="AT52">
        <v>0</v>
      </c>
      <c r="AU52">
        <v>12</v>
      </c>
      <c r="AV52">
        <v>10</v>
      </c>
      <c r="AW52" t="s">
        <v>391</v>
      </c>
      <c r="AX52">
        <v>1.3</v>
      </c>
      <c r="AY52">
        <v>1.3216000000000001</v>
      </c>
      <c r="AZ52">
        <v>2.2216</v>
      </c>
      <c r="BA52">
        <v>14.048999999999999</v>
      </c>
      <c r="BB52">
        <v>450</v>
      </c>
      <c r="BC52">
        <v>32.03</v>
      </c>
      <c r="BD52">
        <v>0.126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Q52">
        <v>0</v>
      </c>
      <c r="BR52">
        <v>5.2137000000000003E-2</v>
      </c>
      <c r="BS52">
        <v>0.133274</v>
      </c>
      <c r="BT52">
        <v>1.3136999999999999E-2</v>
      </c>
      <c r="BU52">
        <v>1.2550680000000001</v>
      </c>
      <c r="BV52">
        <f t="shared" si="0"/>
        <v>2.6788074000000002</v>
      </c>
    </row>
    <row r="53" spans="1:74" customFormat="1" x14ac:dyDescent="0.25">
      <c r="A53" s="40">
        <v>41703</v>
      </c>
      <c r="B53" s="41">
        <v>0.6259742245370371</v>
      </c>
      <c r="C53">
        <v>0.02</v>
      </c>
      <c r="D53">
        <v>3.0000000000000001E-3</v>
      </c>
      <c r="E53">
        <v>30</v>
      </c>
      <c r="F53">
        <v>-0.7</v>
      </c>
      <c r="G53">
        <v>-7.7</v>
      </c>
      <c r="H53">
        <v>-52.4</v>
      </c>
      <c r="J53">
        <v>21.4</v>
      </c>
      <c r="K53">
        <v>1</v>
      </c>
      <c r="L53">
        <v>0.02</v>
      </c>
      <c r="M53">
        <v>3.0000000000000001E-3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W53">
        <v>0</v>
      </c>
      <c r="X53">
        <v>21.4</v>
      </c>
      <c r="Y53">
        <v>12.4</v>
      </c>
      <c r="Z53">
        <v>885</v>
      </c>
      <c r="AA53">
        <v>907</v>
      </c>
      <c r="AB53">
        <v>823</v>
      </c>
      <c r="AC53">
        <v>44</v>
      </c>
      <c r="AD53">
        <v>5.51</v>
      </c>
      <c r="AE53">
        <v>0.13</v>
      </c>
      <c r="AF53">
        <v>994</v>
      </c>
      <c r="AG53">
        <v>-10</v>
      </c>
      <c r="AH53">
        <v>1</v>
      </c>
      <c r="AI53">
        <v>5</v>
      </c>
      <c r="AJ53">
        <v>189.1</v>
      </c>
      <c r="AK53">
        <v>189</v>
      </c>
      <c r="AL53">
        <v>2.6</v>
      </c>
      <c r="AM53">
        <v>195</v>
      </c>
      <c r="AN53" t="s">
        <v>155</v>
      </c>
      <c r="AO53">
        <v>2</v>
      </c>
      <c r="AP53" s="42">
        <v>0.83423611111111118</v>
      </c>
      <c r="AQ53">
        <v>47.159281999999997</v>
      </c>
      <c r="AR53">
        <v>-88.489774999999995</v>
      </c>
      <c r="AS53">
        <v>317.5</v>
      </c>
      <c r="AT53">
        <v>0</v>
      </c>
      <c r="AU53">
        <v>12</v>
      </c>
      <c r="AV53">
        <v>10</v>
      </c>
      <c r="AW53" t="s">
        <v>391</v>
      </c>
      <c r="AX53">
        <v>1.3</v>
      </c>
      <c r="AY53">
        <v>1.4216</v>
      </c>
      <c r="AZ53">
        <v>2.2999999999999998</v>
      </c>
      <c r="BA53">
        <v>14.048999999999999</v>
      </c>
      <c r="BB53">
        <v>450</v>
      </c>
      <c r="BC53">
        <v>32.03</v>
      </c>
      <c r="BD53">
        <v>0.126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Q53">
        <v>0</v>
      </c>
      <c r="BR53">
        <v>5.2863E-2</v>
      </c>
      <c r="BS53">
        <v>0.13486300000000001</v>
      </c>
      <c r="BT53">
        <v>1.3863E-2</v>
      </c>
      <c r="BU53">
        <v>1.272545</v>
      </c>
      <c r="BV53">
        <f t="shared" si="0"/>
        <v>2.7107463000000003</v>
      </c>
    </row>
    <row r="54" spans="1:74" customFormat="1" x14ac:dyDescent="0.25">
      <c r="A54" s="40">
        <v>41703</v>
      </c>
      <c r="B54" s="41">
        <v>0.62598579861111114</v>
      </c>
      <c r="C54">
        <v>0.02</v>
      </c>
      <c r="D54">
        <v>3.0000000000000001E-3</v>
      </c>
      <c r="E54">
        <v>30</v>
      </c>
      <c r="F54">
        <v>-0.7</v>
      </c>
      <c r="G54">
        <v>-7.8</v>
      </c>
      <c r="H54">
        <v>-90.2</v>
      </c>
      <c r="J54">
        <v>21.4</v>
      </c>
      <c r="K54">
        <v>1</v>
      </c>
      <c r="L54">
        <v>0.02</v>
      </c>
      <c r="M54">
        <v>3.0000000000000001E-3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W54">
        <v>0</v>
      </c>
      <c r="X54">
        <v>21.4</v>
      </c>
      <c r="Y54">
        <v>12.4</v>
      </c>
      <c r="Z54">
        <v>884</v>
      </c>
      <c r="AA54">
        <v>907</v>
      </c>
      <c r="AB54">
        <v>823</v>
      </c>
      <c r="AC54">
        <v>44</v>
      </c>
      <c r="AD54">
        <v>5.51</v>
      </c>
      <c r="AE54">
        <v>0.13</v>
      </c>
      <c r="AF54">
        <v>994</v>
      </c>
      <c r="AG54">
        <v>-10</v>
      </c>
      <c r="AH54">
        <v>1.137</v>
      </c>
      <c r="AI54">
        <v>5</v>
      </c>
      <c r="AJ54">
        <v>190</v>
      </c>
      <c r="AK54">
        <v>189</v>
      </c>
      <c r="AL54">
        <v>3.2</v>
      </c>
      <c r="AM54">
        <v>195</v>
      </c>
      <c r="AN54" t="s">
        <v>155</v>
      </c>
      <c r="AO54">
        <v>2</v>
      </c>
      <c r="AP54" s="42">
        <v>0.83424768518518511</v>
      </c>
      <c r="AQ54">
        <v>47.159281999999997</v>
      </c>
      <c r="AR54">
        <v>-88.489773</v>
      </c>
      <c r="AS54">
        <v>317.39999999999998</v>
      </c>
      <c r="AT54">
        <v>0</v>
      </c>
      <c r="AU54">
        <v>12</v>
      </c>
      <c r="AV54">
        <v>10</v>
      </c>
      <c r="AW54" t="s">
        <v>391</v>
      </c>
      <c r="AX54">
        <v>1.2352000000000001</v>
      </c>
      <c r="AY54">
        <v>1.5</v>
      </c>
      <c r="AZ54">
        <v>2.2136</v>
      </c>
      <c r="BA54">
        <v>14.048999999999999</v>
      </c>
      <c r="BB54">
        <v>450</v>
      </c>
      <c r="BC54">
        <v>32.03</v>
      </c>
      <c r="BD54">
        <v>0.126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Q54">
        <v>0</v>
      </c>
      <c r="BR54">
        <v>5.2547999999999997E-2</v>
      </c>
      <c r="BS54">
        <v>0.134411</v>
      </c>
      <c r="BT54">
        <v>1.3136999999999999E-2</v>
      </c>
      <c r="BU54">
        <v>1.2649619999999999</v>
      </c>
      <c r="BV54">
        <f t="shared" si="0"/>
        <v>2.7016611000000004</v>
      </c>
    </row>
    <row r="55" spans="1:74" customFormat="1" x14ac:dyDescent="0.25">
      <c r="A55" s="40">
        <v>41703</v>
      </c>
      <c r="B55" s="41">
        <v>0.62599737268518518</v>
      </c>
      <c r="C55">
        <v>0.02</v>
      </c>
      <c r="D55">
        <v>3.0000000000000001E-3</v>
      </c>
      <c r="E55">
        <v>30</v>
      </c>
      <c r="F55">
        <v>-0.7</v>
      </c>
      <c r="G55">
        <v>-7.8</v>
      </c>
      <c r="H55">
        <v>-68.7</v>
      </c>
      <c r="J55">
        <v>21.5</v>
      </c>
      <c r="K55">
        <v>1</v>
      </c>
      <c r="L55">
        <v>0.02</v>
      </c>
      <c r="M55">
        <v>3.0000000000000001E-3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W55">
        <v>0</v>
      </c>
      <c r="X55">
        <v>21.5</v>
      </c>
      <c r="Y55">
        <v>12.3</v>
      </c>
      <c r="Z55">
        <v>885</v>
      </c>
      <c r="AA55">
        <v>907</v>
      </c>
      <c r="AB55">
        <v>823</v>
      </c>
      <c r="AC55">
        <v>43.9</v>
      </c>
      <c r="AD55">
        <v>5.49</v>
      </c>
      <c r="AE55">
        <v>0.13</v>
      </c>
      <c r="AF55">
        <v>994</v>
      </c>
      <c r="AG55">
        <v>-10</v>
      </c>
      <c r="AH55">
        <v>2</v>
      </c>
      <c r="AI55">
        <v>5</v>
      </c>
      <c r="AJ55">
        <v>190</v>
      </c>
      <c r="AK55">
        <v>188.9</v>
      </c>
      <c r="AL55">
        <v>3</v>
      </c>
      <c r="AM55">
        <v>195</v>
      </c>
      <c r="AN55" t="s">
        <v>155</v>
      </c>
      <c r="AO55">
        <v>2</v>
      </c>
      <c r="AP55" s="42">
        <v>0.83425925925925926</v>
      </c>
      <c r="AQ55">
        <v>47.159283000000002</v>
      </c>
      <c r="AR55">
        <v>-88.489773</v>
      </c>
      <c r="AS55">
        <v>317.3</v>
      </c>
      <c r="AT55">
        <v>0</v>
      </c>
      <c r="AU55">
        <v>12</v>
      </c>
      <c r="AV55">
        <v>10</v>
      </c>
      <c r="AW55" t="s">
        <v>391</v>
      </c>
      <c r="AX55">
        <v>1</v>
      </c>
      <c r="AY55">
        <v>1.5</v>
      </c>
      <c r="AZ55">
        <v>1.9</v>
      </c>
      <c r="BA55">
        <v>14.048999999999999</v>
      </c>
      <c r="BB55">
        <v>450</v>
      </c>
      <c r="BC55">
        <v>32.03</v>
      </c>
      <c r="BD55">
        <v>0.126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Q55">
        <v>0</v>
      </c>
      <c r="BR55">
        <v>5.5315000000000003E-2</v>
      </c>
      <c r="BS55">
        <v>0.13713700000000001</v>
      </c>
      <c r="BT55">
        <v>1.3863E-2</v>
      </c>
      <c r="BU55">
        <v>1.3315699999999999</v>
      </c>
      <c r="BV55">
        <f t="shared" si="0"/>
        <v>2.7564537000000002</v>
      </c>
    </row>
    <row r="56" spans="1:74" customFormat="1" x14ac:dyDescent="0.25">
      <c r="A56" s="40">
        <v>41703</v>
      </c>
      <c r="B56" s="41">
        <v>0.62600894675925922</v>
      </c>
      <c r="C56">
        <v>0.02</v>
      </c>
      <c r="D56">
        <v>3.0000000000000001E-3</v>
      </c>
      <c r="E56">
        <v>30</v>
      </c>
      <c r="F56">
        <v>-0.7</v>
      </c>
      <c r="G56">
        <v>-7.8</v>
      </c>
      <c r="H56">
        <v>-78.3</v>
      </c>
      <c r="J56">
        <v>21.5</v>
      </c>
      <c r="K56">
        <v>1</v>
      </c>
      <c r="L56">
        <v>0.02</v>
      </c>
      <c r="M56">
        <v>3.0000000000000001E-3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W56">
        <v>0</v>
      </c>
      <c r="X56">
        <v>21.5</v>
      </c>
      <c r="Y56">
        <v>12.4</v>
      </c>
      <c r="Z56">
        <v>884</v>
      </c>
      <c r="AA56">
        <v>907</v>
      </c>
      <c r="AB56">
        <v>824</v>
      </c>
      <c r="AC56">
        <v>43</v>
      </c>
      <c r="AD56">
        <v>5.38</v>
      </c>
      <c r="AE56">
        <v>0.12</v>
      </c>
      <c r="AF56">
        <v>994</v>
      </c>
      <c r="AG56">
        <v>-10</v>
      </c>
      <c r="AH56">
        <v>2</v>
      </c>
      <c r="AI56">
        <v>5</v>
      </c>
      <c r="AJ56">
        <v>190</v>
      </c>
      <c r="AK56">
        <v>188.1</v>
      </c>
      <c r="AL56">
        <v>2.6</v>
      </c>
      <c r="AM56">
        <v>195</v>
      </c>
      <c r="AN56" t="s">
        <v>155</v>
      </c>
      <c r="AO56">
        <v>2</v>
      </c>
      <c r="AP56" s="42">
        <v>0.83427083333333341</v>
      </c>
      <c r="AQ56">
        <v>47.159281999999997</v>
      </c>
      <c r="AR56">
        <v>-88.489773</v>
      </c>
      <c r="AS56">
        <v>317.10000000000002</v>
      </c>
      <c r="AT56">
        <v>0</v>
      </c>
      <c r="AU56">
        <v>12</v>
      </c>
      <c r="AV56">
        <v>10</v>
      </c>
      <c r="AW56" t="s">
        <v>391</v>
      </c>
      <c r="AX56">
        <v>1.0216000000000001</v>
      </c>
      <c r="AY56">
        <v>1.5</v>
      </c>
      <c r="AZ56">
        <v>1.9</v>
      </c>
      <c r="BA56">
        <v>14.048999999999999</v>
      </c>
      <c r="BB56">
        <v>450</v>
      </c>
      <c r="BC56">
        <v>32.03</v>
      </c>
      <c r="BD56">
        <v>0.124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Q56">
        <v>0</v>
      </c>
      <c r="BR56">
        <v>5.1822E-2</v>
      </c>
      <c r="BS56">
        <v>0.13800000000000001</v>
      </c>
      <c r="BT56">
        <v>1.2999999999999999E-2</v>
      </c>
      <c r="BU56">
        <v>1.2474860000000001</v>
      </c>
      <c r="BV56">
        <f t="shared" si="0"/>
        <v>2.7738000000000005</v>
      </c>
    </row>
    <row r="57" spans="1:74" customFormat="1" x14ac:dyDescent="0.25">
      <c r="A57" s="40">
        <v>41703</v>
      </c>
      <c r="B57" s="41">
        <v>0.62602052083333326</v>
      </c>
      <c r="C57">
        <v>0.02</v>
      </c>
      <c r="D57">
        <v>3.0000000000000001E-3</v>
      </c>
      <c r="E57">
        <v>30</v>
      </c>
      <c r="F57">
        <v>-0.7</v>
      </c>
      <c r="G57">
        <v>-7.8</v>
      </c>
      <c r="H57">
        <v>-87.4</v>
      </c>
      <c r="J57">
        <v>21.5</v>
      </c>
      <c r="K57">
        <v>1</v>
      </c>
      <c r="L57">
        <v>0.02</v>
      </c>
      <c r="M57">
        <v>3.0000000000000001E-3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W57">
        <v>0</v>
      </c>
      <c r="X57">
        <v>21.5</v>
      </c>
      <c r="Y57">
        <v>12.4</v>
      </c>
      <c r="Z57">
        <v>884</v>
      </c>
      <c r="AA57">
        <v>907</v>
      </c>
      <c r="AB57">
        <v>823</v>
      </c>
      <c r="AC57">
        <v>43</v>
      </c>
      <c r="AD57">
        <v>5.38</v>
      </c>
      <c r="AE57">
        <v>0.12</v>
      </c>
      <c r="AF57">
        <v>994</v>
      </c>
      <c r="AG57">
        <v>-10</v>
      </c>
      <c r="AH57">
        <v>2</v>
      </c>
      <c r="AI57">
        <v>5</v>
      </c>
      <c r="AJ57">
        <v>190</v>
      </c>
      <c r="AK57">
        <v>189</v>
      </c>
      <c r="AL57">
        <v>2</v>
      </c>
      <c r="AM57">
        <v>195</v>
      </c>
      <c r="AN57" t="s">
        <v>155</v>
      </c>
      <c r="AO57">
        <v>2</v>
      </c>
      <c r="AP57" s="42">
        <v>0.83428240740740733</v>
      </c>
      <c r="AQ57">
        <v>47.159283000000002</v>
      </c>
      <c r="AR57">
        <v>-88.489773</v>
      </c>
      <c r="AS57">
        <v>317</v>
      </c>
      <c r="AT57">
        <v>0</v>
      </c>
      <c r="AU57">
        <v>12</v>
      </c>
      <c r="AV57">
        <v>10</v>
      </c>
      <c r="AW57" t="s">
        <v>391</v>
      </c>
      <c r="AX57">
        <v>1.1000000000000001</v>
      </c>
      <c r="AY57">
        <v>1.5</v>
      </c>
      <c r="AZ57">
        <v>1.9</v>
      </c>
      <c r="BA57">
        <v>14.048999999999999</v>
      </c>
      <c r="BB57">
        <v>450</v>
      </c>
      <c r="BC57">
        <v>32.03</v>
      </c>
      <c r="BD57">
        <v>0.124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Q57">
        <v>0</v>
      </c>
      <c r="BR57">
        <v>5.7273999999999999E-2</v>
      </c>
      <c r="BS57">
        <v>0.13813700000000001</v>
      </c>
      <c r="BT57">
        <v>1.2999999999999999E-2</v>
      </c>
      <c r="BU57">
        <v>1.3787290000000001</v>
      </c>
      <c r="BV57">
        <f t="shared" si="0"/>
        <v>2.7765537000000005</v>
      </c>
    </row>
    <row r="58" spans="1:74" customFormat="1" x14ac:dyDescent="0.25">
      <c r="A58" s="40">
        <v>41703</v>
      </c>
      <c r="B58" s="41">
        <v>0.62603209490740741</v>
      </c>
      <c r="C58">
        <v>0.02</v>
      </c>
      <c r="D58">
        <v>3.0000000000000001E-3</v>
      </c>
      <c r="E58">
        <v>30</v>
      </c>
      <c r="F58">
        <v>-0.7</v>
      </c>
      <c r="G58">
        <v>-7.8</v>
      </c>
      <c r="H58">
        <v>-63</v>
      </c>
      <c r="J58">
        <v>21.5</v>
      </c>
      <c r="K58">
        <v>1</v>
      </c>
      <c r="L58">
        <v>0.02</v>
      </c>
      <c r="M58">
        <v>3.0000000000000001E-3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W58">
        <v>0</v>
      </c>
      <c r="X58">
        <v>21.5</v>
      </c>
      <c r="Y58">
        <v>12.4</v>
      </c>
      <c r="Z58">
        <v>885</v>
      </c>
      <c r="AA58">
        <v>907</v>
      </c>
      <c r="AB58">
        <v>824</v>
      </c>
      <c r="AC58">
        <v>43</v>
      </c>
      <c r="AD58">
        <v>5.38</v>
      </c>
      <c r="AE58">
        <v>0.12</v>
      </c>
      <c r="AF58">
        <v>994</v>
      </c>
      <c r="AG58">
        <v>-10</v>
      </c>
      <c r="AH58">
        <v>2</v>
      </c>
      <c r="AI58">
        <v>5</v>
      </c>
      <c r="AJ58">
        <v>189.9</v>
      </c>
      <c r="AK58">
        <v>189</v>
      </c>
      <c r="AL58">
        <v>2</v>
      </c>
      <c r="AM58">
        <v>195</v>
      </c>
      <c r="AN58" t="s">
        <v>155</v>
      </c>
      <c r="AO58">
        <v>2</v>
      </c>
      <c r="AP58" s="42">
        <v>0.83429398148148148</v>
      </c>
      <c r="AQ58">
        <v>47.159283000000002</v>
      </c>
      <c r="AR58">
        <v>-88.489773</v>
      </c>
      <c r="AS58">
        <v>316.89999999999998</v>
      </c>
      <c r="AT58">
        <v>0</v>
      </c>
      <c r="AU58">
        <v>12</v>
      </c>
      <c r="AV58">
        <v>10</v>
      </c>
      <c r="AW58" t="s">
        <v>391</v>
      </c>
      <c r="AX58">
        <v>1.0784</v>
      </c>
      <c r="AY58">
        <v>1.5</v>
      </c>
      <c r="AZ58">
        <v>1.8784000000000001</v>
      </c>
      <c r="BA58">
        <v>14.048999999999999</v>
      </c>
      <c r="BB58">
        <v>450</v>
      </c>
      <c r="BC58">
        <v>32.03</v>
      </c>
      <c r="BD58">
        <v>0.124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Q58">
        <v>0</v>
      </c>
      <c r="BR58">
        <v>5.9410999999999999E-2</v>
      </c>
      <c r="BS58">
        <v>0.13900000000000001</v>
      </c>
      <c r="BT58">
        <v>1.2999999999999999E-2</v>
      </c>
      <c r="BU58">
        <v>1.430172</v>
      </c>
      <c r="BV58">
        <f t="shared" si="0"/>
        <v>2.7939000000000003</v>
      </c>
    </row>
    <row r="59" spans="1:74" customFormat="1" x14ac:dyDescent="0.25">
      <c r="A59" s="40">
        <v>41703</v>
      </c>
      <c r="B59" s="41">
        <v>0.62604366898148145</v>
      </c>
      <c r="C59">
        <v>0.02</v>
      </c>
      <c r="D59">
        <v>3.0000000000000001E-3</v>
      </c>
      <c r="E59">
        <v>30</v>
      </c>
      <c r="F59">
        <v>-0.8</v>
      </c>
      <c r="G59">
        <v>-7.8</v>
      </c>
      <c r="H59">
        <v>-88.3</v>
      </c>
      <c r="J59">
        <v>21.5</v>
      </c>
      <c r="K59">
        <v>1</v>
      </c>
      <c r="L59">
        <v>0.02</v>
      </c>
      <c r="M59">
        <v>3.0000000000000001E-3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W59">
        <v>0</v>
      </c>
      <c r="X59">
        <v>21.5</v>
      </c>
      <c r="Y59">
        <v>12.4</v>
      </c>
      <c r="Z59">
        <v>885</v>
      </c>
      <c r="AA59">
        <v>908</v>
      </c>
      <c r="AB59">
        <v>824</v>
      </c>
      <c r="AC59">
        <v>43</v>
      </c>
      <c r="AD59">
        <v>5.39</v>
      </c>
      <c r="AE59">
        <v>0.12</v>
      </c>
      <c r="AF59">
        <v>993</v>
      </c>
      <c r="AG59">
        <v>-10</v>
      </c>
      <c r="AH59">
        <v>2</v>
      </c>
      <c r="AI59">
        <v>5</v>
      </c>
      <c r="AJ59">
        <v>189.1</v>
      </c>
      <c r="AK59">
        <v>189</v>
      </c>
      <c r="AL59">
        <v>1.7</v>
      </c>
      <c r="AM59">
        <v>195</v>
      </c>
      <c r="AN59" t="s">
        <v>155</v>
      </c>
      <c r="AO59">
        <v>2</v>
      </c>
      <c r="AP59" s="42">
        <v>0.83430555555555552</v>
      </c>
      <c r="AQ59">
        <v>47.159283000000002</v>
      </c>
      <c r="AR59">
        <v>-88.489773</v>
      </c>
      <c r="AS59">
        <v>316.7</v>
      </c>
      <c r="AT59">
        <v>0</v>
      </c>
      <c r="AU59">
        <v>12</v>
      </c>
      <c r="AV59">
        <v>10</v>
      </c>
      <c r="AW59" t="s">
        <v>391</v>
      </c>
      <c r="AX59">
        <v>1</v>
      </c>
      <c r="AY59">
        <v>1.5</v>
      </c>
      <c r="AZ59">
        <v>1.8</v>
      </c>
      <c r="BA59">
        <v>14.048999999999999</v>
      </c>
      <c r="BB59">
        <v>450</v>
      </c>
      <c r="BC59">
        <v>32.03</v>
      </c>
      <c r="BD59">
        <v>0.124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Q59">
        <v>0</v>
      </c>
      <c r="BR59">
        <v>6.1315000000000001E-2</v>
      </c>
      <c r="BS59">
        <v>0.13858899999999999</v>
      </c>
      <c r="BT59">
        <v>1.3136999999999999E-2</v>
      </c>
      <c r="BU59">
        <v>1.476005</v>
      </c>
      <c r="BV59">
        <f t="shared" si="0"/>
        <v>2.7856388999999999</v>
      </c>
    </row>
    <row r="60" spans="1:74" customFormat="1" x14ac:dyDescent="0.25">
      <c r="A60" s="40">
        <v>41703</v>
      </c>
      <c r="B60" s="41">
        <v>0.6260552430555556</v>
      </c>
      <c r="C60">
        <v>0.02</v>
      </c>
      <c r="D60">
        <v>2.7000000000000001E-3</v>
      </c>
      <c r="E60">
        <v>27.100086000000001</v>
      </c>
      <c r="F60">
        <v>-0.8</v>
      </c>
      <c r="G60">
        <v>-7.8</v>
      </c>
      <c r="H60">
        <v>-61.5</v>
      </c>
      <c r="J60">
        <v>21.5</v>
      </c>
      <c r="K60">
        <v>1</v>
      </c>
      <c r="L60">
        <v>0.02</v>
      </c>
      <c r="M60">
        <v>2.7000000000000001E-3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W60">
        <v>0</v>
      </c>
      <c r="X60">
        <v>21.5</v>
      </c>
      <c r="Y60">
        <v>12.4</v>
      </c>
      <c r="Z60">
        <v>884</v>
      </c>
      <c r="AA60">
        <v>908</v>
      </c>
      <c r="AB60">
        <v>824</v>
      </c>
      <c r="AC60">
        <v>43</v>
      </c>
      <c r="AD60">
        <v>5.38</v>
      </c>
      <c r="AE60">
        <v>0.12</v>
      </c>
      <c r="AF60">
        <v>994</v>
      </c>
      <c r="AG60">
        <v>-10</v>
      </c>
      <c r="AH60">
        <v>1.863</v>
      </c>
      <c r="AI60">
        <v>5</v>
      </c>
      <c r="AJ60">
        <v>190</v>
      </c>
      <c r="AK60">
        <v>189</v>
      </c>
      <c r="AL60">
        <v>1.7</v>
      </c>
      <c r="AM60">
        <v>195</v>
      </c>
      <c r="AN60" t="s">
        <v>155</v>
      </c>
      <c r="AO60">
        <v>2</v>
      </c>
      <c r="AP60" s="42">
        <v>0.83431712962962967</v>
      </c>
      <c r="AQ60">
        <v>47.159283000000002</v>
      </c>
      <c r="AR60">
        <v>-88.489772000000002</v>
      </c>
      <c r="AS60">
        <v>316.8</v>
      </c>
      <c r="AT60">
        <v>0</v>
      </c>
      <c r="AU60">
        <v>12</v>
      </c>
      <c r="AV60">
        <v>10</v>
      </c>
      <c r="AW60" t="s">
        <v>391</v>
      </c>
      <c r="AX60">
        <v>1.0648</v>
      </c>
      <c r="AY60">
        <v>1.5431999999999999</v>
      </c>
      <c r="AZ60">
        <v>1.8864000000000001</v>
      </c>
      <c r="BA60">
        <v>14.048999999999999</v>
      </c>
      <c r="BB60">
        <v>450</v>
      </c>
      <c r="BC60">
        <v>32.03</v>
      </c>
      <c r="BD60">
        <v>0.124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Q60">
        <v>0</v>
      </c>
      <c r="BR60">
        <v>5.6589E-2</v>
      </c>
      <c r="BS60">
        <v>0.13600000000000001</v>
      </c>
      <c r="BT60">
        <v>1.3726E-2</v>
      </c>
      <c r="BU60">
        <v>1.362239</v>
      </c>
      <c r="BV60">
        <f t="shared" si="0"/>
        <v>2.7336000000000005</v>
      </c>
    </row>
    <row r="61" spans="1:74" customFormat="1" x14ac:dyDescent="0.25">
      <c r="A61" s="40">
        <v>41703</v>
      </c>
      <c r="B61" s="41">
        <v>0.62606681712962964</v>
      </c>
      <c r="C61">
        <v>1.2E-2</v>
      </c>
      <c r="D61">
        <v>2.0999999999999999E-3</v>
      </c>
      <c r="E61">
        <v>21.383237999999999</v>
      </c>
      <c r="F61">
        <v>-0.8</v>
      </c>
      <c r="G61">
        <v>-7.8</v>
      </c>
      <c r="H61">
        <v>-86.9</v>
      </c>
      <c r="J61">
        <v>21.5</v>
      </c>
      <c r="K61">
        <v>1</v>
      </c>
      <c r="L61">
        <v>1.21E-2</v>
      </c>
      <c r="M61">
        <v>2.0999999999999999E-3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W61">
        <v>0</v>
      </c>
      <c r="X61">
        <v>21.5</v>
      </c>
      <c r="Y61">
        <v>12.4</v>
      </c>
      <c r="Z61">
        <v>884</v>
      </c>
      <c r="AA61">
        <v>908</v>
      </c>
      <c r="AB61">
        <v>821</v>
      </c>
      <c r="AC61">
        <v>43</v>
      </c>
      <c r="AD61">
        <v>5.38</v>
      </c>
      <c r="AE61">
        <v>0.12</v>
      </c>
      <c r="AF61">
        <v>994</v>
      </c>
      <c r="AG61">
        <v>-10</v>
      </c>
      <c r="AH61">
        <v>1.136863</v>
      </c>
      <c r="AI61">
        <v>5</v>
      </c>
      <c r="AJ61">
        <v>190</v>
      </c>
      <c r="AK61">
        <v>189</v>
      </c>
      <c r="AL61">
        <v>2.2999999999999998</v>
      </c>
      <c r="AM61">
        <v>195</v>
      </c>
      <c r="AN61" t="s">
        <v>155</v>
      </c>
      <c r="AO61">
        <v>2</v>
      </c>
      <c r="AP61" s="42">
        <v>0.8343287037037036</v>
      </c>
      <c r="AQ61">
        <v>47.159283000000002</v>
      </c>
      <c r="AR61">
        <v>-88.489772000000002</v>
      </c>
      <c r="AS61">
        <v>316.60000000000002</v>
      </c>
      <c r="AT61">
        <v>0</v>
      </c>
      <c r="AU61">
        <v>12</v>
      </c>
      <c r="AV61">
        <v>10</v>
      </c>
      <c r="AW61" t="s">
        <v>391</v>
      </c>
      <c r="AX61">
        <v>1.2567999999999999</v>
      </c>
      <c r="AY61">
        <v>1.7216</v>
      </c>
      <c r="AZ61">
        <v>2.2000000000000002</v>
      </c>
      <c r="BA61">
        <v>14.048999999999999</v>
      </c>
      <c r="BB61">
        <v>450</v>
      </c>
      <c r="BC61">
        <v>32.03</v>
      </c>
      <c r="BD61">
        <v>0.124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Q61">
        <v>0</v>
      </c>
      <c r="BR61">
        <v>5.3588999999999998E-2</v>
      </c>
      <c r="BS61">
        <v>0.13586300000000001</v>
      </c>
      <c r="BT61">
        <v>1.2137E-2</v>
      </c>
      <c r="BU61">
        <v>1.2900309999999999</v>
      </c>
      <c r="BV61">
        <f t="shared" si="0"/>
        <v>2.7308463000000005</v>
      </c>
    </row>
    <row r="62" spans="1:74" customFormat="1" x14ac:dyDescent="0.25">
      <c r="A62" s="40">
        <v>41703</v>
      </c>
      <c r="B62" s="41">
        <v>0.62607839120370368</v>
      </c>
      <c r="C62">
        <v>0.01</v>
      </c>
      <c r="D62">
        <v>3.0000000000000001E-3</v>
      </c>
      <c r="E62">
        <v>29.519935</v>
      </c>
      <c r="F62">
        <v>-0.7</v>
      </c>
      <c r="G62">
        <v>-7.8</v>
      </c>
      <c r="H62">
        <v>-85.2</v>
      </c>
      <c r="J62">
        <v>21.5</v>
      </c>
      <c r="K62">
        <v>1</v>
      </c>
      <c r="L62">
        <v>0.01</v>
      </c>
      <c r="M62">
        <v>3.0000000000000001E-3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W62">
        <v>0</v>
      </c>
      <c r="X62">
        <v>21.5</v>
      </c>
      <c r="Y62">
        <v>12.4</v>
      </c>
      <c r="Z62">
        <v>884</v>
      </c>
      <c r="AA62">
        <v>907</v>
      </c>
      <c r="AB62">
        <v>822</v>
      </c>
      <c r="AC62">
        <v>43</v>
      </c>
      <c r="AD62">
        <v>5.39</v>
      </c>
      <c r="AE62">
        <v>0.12</v>
      </c>
      <c r="AF62">
        <v>993</v>
      </c>
      <c r="AG62">
        <v>-10</v>
      </c>
      <c r="AH62">
        <v>2</v>
      </c>
      <c r="AI62">
        <v>5</v>
      </c>
      <c r="AJ62">
        <v>190</v>
      </c>
      <c r="AK62">
        <v>189.1</v>
      </c>
      <c r="AL62">
        <v>2.2999999999999998</v>
      </c>
      <c r="AM62">
        <v>195</v>
      </c>
      <c r="AN62" t="s">
        <v>155</v>
      </c>
      <c r="AO62">
        <v>2</v>
      </c>
      <c r="AP62" s="42">
        <v>0.83434027777777775</v>
      </c>
      <c r="AQ62">
        <v>47.159283000000002</v>
      </c>
      <c r="AR62">
        <v>-88.489772000000002</v>
      </c>
      <c r="AS62">
        <v>316.7</v>
      </c>
      <c r="AT62">
        <v>0</v>
      </c>
      <c r="AU62">
        <v>12</v>
      </c>
      <c r="AV62">
        <v>10</v>
      </c>
      <c r="AW62" t="s">
        <v>391</v>
      </c>
      <c r="AX62">
        <v>1.1000000000000001</v>
      </c>
      <c r="AY62">
        <v>1.8</v>
      </c>
      <c r="AZ62">
        <v>2.2000000000000002</v>
      </c>
      <c r="BA62">
        <v>14.048999999999999</v>
      </c>
      <c r="BB62">
        <v>450</v>
      </c>
      <c r="BC62">
        <v>32.03</v>
      </c>
      <c r="BD62">
        <v>0.124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Q62">
        <v>0</v>
      </c>
      <c r="BR62">
        <v>5.0999999999999997E-2</v>
      </c>
      <c r="BS62">
        <v>0.13513600000000001</v>
      </c>
      <c r="BT62">
        <v>1.2999999999999999E-2</v>
      </c>
      <c r="BU62">
        <v>1.227698</v>
      </c>
      <c r="BV62">
        <f t="shared" si="0"/>
        <v>2.7162336000000002</v>
      </c>
    </row>
    <row r="63" spans="1:74" customFormat="1" x14ac:dyDescent="0.25">
      <c r="A63" s="40">
        <v>41703</v>
      </c>
      <c r="B63" s="41">
        <v>0.62608996527777772</v>
      </c>
      <c r="C63">
        <v>0.01</v>
      </c>
      <c r="D63">
        <v>2.2000000000000001E-3</v>
      </c>
      <c r="E63">
        <v>22.151793000000001</v>
      </c>
      <c r="F63">
        <v>-0.7</v>
      </c>
      <c r="G63">
        <v>-7.8</v>
      </c>
      <c r="H63">
        <v>-72.3</v>
      </c>
      <c r="J63">
        <v>21.5</v>
      </c>
      <c r="K63">
        <v>1</v>
      </c>
      <c r="L63">
        <v>0.01</v>
      </c>
      <c r="M63">
        <v>2.2000000000000001E-3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W63">
        <v>0</v>
      </c>
      <c r="X63">
        <v>21.5</v>
      </c>
      <c r="Y63">
        <v>12.4</v>
      </c>
      <c r="Z63">
        <v>884</v>
      </c>
      <c r="AA63">
        <v>908</v>
      </c>
      <c r="AB63">
        <v>821</v>
      </c>
      <c r="AC63">
        <v>43</v>
      </c>
      <c r="AD63">
        <v>5.38</v>
      </c>
      <c r="AE63">
        <v>0.12</v>
      </c>
      <c r="AF63">
        <v>994</v>
      </c>
      <c r="AG63">
        <v>-10</v>
      </c>
      <c r="AH63">
        <v>2</v>
      </c>
      <c r="AI63">
        <v>5</v>
      </c>
      <c r="AJ63">
        <v>189.9</v>
      </c>
      <c r="AK63">
        <v>190</v>
      </c>
      <c r="AL63">
        <v>2.4</v>
      </c>
      <c r="AM63">
        <v>195</v>
      </c>
      <c r="AN63" t="s">
        <v>155</v>
      </c>
      <c r="AO63">
        <v>2</v>
      </c>
      <c r="AP63" s="42">
        <v>0.8343518518518519</v>
      </c>
      <c r="AQ63">
        <v>47.159283000000002</v>
      </c>
      <c r="AR63">
        <v>-88.489772000000002</v>
      </c>
      <c r="AS63">
        <v>316.5</v>
      </c>
      <c r="AT63">
        <v>0</v>
      </c>
      <c r="AU63">
        <v>12</v>
      </c>
      <c r="AV63">
        <v>10</v>
      </c>
      <c r="AW63" t="s">
        <v>391</v>
      </c>
      <c r="AX63">
        <v>1.1000000000000001</v>
      </c>
      <c r="AY63">
        <v>1.8</v>
      </c>
      <c r="AZ63">
        <v>2.2000000000000002</v>
      </c>
      <c r="BA63">
        <v>14.048999999999999</v>
      </c>
      <c r="BB63">
        <v>450</v>
      </c>
      <c r="BC63">
        <v>32.03</v>
      </c>
      <c r="BD63">
        <v>0.124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Q63">
        <v>0</v>
      </c>
      <c r="BR63">
        <v>5.0999999999999997E-2</v>
      </c>
      <c r="BS63">
        <v>0.13586300000000001</v>
      </c>
      <c r="BT63">
        <v>1.3136999999999999E-2</v>
      </c>
      <c r="BU63">
        <v>1.227698</v>
      </c>
      <c r="BV63">
        <f t="shared" si="0"/>
        <v>2.7308463000000005</v>
      </c>
    </row>
    <row r="64" spans="1:74" customFormat="1" x14ac:dyDescent="0.25">
      <c r="A64" s="40">
        <v>41703</v>
      </c>
      <c r="B64" s="41">
        <v>0.62610153935185187</v>
      </c>
      <c r="C64">
        <v>0.01</v>
      </c>
      <c r="D64">
        <v>2E-3</v>
      </c>
      <c r="E64">
        <v>20</v>
      </c>
      <c r="F64">
        <v>-0.8</v>
      </c>
      <c r="G64">
        <v>-7.8</v>
      </c>
      <c r="H64">
        <v>-90.2</v>
      </c>
      <c r="J64">
        <v>21.5</v>
      </c>
      <c r="K64">
        <v>1</v>
      </c>
      <c r="L64">
        <v>0.01</v>
      </c>
      <c r="M64">
        <v>2E-3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W64">
        <v>0</v>
      </c>
      <c r="X64">
        <v>21.5</v>
      </c>
      <c r="Y64">
        <v>12.3</v>
      </c>
      <c r="Z64">
        <v>885</v>
      </c>
      <c r="AA64">
        <v>907</v>
      </c>
      <c r="AB64">
        <v>823</v>
      </c>
      <c r="AC64">
        <v>43</v>
      </c>
      <c r="AD64">
        <v>5.39</v>
      </c>
      <c r="AE64">
        <v>0.12</v>
      </c>
      <c r="AF64">
        <v>993</v>
      </c>
      <c r="AG64">
        <v>-10</v>
      </c>
      <c r="AH64">
        <v>2</v>
      </c>
      <c r="AI64">
        <v>5</v>
      </c>
      <c r="AJ64">
        <v>189.1</v>
      </c>
      <c r="AK64">
        <v>190</v>
      </c>
      <c r="AL64">
        <v>2.4</v>
      </c>
      <c r="AM64">
        <v>195</v>
      </c>
      <c r="AN64" t="s">
        <v>155</v>
      </c>
      <c r="AO64">
        <v>2</v>
      </c>
      <c r="AP64" s="42">
        <v>0.83436342592592594</v>
      </c>
      <c r="AQ64">
        <v>47.159283000000002</v>
      </c>
      <c r="AR64">
        <v>-88.489772000000002</v>
      </c>
      <c r="AS64">
        <v>316.5</v>
      </c>
      <c r="AT64">
        <v>0</v>
      </c>
      <c r="AU64">
        <v>12</v>
      </c>
      <c r="AV64">
        <v>10</v>
      </c>
      <c r="AW64" t="s">
        <v>391</v>
      </c>
      <c r="AX64">
        <v>1.1000000000000001</v>
      </c>
      <c r="AY64">
        <v>1.8</v>
      </c>
      <c r="AZ64">
        <v>2.2000000000000002</v>
      </c>
      <c r="BA64">
        <v>14.048999999999999</v>
      </c>
      <c r="BB64">
        <v>450</v>
      </c>
      <c r="BC64">
        <v>32.03</v>
      </c>
      <c r="BD64">
        <v>0.124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Q64">
        <v>0</v>
      </c>
      <c r="BR64">
        <v>5.0999999999999997E-2</v>
      </c>
      <c r="BS64">
        <v>0.13513700000000001</v>
      </c>
      <c r="BT64">
        <v>1.4E-2</v>
      </c>
      <c r="BU64">
        <v>1.227698</v>
      </c>
      <c r="BV64">
        <f t="shared" si="0"/>
        <v>2.7162537000000002</v>
      </c>
    </row>
    <row r="65" spans="1:74" customFormat="1" x14ac:dyDescent="0.25">
      <c r="A65" s="40">
        <v>41703</v>
      </c>
      <c r="B65" s="41">
        <v>0.6261131134259259</v>
      </c>
      <c r="C65">
        <v>0.01</v>
      </c>
      <c r="D65">
        <v>2E-3</v>
      </c>
      <c r="E65">
        <v>20</v>
      </c>
      <c r="F65">
        <v>-0.8</v>
      </c>
      <c r="G65">
        <v>-7.8</v>
      </c>
      <c r="H65">
        <v>-62.7</v>
      </c>
      <c r="J65">
        <v>21.5</v>
      </c>
      <c r="K65">
        <v>1</v>
      </c>
      <c r="L65">
        <v>0.01</v>
      </c>
      <c r="M65">
        <v>2E-3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W65">
        <v>0</v>
      </c>
      <c r="X65">
        <v>21.5</v>
      </c>
      <c r="Y65">
        <v>12.4</v>
      </c>
      <c r="Z65">
        <v>885</v>
      </c>
      <c r="AA65">
        <v>907</v>
      </c>
      <c r="AB65">
        <v>822</v>
      </c>
      <c r="AC65">
        <v>43</v>
      </c>
      <c r="AD65">
        <v>5.38</v>
      </c>
      <c r="AE65">
        <v>0.12</v>
      </c>
      <c r="AF65">
        <v>994</v>
      </c>
      <c r="AG65">
        <v>-10</v>
      </c>
      <c r="AH65">
        <v>2.137</v>
      </c>
      <c r="AI65">
        <v>5</v>
      </c>
      <c r="AJ65">
        <v>190</v>
      </c>
      <c r="AK65">
        <v>190</v>
      </c>
      <c r="AL65">
        <v>1.9</v>
      </c>
      <c r="AM65">
        <v>195</v>
      </c>
      <c r="AN65" t="s">
        <v>155</v>
      </c>
      <c r="AO65">
        <v>2</v>
      </c>
      <c r="AP65" s="42">
        <v>0.83437499999999998</v>
      </c>
      <c r="AQ65">
        <v>47.159283000000002</v>
      </c>
      <c r="AR65">
        <v>-88.489772000000002</v>
      </c>
      <c r="AS65">
        <v>316.5</v>
      </c>
      <c r="AT65">
        <v>0</v>
      </c>
      <c r="AU65">
        <v>12</v>
      </c>
      <c r="AV65">
        <v>10</v>
      </c>
      <c r="AW65" t="s">
        <v>391</v>
      </c>
      <c r="AX65">
        <v>1.078478</v>
      </c>
      <c r="AY65">
        <v>1.7354350000000001</v>
      </c>
      <c r="AZ65">
        <v>2.1139139999999998</v>
      </c>
      <c r="BA65">
        <v>14.048999999999999</v>
      </c>
      <c r="BB65">
        <v>450</v>
      </c>
      <c r="BC65">
        <v>32.03</v>
      </c>
      <c r="BD65">
        <v>0.124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Q65">
        <v>0</v>
      </c>
      <c r="BR65">
        <v>5.1137000000000002E-2</v>
      </c>
      <c r="BS65">
        <v>0.13613700000000001</v>
      </c>
      <c r="BT65">
        <v>1.3863E-2</v>
      </c>
      <c r="BU65">
        <v>1.230996</v>
      </c>
      <c r="BV65">
        <f t="shared" si="0"/>
        <v>2.7363537000000004</v>
      </c>
    </row>
    <row r="66" spans="1:74" customFormat="1" x14ac:dyDescent="0.25">
      <c r="A66" s="40">
        <v>41703</v>
      </c>
      <c r="B66" s="41">
        <v>0.62612468750000005</v>
      </c>
      <c r="C66">
        <v>0.01</v>
      </c>
      <c r="D66">
        <v>2E-3</v>
      </c>
      <c r="E66">
        <v>20</v>
      </c>
      <c r="F66">
        <v>-0.8</v>
      </c>
      <c r="G66">
        <v>-7.8</v>
      </c>
      <c r="H66">
        <v>-90.2</v>
      </c>
      <c r="J66">
        <v>21.5</v>
      </c>
      <c r="K66">
        <v>1</v>
      </c>
      <c r="L66">
        <v>0.01</v>
      </c>
      <c r="M66">
        <v>2E-3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W66">
        <v>0</v>
      </c>
      <c r="X66">
        <v>21.5</v>
      </c>
      <c r="Y66">
        <v>12.4</v>
      </c>
      <c r="Z66">
        <v>885</v>
      </c>
      <c r="AA66">
        <v>908</v>
      </c>
      <c r="AB66">
        <v>821</v>
      </c>
      <c r="AC66">
        <v>43</v>
      </c>
      <c r="AD66">
        <v>5.38</v>
      </c>
      <c r="AE66">
        <v>0.12</v>
      </c>
      <c r="AF66">
        <v>994</v>
      </c>
      <c r="AG66">
        <v>-10</v>
      </c>
      <c r="AH66">
        <v>3</v>
      </c>
      <c r="AI66">
        <v>5</v>
      </c>
      <c r="AJ66">
        <v>190</v>
      </c>
      <c r="AK66">
        <v>190</v>
      </c>
      <c r="AL66">
        <v>2.2999999999999998</v>
      </c>
      <c r="AM66">
        <v>195</v>
      </c>
      <c r="AN66" t="s">
        <v>155</v>
      </c>
      <c r="AO66">
        <v>2</v>
      </c>
      <c r="AP66" s="42">
        <v>0.83438657407407402</v>
      </c>
      <c r="AQ66">
        <v>47.159283000000002</v>
      </c>
      <c r="AR66">
        <v>-88.489769999999993</v>
      </c>
      <c r="AS66">
        <v>316.60000000000002</v>
      </c>
      <c r="AT66">
        <v>0</v>
      </c>
      <c r="AU66">
        <v>12</v>
      </c>
      <c r="AV66">
        <v>10</v>
      </c>
      <c r="AW66" t="s">
        <v>391</v>
      </c>
      <c r="AX66">
        <v>1</v>
      </c>
      <c r="AY66">
        <v>1.5</v>
      </c>
      <c r="AZ66">
        <v>1.8</v>
      </c>
      <c r="BA66">
        <v>14.048999999999999</v>
      </c>
      <c r="BB66">
        <v>450</v>
      </c>
      <c r="BC66">
        <v>32.03</v>
      </c>
      <c r="BD66">
        <v>0.124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Q66">
        <v>0</v>
      </c>
      <c r="BR66">
        <v>5.1862999999999999E-2</v>
      </c>
      <c r="BS66">
        <v>0.13741100000000001</v>
      </c>
      <c r="BT66">
        <v>1.2999999999999999E-2</v>
      </c>
      <c r="BU66">
        <v>1.248472</v>
      </c>
      <c r="BV66">
        <f t="shared" si="0"/>
        <v>2.7619611000000002</v>
      </c>
    </row>
    <row r="67" spans="1:74" customFormat="1" x14ac:dyDescent="0.25">
      <c r="A67" s="40">
        <v>41703</v>
      </c>
      <c r="B67" s="41">
        <v>0.62613626157407409</v>
      </c>
      <c r="C67">
        <v>0.01</v>
      </c>
      <c r="D67">
        <v>2E-3</v>
      </c>
      <c r="E67">
        <v>20</v>
      </c>
      <c r="F67">
        <v>-0.8</v>
      </c>
      <c r="G67">
        <v>-7.8</v>
      </c>
      <c r="H67">
        <v>-77.900000000000006</v>
      </c>
      <c r="J67">
        <v>21.5</v>
      </c>
      <c r="K67">
        <v>1</v>
      </c>
      <c r="L67">
        <v>0.01</v>
      </c>
      <c r="M67">
        <v>2E-3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W67">
        <v>0</v>
      </c>
      <c r="X67">
        <v>21.5</v>
      </c>
      <c r="Y67">
        <v>12.3</v>
      </c>
      <c r="Z67">
        <v>885</v>
      </c>
      <c r="AA67">
        <v>908</v>
      </c>
      <c r="AB67">
        <v>821</v>
      </c>
      <c r="AC67">
        <v>43</v>
      </c>
      <c r="AD67">
        <v>5.39</v>
      </c>
      <c r="AE67">
        <v>0.12</v>
      </c>
      <c r="AF67">
        <v>993</v>
      </c>
      <c r="AG67">
        <v>-10</v>
      </c>
      <c r="AH67">
        <v>3</v>
      </c>
      <c r="AI67">
        <v>5</v>
      </c>
      <c r="AJ67">
        <v>190</v>
      </c>
      <c r="AK67">
        <v>190</v>
      </c>
      <c r="AL67">
        <v>3</v>
      </c>
      <c r="AM67">
        <v>195</v>
      </c>
      <c r="AN67" t="s">
        <v>155</v>
      </c>
      <c r="AO67">
        <v>2</v>
      </c>
      <c r="AP67" s="42">
        <v>0.83439814814814817</v>
      </c>
      <c r="AQ67">
        <v>47.159283000000002</v>
      </c>
      <c r="AR67">
        <v>-88.489769999999993</v>
      </c>
      <c r="AS67">
        <v>316.7</v>
      </c>
      <c r="AT67">
        <v>0</v>
      </c>
      <c r="AU67">
        <v>12</v>
      </c>
      <c r="AV67">
        <v>10</v>
      </c>
      <c r="AW67" t="s">
        <v>391</v>
      </c>
      <c r="AX67">
        <v>0.95679999999999998</v>
      </c>
      <c r="AY67">
        <v>1.4568000000000001</v>
      </c>
      <c r="AZ67">
        <v>1.7352000000000001</v>
      </c>
      <c r="BA67">
        <v>14.048999999999999</v>
      </c>
      <c r="BB67">
        <v>450</v>
      </c>
      <c r="BC67">
        <v>32.03</v>
      </c>
      <c r="BD67">
        <v>0.124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Q67">
        <v>0</v>
      </c>
      <c r="BR67">
        <v>5.0589000000000002E-2</v>
      </c>
      <c r="BS67">
        <v>0.14013700000000001</v>
      </c>
      <c r="BT67">
        <v>1.2999999999999999E-2</v>
      </c>
      <c r="BU67">
        <v>1.2178040000000001</v>
      </c>
      <c r="BV67">
        <f t="shared" si="0"/>
        <v>2.8167537000000005</v>
      </c>
    </row>
    <row r="68" spans="1:74" customFormat="1" x14ac:dyDescent="0.25">
      <c r="A68" s="40">
        <v>41703</v>
      </c>
      <c r="B68" s="41">
        <v>0.62614783564814813</v>
      </c>
      <c r="C68">
        <v>0.01</v>
      </c>
      <c r="D68">
        <v>2E-3</v>
      </c>
      <c r="E68">
        <v>20</v>
      </c>
      <c r="F68">
        <v>-0.8</v>
      </c>
      <c r="G68">
        <v>-7.8</v>
      </c>
      <c r="H68">
        <v>-81.3</v>
      </c>
      <c r="J68">
        <v>21.5</v>
      </c>
      <c r="K68">
        <v>1</v>
      </c>
      <c r="L68">
        <v>0.01</v>
      </c>
      <c r="M68">
        <v>2E-3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W68">
        <v>0</v>
      </c>
      <c r="X68">
        <v>21.5</v>
      </c>
      <c r="Y68">
        <v>12.4</v>
      </c>
      <c r="Z68">
        <v>885</v>
      </c>
      <c r="AA68">
        <v>907</v>
      </c>
      <c r="AB68">
        <v>821</v>
      </c>
      <c r="AC68">
        <v>43</v>
      </c>
      <c r="AD68">
        <v>5.38</v>
      </c>
      <c r="AE68">
        <v>0.12</v>
      </c>
      <c r="AF68">
        <v>994</v>
      </c>
      <c r="AG68">
        <v>-10</v>
      </c>
      <c r="AH68">
        <v>3</v>
      </c>
      <c r="AI68">
        <v>5</v>
      </c>
      <c r="AJ68">
        <v>190</v>
      </c>
      <c r="AK68">
        <v>189.9</v>
      </c>
      <c r="AL68">
        <v>2.9</v>
      </c>
      <c r="AM68">
        <v>195</v>
      </c>
      <c r="AN68" t="s">
        <v>155</v>
      </c>
      <c r="AO68">
        <v>2</v>
      </c>
      <c r="AP68" s="42">
        <v>0.83440972222222232</v>
      </c>
      <c r="AQ68">
        <v>47.159283000000002</v>
      </c>
      <c r="AR68">
        <v>-88.489769999999993</v>
      </c>
      <c r="AS68">
        <v>316.8</v>
      </c>
      <c r="AT68">
        <v>0</v>
      </c>
      <c r="AU68">
        <v>12</v>
      </c>
      <c r="AV68">
        <v>10</v>
      </c>
      <c r="AW68" t="s">
        <v>391</v>
      </c>
      <c r="AX68">
        <v>0.8</v>
      </c>
      <c r="AY68">
        <v>1.3</v>
      </c>
      <c r="AZ68">
        <v>1.5</v>
      </c>
      <c r="BA68">
        <v>14.048999999999999</v>
      </c>
      <c r="BB68">
        <v>450</v>
      </c>
      <c r="BC68">
        <v>32.03</v>
      </c>
      <c r="BD68">
        <v>0.124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Q68">
        <v>0</v>
      </c>
      <c r="BR68">
        <v>4.8411000000000003E-2</v>
      </c>
      <c r="BS68">
        <v>0.14086299999999999</v>
      </c>
      <c r="BT68">
        <v>1.2999999999999999E-2</v>
      </c>
      <c r="BU68">
        <v>1.1653739999999999</v>
      </c>
      <c r="BV68">
        <f t="shared" si="0"/>
        <v>2.8313462999999999</v>
      </c>
    </row>
    <row r="69" spans="1:74" customFormat="1" x14ac:dyDescent="0.25">
      <c r="A69" s="40">
        <v>41703</v>
      </c>
      <c r="B69" s="41">
        <v>0.62615940972222217</v>
      </c>
      <c r="C69">
        <v>0.01</v>
      </c>
      <c r="D69">
        <v>2E-3</v>
      </c>
      <c r="E69">
        <v>20</v>
      </c>
      <c r="F69">
        <v>-0.8</v>
      </c>
      <c r="G69">
        <v>-7.9</v>
      </c>
      <c r="H69">
        <v>-90.2</v>
      </c>
      <c r="J69">
        <v>21.5</v>
      </c>
      <c r="K69">
        <v>1</v>
      </c>
      <c r="L69">
        <v>0.01</v>
      </c>
      <c r="M69">
        <v>2E-3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W69">
        <v>0</v>
      </c>
      <c r="X69">
        <v>21.5</v>
      </c>
      <c r="Y69">
        <v>12.3</v>
      </c>
      <c r="Z69">
        <v>885</v>
      </c>
      <c r="AA69">
        <v>907</v>
      </c>
      <c r="AB69">
        <v>822</v>
      </c>
      <c r="AC69">
        <v>43</v>
      </c>
      <c r="AD69">
        <v>5.38</v>
      </c>
      <c r="AE69">
        <v>0.12</v>
      </c>
      <c r="AF69">
        <v>994</v>
      </c>
      <c r="AG69">
        <v>-10</v>
      </c>
      <c r="AH69">
        <v>3</v>
      </c>
      <c r="AI69">
        <v>5</v>
      </c>
      <c r="AJ69">
        <v>190</v>
      </c>
      <c r="AK69">
        <v>189</v>
      </c>
      <c r="AL69">
        <v>2.8</v>
      </c>
      <c r="AM69">
        <v>195</v>
      </c>
      <c r="AN69" t="s">
        <v>155</v>
      </c>
      <c r="AO69">
        <v>2</v>
      </c>
      <c r="AP69" s="42">
        <v>0.83442129629629624</v>
      </c>
      <c r="AQ69">
        <v>47.159284999999997</v>
      </c>
      <c r="AR69">
        <v>-88.489769999999993</v>
      </c>
      <c r="AS69">
        <v>316.8</v>
      </c>
      <c r="AT69">
        <v>0</v>
      </c>
      <c r="AU69">
        <v>12</v>
      </c>
      <c r="AV69">
        <v>10</v>
      </c>
      <c r="AW69" t="s">
        <v>391</v>
      </c>
      <c r="AX69">
        <v>0.8</v>
      </c>
      <c r="AY69">
        <v>1.3</v>
      </c>
      <c r="AZ69">
        <v>1.5</v>
      </c>
      <c r="BA69">
        <v>14.048999999999999</v>
      </c>
      <c r="BB69">
        <v>450</v>
      </c>
      <c r="BC69">
        <v>32.03</v>
      </c>
      <c r="BD69">
        <v>0.124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Q69">
        <v>0</v>
      </c>
      <c r="BR69">
        <v>5.1547999999999997E-2</v>
      </c>
      <c r="BS69">
        <v>0.14013700000000001</v>
      </c>
      <c r="BT69">
        <v>1.2999999999999999E-2</v>
      </c>
      <c r="BU69">
        <v>1.24089</v>
      </c>
      <c r="BV69">
        <f t="shared" ref="BV69:BV132" si="1">BS69*20.1</f>
        <v>2.8167537000000005</v>
      </c>
    </row>
    <row r="70" spans="1:74" customFormat="1" x14ac:dyDescent="0.25">
      <c r="A70" s="40">
        <v>41703</v>
      </c>
      <c r="B70" s="41">
        <v>0.62617098379629632</v>
      </c>
      <c r="C70">
        <v>0.01</v>
      </c>
      <c r="D70">
        <v>2E-3</v>
      </c>
      <c r="E70">
        <v>20</v>
      </c>
      <c r="F70">
        <v>-0.8</v>
      </c>
      <c r="G70">
        <v>-7.8</v>
      </c>
      <c r="H70">
        <v>-63.6</v>
      </c>
      <c r="J70">
        <v>21.5</v>
      </c>
      <c r="K70">
        <v>1</v>
      </c>
      <c r="L70">
        <v>0.01</v>
      </c>
      <c r="M70">
        <v>2E-3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W70">
        <v>0</v>
      </c>
      <c r="X70">
        <v>21.5</v>
      </c>
      <c r="Y70">
        <v>12.4</v>
      </c>
      <c r="Z70">
        <v>885</v>
      </c>
      <c r="AA70">
        <v>908</v>
      </c>
      <c r="AB70">
        <v>821</v>
      </c>
      <c r="AC70">
        <v>43</v>
      </c>
      <c r="AD70">
        <v>5.38</v>
      </c>
      <c r="AE70">
        <v>0.12</v>
      </c>
      <c r="AF70">
        <v>994</v>
      </c>
      <c r="AG70">
        <v>-10</v>
      </c>
      <c r="AH70">
        <v>3.137</v>
      </c>
      <c r="AI70">
        <v>5</v>
      </c>
      <c r="AJ70">
        <v>190</v>
      </c>
      <c r="AK70">
        <v>189.1</v>
      </c>
      <c r="AL70">
        <v>2.7</v>
      </c>
      <c r="AM70">
        <v>195</v>
      </c>
      <c r="AN70" t="s">
        <v>155</v>
      </c>
      <c r="AO70">
        <v>2</v>
      </c>
      <c r="AP70" s="42">
        <v>0.83443287037037039</v>
      </c>
      <c r="AQ70">
        <v>47.159284999999997</v>
      </c>
      <c r="AR70">
        <v>-88.489767999999998</v>
      </c>
      <c r="AS70">
        <v>317</v>
      </c>
      <c r="AT70">
        <v>0</v>
      </c>
      <c r="AU70">
        <v>12</v>
      </c>
      <c r="AV70">
        <v>10</v>
      </c>
      <c r="AW70" t="s">
        <v>391</v>
      </c>
      <c r="AX70">
        <v>0.8216</v>
      </c>
      <c r="AY70">
        <v>1.3216000000000001</v>
      </c>
      <c r="AZ70">
        <v>1.5216000000000001</v>
      </c>
      <c r="BA70">
        <v>14.048999999999999</v>
      </c>
      <c r="BB70">
        <v>450</v>
      </c>
      <c r="BC70">
        <v>32.03</v>
      </c>
      <c r="BD70">
        <v>0.124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Q70">
        <v>0</v>
      </c>
      <c r="BR70">
        <v>5.3904000000000001E-2</v>
      </c>
      <c r="BS70">
        <v>0.14086299999999999</v>
      </c>
      <c r="BT70">
        <v>1.2999999999999999E-2</v>
      </c>
      <c r="BU70">
        <v>1.2976049999999999</v>
      </c>
      <c r="BV70">
        <f t="shared" si="1"/>
        <v>2.8313462999999999</v>
      </c>
    </row>
    <row r="71" spans="1:74" customFormat="1" x14ac:dyDescent="0.25">
      <c r="A71" s="40">
        <v>41703</v>
      </c>
      <c r="B71" s="41">
        <v>0.62618255787037036</v>
      </c>
      <c r="C71">
        <v>0.01</v>
      </c>
      <c r="D71">
        <v>2E-3</v>
      </c>
      <c r="E71">
        <v>20</v>
      </c>
      <c r="F71">
        <v>-0.7</v>
      </c>
      <c r="G71">
        <v>-7.7</v>
      </c>
      <c r="H71">
        <v>-90.2</v>
      </c>
      <c r="J71">
        <v>21.5</v>
      </c>
      <c r="K71">
        <v>1</v>
      </c>
      <c r="L71">
        <v>0.01</v>
      </c>
      <c r="M71">
        <v>2E-3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W71">
        <v>0</v>
      </c>
      <c r="X71">
        <v>21.5</v>
      </c>
      <c r="Y71">
        <v>12.3</v>
      </c>
      <c r="Z71">
        <v>884</v>
      </c>
      <c r="AA71">
        <v>907</v>
      </c>
      <c r="AB71">
        <v>821</v>
      </c>
      <c r="AC71">
        <v>43</v>
      </c>
      <c r="AD71">
        <v>5.39</v>
      </c>
      <c r="AE71">
        <v>0.12</v>
      </c>
      <c r="AF71">
        <v>993</v>
      </c>
      <c r="AG71">
        <v>-10</v>
      </c>
      <c r="AH71">
        <v>4.1369999999999996</v>
      </c>
      <c r="AI71">
        <v>5</v>
      </c>
      <c r="AJ71">
        <v>190</v>
      </c>
      <c r="AK71">
        <v>190</v>
      </c>
      <c r="AL71">
        <v>3.1</v>
      </c>
      <c r="AM71">
        <v>195</v>
      </c>
      <c r="AN71" t="s">
        <v>155</v>
      </c>
      <c r="AO71">
        <v>2</v>
      </c>
      <c r="AP71" s="42">
        <v>0.83444444444444443</v>
      </c>
      <c r="AQ71">
        <v>47.159284999999997</v>
      </c>
      <c r="AR71">
        <v>-88.489767999999998</v>
      </c>
      <c r="AS71">
        <v>317.2</v>
      </c>
      <c r="AT71">
        <v>0</v>
      </c>
      <c r="AU71">
        <v>12</v>
      </c>
      <c r="AV71">
        <v>10</v>
      </c>
      <c r="AW71" t="s">
        <v>391</v>
      </c>
      <c r="AX71">
        <v>0.9</v>
      </c>
      <c r="AY71">
        <v>1.4</v>
      </c>
      <c r="AZ71">
        <v>1.6</v>
      </c>
      <c r="BA71">
        <v>14.048999999999999</v>
      </c>
      <c r="BB71">
        <v>450</v>
      </c>
      <c r="BC71">
        <v>32.03</v>
      </c>
      <c r="BD71">
        <v>0.124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Q71">
        <v>0</v>
      </c>
      <c r="BR71">
        <v>4.7273999999999997E-2</v>
      </c>
      <c r="BS71">
        <v>0.13972599999999999</v>
      </c>
      <c r="BT71">
        <v>1.2999999999999999E-2</v>
      </c>
      <c r="BU71">
        <v>1.138004</v>
      </c>
      <c r="BV71">
        <f t="shared" si="1"/>
        <v>2.8084926000000001</v>
      </c>
    </row>
    <row r="72" spans="1:74" customFormat="1" x14ac:dyDescent="0.25">
      <c r="A72" s="40">
        <v>41703</v>
      </c>
      <c r="B72" s="41">
        <v>0.62619413194444451</v>
      </c>
      <c r="C72">
        <v>0.01</v>
      </c>
      <c r="D72">
        <v>2E-3</v>
      </c>
      <c r="E72">
        <v>20</v>
      </c>
      <c r="F72">
        <v>-0.7</v>
      </c>
      <c r="G72">
        <v>-7.5</v>
      </c>
      <c r="H72">
        <v>-76.099999999999994</v>
      </c>
      <c r="J72">
        <v>21.5</v>
      </c>
      <c r="K72">
        <v>1</v>
      </c>
      <c r="L72">
        <v>0.01</v>
      </c>
      <c r="M72">
        <v>2E-3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W72">
        <v>0</v>
      </c>
      <c r="X72">
        <v>21.5</v>
      </c>
      <c r="Y72">
        <v>12.3</v>
      </c>
      <c r="Z72">
        <v>885</v>
      </c>
      <c r="AA72">
        <v>907</v>
      </c>
      <c r="AB72">
        <v>822</v>
      </c>
      <c r="AC72">
        <v>43</v>
      </c>
      <c r="AD72">
        <v>5.38</v>
      </c>
      <c r="AE72">
        <v>0.12</v>
      </c>
      <c r="AF72">
        <v>994</v>
      </c>
      <c r="AG72">
        <v>-10</v>
      </c>
      <c r="AH72">
        <v>4.726</v>
      </c>
      <c r="AI72">
        <v>5</v>
      </c>
      <c r="AJ72">
        <v>190</v>
      </c>
      <c r="AK72">
        <v>189.9</v>
      </c>
      <c r="AL72">
        <v>3.3</v>
      </c>
      <c r="AM72">
        <v>195</v>
      </c>
      <c r="AN72" t="s">
        <v>155</v>
      </c>
      <c r="AO72">
        <v>2</v>
      </c>
      <c r="AP72" s="42">
        <v>0.83445601851851858</v>
      </c>
      <c r="AQ72">
        <v>47.159284999999997</v>
      </c>
      <c r="AR72">
        <v>-88.489767999999998</v>
      </c>
      <c r="AS72">
        <v>317.10000000000002</v>
      </c>
      <c r="AT72">
        <v>0</v>
      </c>
      <c r="AU72">
        <v>12</v>
      </c>
      <c r="AV72">
        <v>10</v>
      </c>
      <c r="AW72" t="s">
        <v>391</v>
      </c>
      <c r="AX72">
        <v>0.9</v>
      </c>
      <c r="AY72">
        <v>1.4</v>
      </c>
      <c r="AZ72">
        <v>1.6</v>
      </c>
      <c r="BA72">
        <v>14.048999999999999</v>
      </c>
      <c r="BB72">
        <v>450</v>
      </c>
      <c r="BC72">
        <v>32.03</v>
      </c>
      <c r="BD72">
        <v>0.124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Q72">
        <v>0</v>
      </c>
      <c r="BR72">
        <v>4.9548000000000002E-2</v>
      </c>
      <c r="BS72">
        <v>0.13800000000000001</v>
      </c>
      <c r="BT72">
        <v>1.2999999999999999E-2</v>
      </c>
      <c r="BU72">
        <v>1.1927449999999999</v>
      </c>
      <c r="BV72">
        <f t="shared" si="1"/>
        <v>2.7738000000000005</v>
      </c>
    </row>
    <row r="73" spans="1:74" customFormat="1" x14ac:dyDescent="0.25">
      <c r="A73" s="40">
        <v>41703</v>
      </c>
      <c r="B73" s="41">
        <v>0.62620570601851855</v>
      </c>
      <c r="C73">
        <v>0.01</v>
      </c>
      <c r="D73">
        <v>2E-3</v>
      </c>
      <c r="E73">
        <v>20</v>
      </c>
      <c r="F73">
        <v>-0.7</v>
      </c>
      <c r="G73">
        <v>-7.6</v>
      </c>
      <c r="H73">
        <v>-81.5</v>
      </c>
      <c r="J73">
        <v>21.5</v>
      </c>
      <c r="K73">
        <v>1</v>
      </c>
      <c r="L73">
        <v>0.01</v>
      </c>
      <c r="M73">
        <v>2E-3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W73">
        <v>0</v>
      </c>
      <c r="X73">
        <v>21.5</v>
      </c>
      <c r="Y73">
        <v>12.4</v>
      </c>
      <c r="Z73">
        <v>884</v>
      </c>
      <c r="AA73">
        <v>907</v>
      </c>
      <c r="AB73">
        <v>822</v>
      </c>
      <c r="AC73">
        <v>43</v>
      </c>
      <c r="AD73">
        <v>5.38</v>
      </c>
      <c r="AE73">
        <v>0.12</v>
      </c>
      <c r="AF73">
        <v>994</v>
      </c>
      <c r="AG73">
        <v>-10</v>
      </c>
      <c r="AH73">
        <v>3.274</v>
      </c>
      <c r="AI73">
        <v>5</v>
      </c>
      <c r="AJ73">
        <v>190</v>
      </c>
      <c r="AK73">
        <v>188.9</v>
      </c>
      <c r="AL73">
        <v>2.9</v>
      </c>
      <c r="AM73">
        <v>195</v>
      </c>
      <c r="AN73" t="s">
        <v>155</v>
      </c>
      <c r="AO73">
        <v>2</v>
      </c>
      <c r="AP73" s="42">
        <v>0.83446759259259251</v>
      </c>
      <c r="AQ73">
        <v>47.159284999999997</v>
      </c>
      <c r="AR73">
        <v>-88.489767999999998</v>
      </c>
      <c r="AS73">
        <v>317.2</v>
      </c>
      <c r="AT73">
        <v>0</v>
      </c>
      <c r="AU73">
        <v>12</v>
      </c>
      <c r="AV73">
        <v>10</v>
      </c>
      <c r="AW73" t="s">
        <v>391</v>
      </c>
      <c r="AX73">
        <v>0.9</v>
      </c>
      <c r="AY73">
        <v>1.4</v>
      </c>
      <c r="AZ73">
        <v>1.6</v>
      </c>
      <c r="BA73">
        <v>14.048999999999999</v>
      </c>
      <c r="BB73">
        <v>450</v>
      </c>
      <c r="BC73">
        <v>32.03</v>
      </c>
      <c r="BD73">
        <v>0.124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Q73">
        <v>0</v>
      </c>
      <c r="BR73">
        <v>5.2178000000000002E-2</v>
      </c>
      <c r="BS73">
        <v>0.13786300000000001</v>
      </c>
      <c r="BT73">
        <v>1.2999999999999999E-2</v>
      </c>
      <c r="BU73">
        <v>1.2560549999999999</v>
      </c>
      <c r="BV73">
        <f t="shared" si="1"/>
        <v>2.7710463000000005</v>
      </c>
    </row>
    <row r="74" spans="1:74" customFormat="1" x14ac:dyDescent="0.25">
      <c r="A74" s="40">
        <v>41703</v>
      </c>
      <c r="B74" s="41">
        <v>0.62621728009259259</v>
      </c>
      <c r="C74">
        <v>0.01</v>
      </c>
      <c r="D74">
        <v>2E-3</v>
      </c>
      <c r="E74">
        <v>20</v>
      </c>
      <c r="F74">
        <v>-0.7</v>
      </c>
      <c r="G74">
        <v>-7.6</v>
      </c>
      <c r="H74">
        <v>-87.3</v>
      </c>
      <c r="J74">
        <v>21.5</v>
      </c>
      <c r="K74">
        <v>1</v>
      </c>
      <c r="L74">
        <v>0.01</v>
      </c>
      <c r="M74">
        <v>2E-3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W74">
        <v>0</v>
      </c>
      <c r="X74">
        <v>21.5</v>
      </c>
      <c r="Y74">
        <v>12.3</v>
      </c>
      <c r="Z74">
        <v>885</v>
      </c>
      <c r="AA74">
        <v>907</v>
      </c>
      <c r="AB74">
        <v>822</v>
      </c>
      <c r="AC74">
        <v>43</v>
      </c>
      <c r="AD74">
        <v>5.39</v>
      </c>
      <c r="AE74">
        <v>0.12</v>
      </c>
      <c r="AF74">
        <v>993</v>
      </c>
      <c r="AG74">
        <v>-10</v>
      </c>
      <c r="AH74">
        <v>4.8630000000000004</v>
      </c>
      <c r="AI74">
        <v>5</v>
      </c>
      <c r="AJ74">
        <v>190</v>
      </c>
      <c r="AK74">
        <v>188.1</v>
      </c>
      <c r="AL74">
        <v>2.4</v>
      </c>
      <c r="AM74">
        <v>195</v>
      </c>
      <c r="AN74" t="s">
        <v>155</v>
      </c>
      <c r="AO74">
        <v>2</v>
      </c>
      <c r="AP74" s="42">
        <v>0.83447916666666666</v>
      </c>
      <c r="AQ74">
        <v>47.159284999999997</v>
      </c>
      <c r="AR74">
        <v>-88.489767999999998</v>
      </c>
      <c r="AS74">
        <v>317.2</v>
      </c>
      <c r="AT74">
        <v>0</v>
      </c>
      <c r="AU74">
        <v>12</v>
      </c>
      <c r="AV74">
        <v>10</v>
      </c>
      <c r="AW74" t="s">
        <v>391</v>
      </c>
      <c r="AX74">
        <v>0.9</v>
      </c>
      <c r="AY74">
        <v>1.4</v>
      </c>
      <c r="AZ74">
        <v>1.6215999999999999</v>
      </c>
      <c r="BA74">
        <v>14.048999999999999</v>
      </c>
      <c r="BB74">
        <v>450</v>
      </c>
      <c r="BC74">
        <v>32.03</v>
      </c>
      <c r="BD74">
        <v>0.124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Q74">
        <v>0</v>
      </c>
      <c r="BR74">
        <v>4.7548E-2</v>
      </c>
      <c r="BS74">
        <v>0.13713700000000001</v>
      </c>
      <c r="BT74">
        <v>1.2999999999999999E-2</v>
      </c>
      <c r="BU74">
        <v>1.1446000000000001</v>
      </c>
      <c r="BV74">
        <f t="shared" si="1"/>
        <v>2.7564537000000002</v>
      </c>
    </row>
    <row r="75" spans="1:74" customFormat="1" x14ac:dyDescent="0.25">
      <c r="A75" s="40">
        <v>41703</v>
      </c>
      <c r="B75" s="41">
        <v>0.62622885416666663</v>
      </c>
      <c r="C75">
        <v>0.01</v>
      </c>
      <c r="D75">
        <v>2E-3</v>
      </c>
      <c r="E75">
        <v>20</v>
      </c>
      <c r="F75">
        <v>-0.7</v>
      </c>
      <c r="G75">
        <v>-7.6</v>
      </c>
      <c r="H75">
        <v>-63.5</v>
      </c>
      <c r="J75">
        <v>21.5</v>
      </c>
      <c r="K75">
        <v>1</v>
      </c>
      <c r="L75">
        <v>0.01</v>
      </c>
      <c r="M75">
        <v>2E-3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W75">
        <v>0</v>
      </c>
      <c r="X75">
        <v>21.5</v>
      </c>
      <c r="Y75">
        <v>12.4</v>
      </c>
      <c r="Z75">
        <v>885</v>
      </c>
      <c r="AA75">
        <v>907</v>
      </c>
      <c r="AB75">
        <v>822</v>
      </c>
      <c r="AC75">
        <v>43</v>
      </c>
      <c r="AD75">
        <v>5.38</v>
      </c>
      <c r="AE75">
        <v>0.12</v>
      </c>
      <c r="AF75">
        <v>994</v>
      </c>
      <c r="AG75">
        <v>-10</v>
      </c>
      <c r="AH75">
        <v>4</v>
      </c>
      <c r="AI75">
        <v>5</v>
      </c>
      <c r="AJ75">
        <v>190.1</v>
      </c>
      <c r="AK75">
        <v>189</v>
      </c>
      <c r="AL75">
        <v>2.2000000000000002</v>
      </c>
      <c r="AM75">
        <v>195</v>
      </c>
      <c r="AN75" t="s">
        <v>155</v>
      </c>
      <c r="AO75">
        <v>2</v>
      </c>
      <c r="AP75" s="42">
        <v>0.83449074074074081</v>
      </c>
      <c r="AQ75">
        <v>47.159284999999997</v>
      </c>
      <c r="AR75">
        <v>-88.489767000000001</v>
      </c>
      <c r="AS75">
        <v>317.3</v>
      </c>
      <c r="AT75">
        <v>0</v>
      </c>
      <c r="AU75">
        <v>12</v>
      </c>
      <c r="AV75">
        <v>10</v>
      </c>
      <c r="AW75" t="s">
        <v>391</v>
      </c>
      <c r="AX75">
        <v>0.9</v>
      </c>
      <c r="AY75">
        <v>1.4</v>
      </c>
      <c r="AZ75">
        <v>1.7</v>
      </c>
      <c r="BA75">
        <v>14.048999999999999</v>
      </c>
      <c r="BB75">
        <v>450</v>
      </c>
      <c r="BC75">
        <v>32.03</v>
      </c>
      <c r="BD75">
        <v>0.124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Q75">
        <v>0</v>
      </c>
      <c r="BR75">
        <v>5.1410999999999998E-2</v>
      </c>
      <c r="BS75">
        <v>0.13786300000000001</v>
      </c>
      <c r="BT75">
        <v>1.2999999999999999E-2</v>
      </c>
      <c r="BU75">
        <v>1.237592</v>
      </c>
      <c r="BV75">
        <f t="shared" si="1"/>
        <v>2.7710463000000005</v>
      </c>
    </row>
    <row r="76" spans="1:74" customFormat="1" x14ac:dyDescent="0.25">
      <c r="A76" s="40">
        <v>41703</v>
      </c>
      <c r="B76" s="41">
        <v>0.62624042824074078</v>
      </c>
      <c r="C76">
        <v>0.01</v>
      </c>
      <c r="D76">
        <v>2E-3</v>
      </c>
      <c r="E76">
        <v>20</v>
      </c>
      <c r="F76">
        <v>-0.7</v>
      </c>
      <c r="G76">
        <v>-7.6</v>
      </c>
      <c r="H76">
        <v>-90.2</v>
      </c>
      <c r="J76">
        <v>21.5</v>
      </c>
      <c r="K76">
        <v>1</v>
      </c>
      <c r="L76">
        <v>0.01</v>
      </c>
      <c r="M76">
        <v>2E-3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W76">
        <v>0</v>
      </c>
      <c r="X76">
        <v>21.5</v>
      </c>
      <c r="Y76">
        <v>12.3</v>
      </c>
      <c r="Z76">
        <v>884</v>
      </c>
      <c r="AA76">
        <v>908</v>
      </c>
      <c r="AB76">
        <v>823</v>
      </c>
      <c r="AC76">
        <v>43</v>
      </c>
      <c r="AD76">
        <v>5.38</v>
      </c>
      <c r="AE76">
        <v>0.12</v>
      </c>
      <c r="AF76">
        <v>994</v>
      </c>
      <c r="AG76">
        <v>-10</v>
      </c>
      <c r="AH76">
        <v>4</v>
      </c>
      <c r="AI76">
        <v>5</v>
      </c>
      <c r="AJ76">
        <v>190.9</v>
      </c>
      <c r="AK76">
        <v>189</v>
      </c>
      <c r="AL76">
        <v>2.6</v>
      </c>
      <c r="AM76">
        <v>194.6</v>
      </c>
      <c r="AN76" t="s">
        <v>155</v>
      </c>
      <c r="AO76">
        <v>2</v>
      </c>
      <c r="AP76" s="42">
        <v>0.83450231481481485</v>
      </c>
      <c r="AQ76">
        <v>47.159284999999997</v>
      </c>
      <c r="AR76">
        <v>-88.489767000000001</v>
      </c>
      <c r="AS76">
        <v>317.5</v>
      </c>
      <c r="AT76">
        <v>0</v>
      </c>
      <c r="AU76">
        <v>12</v>
      </c>
      <c r="AV76">
        <v>10</v>
      </c>
      <c r="AW76" t="s">
        <v>391</v>
      </c>
      <c r="AX76">
        <v>0.87839999999999996</v>
      </c>
      <c r="AY76">
        <v>1.4</v>
      </c>
      <c r="AZ76">
        <v>1.7</v>
      </c>
      <c r="BA76">
        <v>14.048999999999999</v>
      </c>
      <c r="BB76">
        <v>450</v>
      </c>
      <c r="BC76">
        <v>32.03</v>
      </c>
      <c r="BD76">
        <v>0.124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Q76">
        <v>0</v>
      </c>
      <c r="BR76">
        <v>5.3315000000000001E-2</v>
      </c>
      <c r="BS76">
        <v>0.13713700000000001</v>
      </c>
      <c r="BT76">
        <v>1.2999999999999999E-2</v>
      </c>
      <c r="BU76">
        <v>1.283425</v>
      </c>
      <c r="BV76">
        <f t="shared" si="1"/>
        <v>2.7564537000000002</v>
      </c>
    </row>
    <row r="77" spans="1:74" customFormat="1" x14ac:dyDescent="0.25">
      <c r="A77" s="40">
        <v>41703</v>
      </c>
      <c r="B77" s="41">
        <v>0.62625200231481482</v>
      </c>
      <c r="C77">
        <v>0.01</v>
      </c>
      <c r="D77">
        <v>2E-3</v>
      </c>
      <c r="E77">
        <v>20</v>
      </c>
      <c r="F77">
        <v>-0.7</v>
      </c>
      <c r="G77">
        <v>-7.7</v>
      </c>
      <c r="H77">
        <v>-78.900000000000006</v>
      </c>
      <c r="J77">
        <v>21.5</v>
      </c>
      <c r="K77">
        <v>1</v>
      </c>
      <c r="L77">
        <v>0.01</v>
      </c>
      <c r="M77">
        <v>2E-3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W77">
        <v>0</v>
      </c>
      <c r="X77">
        <v>21.5</v>
      </c>
      <c r="Y77">
        <v>12.3</v>
      </c>
      <c r="Z77">
        <v>885</v>
      </c>
      <c r="AA77">
        <v>907</v>
      </c>
      <c r="AB77">
        <v>824</v>
      </c>
      <c r="AC77">
        <v>43</v>
      </c>
      <c r="AD77">
        <v>5.38</v>
      </c>
      <c r="AE77">
        <v>0.12</v>
      </c>
      <c r="AF77">
        <v>994</v>
      </c>
      <c r="AG77">
        <v>-10</v>
      </c>
      <c r="AH77">
        <v>4.136863</v>
      </c>
      <c r="AI77">
        <v>5</v>
      </c>
      <c r="AJ77">
        <v>190</v>
      </c>
      <c r="AK77">
        <v>189</v>
      </c>
      <c r="AL77">
        <v>2.6</v>
      </c>
      <c r="AM77">
        <v>194.3</v>
      </c>
      <c r="AN77" t="s">
        <v>155</v>
      </c>
      <c r="AO77">
        <v>2</v>
      </c>
      <c r="AP77" s="42">
        <v>0.83451388888888889</v>
      </c>
      <c r="AQ77">
        <v>47.159284999999997</v>
      </c>
      <c r="AR77">
        <v>-88.489767000000001</v>
      </c>
      <c r="AS77">
        <v>317.7</v>
      </c>
      <c r="AT77">
        <v>0</v>
      </c>
      <c r="AU77">
        <v>12</v>
      </c>
      <c r="AV77">
        <v>10</v>
      </c>
      <c r="AW77" t="s">
        <v>391</v>
      </c>
      <c r="AX77">
        <v>0.8</v>
      </c>
      <c r="AY77">
        <v>1.3784000000000001</v>
      </c>
      <c r="AZ77">
        <v>1.6568000000000001</v>
      </c>
      <c r="BA77">
        <v>14.048999999999999</v>
      </c>
      <c r="BB77">
        <v>450</v>
      </c>
      <c r="BC77">
        <v>32.03</v>
      </c>
      <c r="BD77">
        <v>0.124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Q77">
        <v>0</v>
      </c>
      <c r="BR77">
        <v>4.9000000000000002E-2</v>
      </c>
      <c r="BS77">
        <v>0.13800000000000001</v>
      </c>
      <c r="BT77">
        <v>1.2999999999999999E-2</v>
      </c>
      <c r="BU77">
        <v>1.1795530000000001</v>
      </c>
      <c r="BV77">
        <f t="shared" si="1"/>
        <v>2.7738000000000005</v>
      </c>
    </row>
    <row r="78" spans="1:74" customFormat="1" x14ac:dyDescent="0.25">
      <c r="A78" s="40">
        <v>41703</v>
      </c>
      <c r="B78" s="41">
        <v>0.62626357638888885</v>
      </c>
      <c r="C78">
        <v>0.01</v>
      </c>
      <c r="D78">
        <v>2E-3</v>
      </c>
      <c r="E78">
        <v>20</v>
      </c>
      <c r="F78">
        <v>-0.7</v>
      </c>
      <c r="G78">
        <v>-7.7</v>
      </c>
      <c r="H78">
        <v>-82.7</v>
      </c>
      <c r="J78">
        <v>21.5</v>
      </c>
      <c r="K78">
        <v>1</v>
      </c>
      <c r="L78">
        <v>0.01</v>
      </c>
      <c r="M78">
        <v>2E-3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W78">
        <v>0</v>
      </c>
      <c r="X78">
        <v>21.5</v>
      </c>
      <c r="Y78">
        <v>12.3</v>
      </c>
      <c r="Z78">
        <v>885</v>
      </c>
      <c r="AA78">
        <v>907</v>
      </c>
      <c r="AB78">
        <v>823</v>
      </c>
      <c r="AC78">
        <v>43</v>
      </c>
      <c r="AD78">
        <v>5.38</v>
      </c>
      <c r="AE78">
        <v>0.12</v>
      </c>
      <c r="AF78">
        <v>994</v>
      </c>
      <c r="AG78">
        <v>-10</v>
      </c>
      <c r="AH78">
        <v>5</v>
      </c>
      <c r="AI78">
        <v>5</v>
      </c>
      <c r="AJ78">
        <v>190</v>
      </c>
      <c r="AK78">
        <v>189.1</v>
      </c>
      <c r="AL78">
        <v>2.8</v>
      </c>
      <c r="AM78">
        <v>194.1</v>
      </c>
      <c r="AN78" t="s">
        <v>155</v>
      </c>
      <c r="AO78">
        <v>2</v>
      </c>
      <c r="AP78" s="42">
        <v>0.83452546296296293</v>
      </c>
      <c r="AQ78">
        <v>47.159284999999997</v>
      </c>
      <c r="AR78">
        <v>-88.489767000000001</v>
      </c>
      <c r="AS78">
        <v>317.89999999999998</v>
      </c>
      <c r="AT78">
        <v>0</v>
      </c>
      <c r="AU78">
        <v>12</v>
      </c>
      <c r="AV78">
        <v>10</v>
      </c>
      <c r="AW78" t="s">
        <v>391</v>
      </c>
      <c r="AX78">
        <v>0.8</v>
      </c>
      <c r="AY78">
        <v>1.3</v>
      </c>
      <c r="AZ78">
        <v>1.5</v>
      </c>
      <c r="BA78">
        <v>14.048999999999999</v>
      </c>
      <c r="BB78">
        <v>450</v>
      </c>
      <c r="BC78">
        <v>32.03</v>
      </c>
      <c r="BD78">
        <v>0.124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Q78">
        <v>0</v>
      </c>
      <c r="BR78">
        <v>4.8863999999999998E-2</v>
      </c>
      <c r="BS78">
        <v>0.138408</v>
      </c>
      <c r="BT78">
        <v>1.3136E-2</v>
      </c>
      <c r="BU78">
        <v>1.1762760000000001</v>
      </c>
      <c r="BV78">
        <f t="shared" si="1"/>
        <v>2.7820008000000001</v>
      </c>
    </row>
    <row r="79" spans="1:74" customFormat="1" x14ac:dyDescent="0.25">
      <c r="A79" s="40">
        <v>41703</v>
      </c>
      <c r="B79" s="41">
        <v>0.626275150462963</v>
      </c>
      <c r="C79">
        <v>0.01</v>
      </c>
      <c r="D79">
        <v>1.9E-3</v>
      </c>
      <c r="E79">
        <v>18.600822999999998</v>
      </c>
      <c r="F79">
        <v>-0.7</v>
      </c>
      <c r="G79">
        <v>-7.7</v>
      </c>
      <c r="H79">
        <v>-87</v>
      </c>
      <c r="J79">
        <v>21.5</v>
      </c>
      <c r="K79">
        <v>1</v>
      </c>
      <c r="L79">
        <v>0.01</v>
      </c>
      <c r="M79">
        <v>1.9E-3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W79">
        <v>0</v>
      </c>
      <c r="X79">
        <v>21.5</v>
      </c>
      <c r="Y79">
        <v>12.3</v>
      </c>
      <c r="Z79">
        <v>886</v>
      </c>
      <c r="AA79">
        <v>907</v>
      </c>
      <c r="AB79">
        <v>822</v>
      </c>
      <c r="AC79">
        <v>43</v>
      </c>
      <c r="AD79">
        <v>5.39</v>
      </c>
      <c r="AE79">
        <v>0.12</v>
      </c>
      <c r="AF79">
        <v>993</v>
      </c>
      <c r="AG79">
        <v>-10</v>
      </c>
      <c r="AH79">
        <v>5</v>
      </c>
      <c r="AI79">
        <v>5</v>
      </c>
      <c r="AJ79">
        <v>190</v>
      </c>
      <c r="AK79">
        <v>190</v>
      </c>
      <c r="AL79">
        <v>2.4</v>
      </c>
      <c r="AM79">
        <v>194.4</v>
      </c>
      <c r="AN79" t="s">
        <v>155</v>
      </c>
      <c r="AO79">
        <v>2</v>
      </c>
      <c r="AP79" s="42">
        <v>0.83453703703703708</v>
      </c>
      <c r="AQ79">
        <v>47.159284999999997</v>
      </c>
      <c r="AR79">
        <v>-88.489767000000001</v>
      </c>
      <c r="AS79">
        <v>318.10000000000002</v>
      </c>
      <c r="AT79">
        <v>0</v>
      </c>
      <c r="AU79">
        <v>12</v>
      </c>
      <c r="AV79">
        <v>10</v>
      </c>
      <c r="AW79" t="s">
        <v>391</v>
      </c>
      <c r="AX79">
        <v>0.8</v>
      </c>
      <c r="AY79">
        <v>1.3</v>
      </c>
      <c r="AZ79">
        <v>1.5</v>
      </c>
      <c r="BA79">
        <v>14.048999999999999</v>
      </c>
      <c r="BB79">
        <v>450</v>
      </c>
      <c r="BC79">
        <v>32.03</v>
      </c>
      <c r="BD79">
        <v>0.124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Q79">
        <v>0</v>
      </c>
      <c r="BR79">
        <v>4.8684999999999999E-2</v>
      </c>
      <c r="BS79">
        <v>0.14127400000000001</v>
      </c>
      <c r="BT79">
        <v>1.4E-2</v>
      </c>
      <c r="BU79">
        <v>1.17197</v>
      </c>
      <c r="BV79">
        <f t="shared" si="1"/>
        <v>2.8396074000000002</v>
      </c>
    </row>
    <row r="80" spans="1:74" customFormat="1" x14ac:dyDescent="0.25">
      <c r="A80" s="40">
        <v>41703</v>
      </c>
      <c r="B80" s="41">
        <v>0.62628672453703704</v>
      </c>
      <c r="C80">
        <v>0.01</v>
      </c>
      <c r="D80">
        <v>1E-3</v>
      </c>
      <c r="E80">
        <v>10.370369999999999</v>
      </c>
      <c r="F80">
        <v>-0.7</v>
      </c>
      <c r="G80">
        <v>-7.7</v>
      </c>
      <c r="H80">
        <v>-81.900000000000006</v>
      </c>
      <c r="J80">
        <v>21.5</v>
      </c>
      <c r="K80">
        <v>1</v>
      </c>
      <c r="L80">
        <v>0.01</v>
      </c>
      <c r="M80">
        <v>1E-3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W80">
        <v>0</v>
      </c>
      <c r="X80">
        <v>21.5</v>
      </c>
      <c r="Y80">
        <v>12.3</v>
      </c>
      <c r="Z80">
        <v>885</v>
      </c>
      <c r="AA80">
        <v>907</v>
      </c>
      <c r="AB80">
        <v>821</v>
      </c>
      <c r="AC80">
        <v>43</v>
      </c>
      <c r="AD80">
        <v>5.38</v>
      </c>
      <c r="AE80">
        <v>0.12</v>
      </c>
      <c r="AF80">
        <v>994</v>
      </c>
      <c r="AG80">
        <v>-10</v>
      </c>
      <c r="AH80">
        <v>5</v>
      </c>
      <c r="AI80">
        <v>5</v>
      </c>
      <c r="AJ80">
        <v>190</v>
      </c>
      <c r="AK80">
        <v>190</v>
      </c>
      <c r="AL80">
        <v>2.6</v>
      </c>
      <c r="AM80">
        <v>194.8</v>
      </c>
      <c r="AN80" t="s">
        <v>155</v>
      </c>
      <c r="AO80">
        <v>2</v>
      </c>
      <c r="AP80" s="42">
        <v>0.83454861111111101</v>
      </c>
      <c r="AQ80">
        <v>47.159284999999997</v>
      </c>
      <c r="AR80">
        <v>-88.489765000000006</v>
      </c>
      <c r="AS80">
        <v>318.3</v>
      </c>
      <c r="AT80">
        <v>0</v>
      </c>
      <c r="AU80">
        <v>12</v>
      </c>
      <c r="AV80">
        <v>10</v>
      </c>
      <c r="AW80" t="s">
        <v>391</v>
      </c>
      <c r="AX80">
        <v>0.8</v>
      </c>
      <c r="AY80">
        <v>1.3</v>
      </c>
      <c r="AZ80">
        <v>1.5</v>
      </c>
      <c r="BA80">
        <v>14.048999999999999</v>
      </c>
      <c r="BB80">
        <v>450</v>
      </c>
      <c r="BC80">
        <v>32.03</v>
      </c>
      <c r="BD80">
        <v>0.124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Q80">
        <v>0</v>
      </c>
      <c r="BR80">
        <v>5.2588999999999997E-2</v>
      </c>
      <c r="BS80">
        <v>0.14313699999999999</v>
      </c>
      <c r="BT80">
        <v>1.4E-2</v>
      </c>
      <c r="BU80">
        <v>1.265949</v>
      </c>
      <c r="BV80">
        <f t="shared" si="1"/>
        <v>2.8770536999999998</v>
      </c>
    </row>
    <row r="81" spans="1:74" customFormat="1" x14ac:dyDescent="0.25">
      <c r="A81" s="40">
        <v>41703</v>
      </c>
      <c r="B81" s="41">
        <v>0.62629829861111108</v>
      </c>
      <c r="C81">
        <v>0.01</v>
      </c>
      <c r="D81">
        <v>1E-3</v>
      </c>
      <c r="E81">
        <v>10</v>
      </c>
      <c r="F81">
        <v>-0.7</v>
      </c>
      <c r="G81">
        <v>-7.6</v>
      </c>
      <c r="H81">
        <v>-90.3</v>
      </c>
      <c r="J81">
        <v>21.5</v>
      </c>
      <c r="K81">
        <v>1</v>
      </c>
      <c r="L81">
        <v>0.01</v>
      </c>
      <c r="M81">
        <v>1E-3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W81">
        <v>0</v>
      </c>
      <c r="X81">
        <v>21.5</v>
      </c>
      <c r="Y81">
        <v>12.3</v>
      </c>
      <c r="Z81">
        <v>886</v>
      </c>
      <c r="AA81">
        <v>907</v>
      </c>
      <c r="AB81">
        <v>821</v>
      </c>
      <c r="AC81">
        <v>43</v>
      </c>
      <c r="AD81">
        <v>5.38</v>
      </c>
      <c r="AE81">
        <v>0.12</v>
      </c>
      <c r="AF81">
        <v>994</v>
      </c>
      <c r="AG81">
        <v>-10</v>
      </c>
      <c r="AH81">
        <v>5</v>
      </c>
      <c r="AI81">
        <v>5</v>
      </c>
      <c r="AJ81">
        <v>190.1</v>
      </c>
      <c r="AK81">
        <v>189.9</v>
      </c>
      <c r="AL81">
        <v>2.1</v>
      </c>
      <c r="AM81">
        <v>195</v>
      </c>
      <c r="AN81" t="s">
        <v>155</v>
      </c>
      <c r="AO81">
        <v>2</v>
      </c>
      <c r="AP81" s="42">
        <v>0.83456018518518515</v>
      </c>
      <c r="AQ81">
        <v>47.159284999999997</v>
      </c>
      <c r="AR81">
        <v>-88.489765000000006</v>
      </c>
      <c r="AS81">
        <v>318.5</v>
      </c>
      <c r="AT81">
        <v>0</v>
      </c>
      <c r="AU81">
        <v>12</v>
      </c>
      <c r="AV81">
        <v>10</v>
      </c>
      <c r="AW81" t="s">
        <v>391</v>
      </c>
      <c r="AX81">
        <v>0.8</v>
      </c>
      <c r="AY81">
        <v>1.3</v>
      </c>
      <c r="AZ81">
        <v>1.5</v>
      </c>
      <c r="BA81">
        <v>14.048999999999999</v>
      </c>
      <c r="BB81">
        <v>450</v>
      </c>
      <c r="BC81">
        <v>32.03</v>
      </c>
      <c r="BD81">
        <v>0.124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Q81">
        <v>0</v>
      </c>
      <c r="BR81">
        <v>0.05</v>
      </c>
      <c r="BS81">
        <v>0.14413699999999999</v>
      </c>
      <c r="BT81">
        <v>1.3863E-2</v>
      </c>
      <c r="BU81">
        <v>1.2036249999999999</v>
      </c>
      <c r="BV81">
        <f t="shared" si="1"/>
        <v>2.8971537000000001</v>
      </c>
    </row>
    <row r="82" spans="1:74" customFormat="1" x14ac:dyDescent="0.25">
      <c r="A82" s="40">
        <v>41703</v>
      </c>
      <c r="B82" s="41">
        <v>0.62630987268518512</v>
      </c>
      <c r="C82">
        <v>0.01</v>
      </c>
      <c r="D82">
        <v>1E-3</v>
      </c>
      <c r="E82">
        <v>10</v>
      </c>
      <c r="F82">
        <v>-0.7</v>
      </c>
      <c r="G82">
        <v>-7.5</v>
      </c>
      <c r="H82">
        <v>-71.099999999999994</v>
      </c>
      <c r="J82">
        <v>21.5</v>
      </c>
      <c r="K82">
        <v>1</v>
      </c>
      <c r="L82">
        <v>0.01</v>
      </c>
      <c r="M82">
        <v>1E-3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W82">
        <v>0</v>
      </c>
      <c r="X82">
        <v>21.5</v>
      </c>
      <c r="Y82">
        <v>12.3</v>
      </c>
      <c r="Z82">
        <v>885</v>
      </c>
      <c r="AA82">
        <v>907</v>
      </c>
      <c r="AB82">
        <v>823</v>
      </c>
      <c r="AC82">
        <v>43</v>
      </c>
      <c r="AD82">
        <v>5.38</v>
      </c>
      <c r="AE82">
        <v>0.12</v>
      </c>
      <c r="AF82">
        <v>994</v>
      </c>
      <c r="AG82">
        <v>-10</v>
      </c>
      <c r="AH82">
        <v>5</v>
      </c>
      <c r="AI82">
        <v>5</v>
      </c>
      <c r="AJ82">
        <v>190.9</v>
      </c>
      <c r="AK82">
        <v>189</v>
      </c>
      <c r="AL82">
        <v>2.5</v>
      </c>
      <c r="AM82">
        <v>195</v>
      </c>
      <c r="AN82" t="s">
        <v>155</v>
      </c>
      <c r="AO82">
        <v>2</v>
      </c>
      <c r="AP82" s="42">
        <v>0.8345717592592593</v>
      </c>
      <c r="AQ82">
        <v>47.159284999999997</v>
      </c>
      <c r="AR82">
        <v>-88.489765000000006</v>
      </c>
      <c r="AS82">
        <v>318.60000000000002</v>
      </c>
      <c r="AT82">
        <v>0</v>
      </c>
      <c r="AU82">
        <v>12</v>
      </c>
      <c r="AV82">
        <v>10</v>
      </c>
      <c r="AW82" t="s">
        <v>391</v>
      </c>
      <c r="AX82">
        <v>0.8</v>
      </c>
      <c r="AY82">
        <v>1.3</v>
      </c>
      <c r="AZ82">
        <v>1.5</v>
      </c>
      <c r="BA82">
        <v>14.048999999999999</v>
      </c>
      <c r="BB82">
        <v>450</v>
      </c>
      <c r="BC82">
        <v>32.03</v>
      </c>
      <c r="BD82">
        <v>0.124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Q82">
        <v>0</v>
      </c>
      <c r="BR82">
        <v>5.0548000000000003E-2</v>
      </c>
      <c r="BS82">
        <v>0.14527399999999999</v>
      </c>
      <c r="BT82">
        <v>1.3136999999999999E-2</v>
      </c>
      <c r="BU82">
        <v>1.216817</v>
      </c>
      <c r="BV82">
        <f t="shared" si="1"/>
        <v>2.9200073999999998</v>
      </c>
    </row>
    <row r="83" spans="1:74" customFormat="1" x14ac:dyDescent="0.25">
      <c r="A83" s="40">
        <v>41703</v>
      </c>
      <c r="B83" s="41">
        <v>0.62632144675925927</v>
      </c>
      <c r="C83">
        <v>0.01</v>
      </c>
      <c r="D83">
        <v>1E-3</v>
      </c>
      <c r="E83">
        <v>10</v>
      </c>
      <c r="F83">
        <v>-0.7</v>
      </c>
      <c r="G83">
        <v>-7.6</v>
      </c>
      <c r="H83">
        <v>-90.2</v>
      </c>
      <c r="J83">
        <v>21.5</v>
      </c>
      <c r="K83">
        <v>1</v>
      </c>
      <c r="L83">
        <v>0.01</v>
      </c>
      <c r="M83">
        <v>1E-3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W83">
        <v>0</v>
      </c>
      <c r="X83">
        <v>21.5</v>
      </c>
      <c r="Y83">
        <v>12.3</v>
      </c>
      <c r="Z83">
        <v>885</v>
      </c>
      <c r="AA83">
        <v>908</v>
      </c>
      <c r="AB83">
        <v>821</v>
      </c>
      <c r="AC83">
        <v>43</v>
      </c>
      <c r="AD83">
        <v>5.39</v>
      </c>
      <c r="AE83">
        <v>0.12</v>
      </c>
      <c r="AF83">
        <v>993</v>
      </c>
      <c r="AG83">
        <v>-10</v>
      </c>
      <c r="AH83">
        <v>4.8630000000000004</v>
      </c>
      <c r="AI83">
        <v>5</v>
      </c>
      <c r="AJ83">
        <v>190.1</v>
      </c>
      <c r="AK83">
        <v>189.1</v>
      </c>
      <c r="AL83">
        <v>2.1</v>
      </c>
      <c r="AM83">
        <v>195</v>
      </c>
      <c r="AN83" t="s">
        <v>155</v>
      </c>
      <c r="AO83">
        <v>2</v>
      </c>
      <c r="AP83" s="42">
        <v>0.83458333333333334</v>
      </c>
      <c r="AQ83">
        <v>47.159284999999997</v>
      </c>
      <c r="AR83">
        <v>-88.489765000000006</v>
      </c>
      <c r="AS83">
        <v>318.8</v>
      </c>
      <c r="AT83">
        <v>0</v>
      </c>
      <c r="AU83">
        <v>12</v>
      </c>
      <c r="AV83">
        <v>10</v>
      </c>
      <c r="AW83" t="s">
        <v>391</v>
      </c>
      <c r="AX83">
        <v>0.8216</v>
      </c>
      <c r="AY83">
        <v>1.3</v>
      </c>
      <c r="AZ83">
        <v>1.5216000000000001</v>
      </c>
      <c r="BA83">
        <v>14.048999999999999</v>
      </c>
      <c r="BB83">
        <v>450</v>
      </c>
      <c r="BC83">
        <v>32.03</v>
      </c>
      <c r="BD83">
        <v>0.124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Q83">
        <v>0</v>
      </c>
      <c r="BR83">
        <v>5.3178000000000003E-2</v>
      </c>
      <c r="BS83">
        <v>0.146452</v>
      </c>
      <c r="BT83">
        <v>1.4E-2</v>
      </c>
      <c r="BU83">
        <v>1.280127</v>
      </c>
      <c r="BV83">
        <f t="shared" si="1"/>
        <v>2.9436852</v>
      </c>
    </row>
    <row r="84" spans="1:74" customFormat="1" x14ac:dyDescent="0.25">
      <c r="A84" s="40">
        <v>41703</v>
      </c>
      <c r="B84" s="41">
        <v>0.62633302083333331</v>
      </c>
      <c r="C84">
        <v>0.01</v>
      </c>
      <c r="D84">
        <v>1E-3</v>
      </c>
      <c r="E84">
        <v>10</v>
      </c>
      <c r="F84">
        <v>-0.7</v>
      </c>
      <c r="G84">
        <v>-7.6</v>
      </c>
      <c r="H84">
        <v>-87.1</v>
      </c>
      <c r="J84">
        <v>21.5</v>
      </c>
      <c r="K84">
        <v>1</v>
      </c>
      <c r="L84">
        <v>0.01</v>
      </c>
      <c r="M84">
        <v>1E-3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W84">
        <v>0</v>
      </c>
      <c r="X84">
        <v>21.5</v>
      </c>
      <c r="Y84">
        <v>12.3</v>
      </c>
      <c r="Z84">
        <v>885</v>
      </c>
      <c r="AA84">
        <v>908</v>
      </c>
      <c r="AB84">
        <v>821</v>
      </c>
      <c r="AC84">
        <v>43</v>
      </c>
      <c r="AD84">
        <v>5.39</v>
      </c>
      <c r="AE84">
        <v>0.12</v>
      </c>
      <c r="AF84">
        <v>993</v>
      </c>
      <c r="AG84">
        <v>-10</v>
      </c>
      <c r="AH84">
        <v>4</v>
      </c>
      <c r="AI84">
        <v>5</v>
      </c>
      <c r="AJ84">
        <v>191</v>
      </c>
      <c r="AK84">
        <v>190.1</v>
      </c>
      <c r="AL84">
        <v>2</v>
      </c>
      <c r="AM84">
        <v>195</v>
      </c>
      <c r="AN84" t="s">
        <v>155</v>
      </c>
      <c r="AO84">
        <v>2</v>
      </c>
      <c r="AP84" s="42">
        <v>0.83459490740740738</v>
      </c>
      <c r="AQ84">
        <v>47.159284999999997</v>
      </c>
      <c r="AR84">
        <v>-88.489765000000006</v>
      </c>
      <c r="AS84">
        <v>318.8</v>
      </c>
      <c r="AT84">
        <v>0</v>
      </c>
      <c r="AU84">
        <v>12</v>
      </c>
      <c r="AV84">
        <v>10</v>
      </c>
      <c r="AW84" t="s">
        <v>391</v>
      </c>
      <c r="AX84">
        <v>0.9</v>
      </c>
      <c r="AY84">
        <v>1.3</v>
      </c>
      <c r="AZ84">
        <v>1.6</v>
      </c>
      <c r="BA84">
        <v>14.048999999999999</v>
      </c>
      <c r="BB84">
        <v>450</v>
      </c>
      <c r="BC84">
        <v>32.03</v>
      </c>
      <c r="BD84">
        <v>0.124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Q84">
        <v>0</v>
      </c>
      <c r="BR84">
        <v>4.8273999999999997E-2</v>
      </c>
      <c r="BS84">
        <v>0.14299999999999999</v>
      </c>
      <c r="BT84">
        <v>1.4E-2</v>
      </c>
      <c r="BU84">
        <v>1.1620760000000001</v>
      </c>
      <c r="BV84">
        <f t="shared" si="1"/>
        <v>2.8742999999999999</v>
      </c>
    </row>
    <row r="85" spans="1:74" customFormat="1" x14ac:dyDescent="0.25">
      <c r="A85" s="40">
        <v>41703</v>
      </c>
      <c r="B85" s="41">
        <v>0.62634459490740746</v>
      </c>
      <c r="C85">
        <v>2E-3</v>
      </c>
      <c r="D85">
        <v>1E-3</v>
      </c>
      <c r="E85">
        <v>10</v>
      </c>
      <c r="F85">
        <v>-0.7</v>
      </c>
      <c r="G85">
        <v>-7.7</v>
      </c>
      <c r="H85">
        <v>-81.7</v>
      </c>
      <c r="J85">
        <v>21.5</v>
      </c>
      <c r="K85">
        <v>1</v>
      </c>
      <c r="L85">
        <v>2.2000000000000001E-3</v>
      </c>
      <c r="M85">
        <v>1E-3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W85">
        <v>0</v>
      </c>
      <c r="X85">
        <v>21.5</v>
      </c>
      <c r="Y85">
        <v>12.4</v>
      </c>
      <c r="Z85">
        <v>884</v>
      </c>
      <c r="AA85">
        <v>908</v>
      </c>
      <c r="AB85">
        <v>821</v>
      </c>
      <c r="AC85">
        <v>43</v>
      </c>
      <c r="AD85">
        <v>5.39</v>
      </c>
      <c r="AE85">
        <v>0.12</v>
      </c>
      <c r="AF85">
        <v>993</v>
      </c>
      <c r="AG85">
        <v>-10</v>
      </c>
      <c r="AH85">
        <v>4.1369999999999996</v>
      </c>
      <c r="AI85">
        <v>5</v>
      </c>
      <c r="AJ85">
        <v>191</v>
      </c>
      <c r="AK85">
        <v>190.9</v>
      </c>
      <c r="AL85">
        <v>2.7</v>
      </c>
      <c r="AM85">
        <v>195</v>
      </c>
      <c r="AN85" t="s">
        <v>155</v>
      </c>
      <c r="AO85">
        <v>2</v>
      </c>
      <c r="AP85" s="42">
        <v>0.83460648148148142</v>
      </c>
      <c r="AQ85">
        <v>47.159286999999999</v>
      </c>
      <c r="AR85">
        <v>-88.489762999999996</v>
      </c>
      <c r="AS85">
        <v>318.8</v>
      </c>
      <c r="AT85">
        <v>0</v>
      </c>
      <c r="AU85">
        <v>12</v>
      </c>
      <c r="AV85">
        <v>10</v>
      </c>
      <c r="AW85" t="s">
        <v>391</v>
      </c>
      <c r="AX85">
        <v>0.9</v>
      </c>
      <c r="AY85">
        <v>1.3</v>
      </c>
      <c r="AZ85">
        <v>1.6</v>
      </c>
      <c r="BA85">
        <v>14.048999999999999</v>
      </c>
      <c r="BB85">
        <v>450</v>
      </c>
      <c r="BC85">
        <v>32.03</v>
      </c>
      <c r="BD85">
        <v>0.124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Q85">
        <v>0</v>
      </c>
      <c r="BR85">
        <v>0.05</v>
      </c>
      <c r="BS85">
        <v>0.14272599999999999</v>
      </c>
      <c r="BT85">
        <v>1.3863E-2</v>
      </c>
      <c r="BU85">
        <v>1.2036249999999999</v>
      </c>
      <c r="BV85">
        <f t="shared" si="1"/>
        <v>2.8687925999999999</v>
      </c>
    </row>
    <row r="86" spans="1:74" customFormat="1" x14ac:dyDescent="0.25">
      <c r="A86" s="40">
        <v>41703</v>
      </c>
      <c r="B86" s="41">
        <v>0.6263561689814815</v>
      </c>
      <c r="C86">
        <v>0</v>
      </c>
      <c r="D86">
        <v>1E-3</v>
      </c>
      <c r="E86">
        <v>10</v>
      </c>
      <c r="F86">
        <v>-0.7</v>
      </c>
      <c r="G86">
        <v>-7.7</v>
      </c>
      <c r="H86">
        <v>-88.4</v>
      </c>
      <c r="J86">
        <v>21.5</v>
      </c>
      <c r="K86">
        <v>1</v>
      </c>
      <c r="L86">
        <v>0</v>
      </c>
      <c r="M86">
        <v>1E-3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W86">
        <v>0</v>
      </c>
      <c r="X86">
        <v>21.5</v>
      </c>
      <c r="Y86">
        <v>12.3</v>
      </c>
      <c r="Z86">
        <v>885</v>
      </c>
      <c r="AA86">
        <v>907</v>
      </c>
      <c r="AB86">
        <v>823</v>
      </c>
      <c r="AC86">
        <v>43</v>
      </c>
      <c r="AD86">
        <v>5.38</v>
      </c>
      <c r="AE86">
        <v>0.12</v>
      </c>
      <c r="AF86">
        <v>994</v>
      </c>
      <c r="AG86">
        <v>-10</v>
      </c>
      <c r="AH86">
        <v>4.8630000000000004</v>
      </c>
      <c r="AI86">
        <v>5</v>
      </c>
      <c r="AJ86">
        <v>190.9</v>
      </c>
      <c r="AK86">
        <v>189.9</v>
      </c>
      <c r="AL86">
        <v>2.8</v>
      </c>
      <c r="AM86">
        <v>195</v>
      </c>
      <c r="AN86" t="s">
        <v>155</v>
      </c>
      <c r="AO86">
        <v>2</v>
      </c>
      <c r="AP86" s="42">
        <v>0.83461805555555557</v>
      </c>
      <c r="AQ86">
        <v>47.159286999999999</v>
      </c>
      <c r="AR86">
        <v>-88.489762999999996</v>
      </c>
      <c r="AS86">
        <v>318.7</v>
      </c>
      <c r="AT86">
        <v>0</v>
      </c>
      <c r="AU86">
        <v>12</v>
      </c>
      <c r="AV86">
        <v>10</v>
      </c>
      <c r="AW86" t="s">
        <v>391</v>
      </c>
      <c r="AX86">
        <v>0.9</v>
      </c>
      <c r="AY86">
        <v>1.3</v>
      </c>
      <c r="AZ86">
        <v>1.6</v>
      </c>
      <c r="BB86">
        <v>450</v>
      </c>
      <c r="BD86">
        <v>0.124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Q86">
        <v>0</v>
      </c>
      <c r="BR86">
        <v>4.9862999999999998E-2</v>
      </c>
      <c r="BS86">
        <v>0.14099999999999999</v>
      </c>
      <c r="BT86">
        <v>1.3136999999999999E-2</v>
      </c>
      <c r="BU86">
        <v>1.2003269999999999</v>
      </c>
      <c r="BV86">
        <f t="shared" si="1"/>
        <v>2.8340999999999998</v>
      </c>
    </row>
    <row r="87" spans="1:74" customFormat="1" x14ac:dyDescent="0.25">
      <c r="A87" s="40">
        <v>41703</v>
      </c>
      <c r="B87" s="41">
        <v>0.62636774305555554</v>
      </c>
      <c r="C87">
        <v>0</v>
      </c>
      <c r="D87">
        <v>1E-3</v>
      </c>
      <c r="E87">
        <v>10</v>
      </c>
      <c r="F87">
        <v>-0.6</v>
      </c>
      <c r="G87">
        <v>-7.7</v>
      </c>
      <c r="H87">
        <v>-53.3</v>
      </c>
      <c r="J87">
        <v>21.5</v>
      </c>
      <c r="K87">
        <v>1</v>
      </c>
      <c r="L87">
        <v>0</v>
      </c>
      <c r="M87">
        <v>1E-3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W87">
        <v>0</v>
      </c>
      <c r="X87">
        <v>21.5</v>
      </c>
      <c r="Y87">
        <v>12.3</v>
      </c>
      <c r="Z87">
        <v>885</v>
      </c>
      <c r="AA87">
        <v>908</v>
      </c>
      <c r="AB87">
        <v>823</v>
      </c>
      <c r="AC87">
        <v>43</v>
      </c>
      <c r="AD87">
        <v>5.38</v>
      </c>
      <c r="AE87">
        <v>0.12</v>
      </c>
      <c r="AF87">
        <v>994</v>
      </c>
      <c r="AG87">
        <v>-10</v>
      </c>
      <c r="AH87">
        <v>4.1369999999999996</v>
      </c>
      <c r="AI87">
        <v>5</v>
      </c>
      <c r="AJ87">
        <v>190.1</v>
      </c>
      <c r="AK87">
        <v>189</v>
      </c>
      <c r="AL87">
        <v>2.6</v>
      </c>
      <c r="AM87">
        <v>194.6</v>
      </c>
      <c r="AN87" t="s">
        <v>155</v>
      </c>
      <c r="AO87">
        <v>2</v>
      </c>
      <c r="AP87" s="42">
        <v>0.83462962962962972</v>
      </c>
      <c r="AQ87">
        <v>47.159286999999999</v>
      </c>
      <c r="AR87">
        <v>-88.489762999999996</v>
      </c>
      <c r="AS87">
        <v>318.7</v>
      </c>
      <c r="AT87">
        <v>0</v>
      </c>
      <c r="AU87">
        <v>12</v>
      </c>
      <c r="AV87">
        <v>10</v>
      </c>
      <c r="AW87" t="s">
        <v>391</v>
      </c>
      <c r="AX87">
        <v>0.9</v>
      </c>
      <c r="AY87">
        <v>1.3</v>
      </c>
      <c r="AZ87">
        <v>1.6</v>
      </c>
      <c r="BB87">
        <v>450</v>
      </c>
      <c r="BD87">
        <v>0.124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Q87">
        <v>0</v>
      </c>
      <c r="BR87">
        <v>4.8452000000000002E-2</v>
      </c>
      <c r="BS87">
        <v>0.14113700000000001</v>
      </c>
      <c r="BT87">
        <v>1.3863E-2</v>
      </c>
      <c r="BU87">
        <v>1.166361</v>
      </c>
      <c r="BV87">
        <f t="shared" si="1"/>
        <v>2.8368537000000003</v>
      </c>
    </row>
    <row r="88" spans="1:74" customFormat="1" x14ac:dyDescent="0.25">
      <c r="A88" s="40">
        <v>41703</v>
      </c>
      <c r="B88" s="41">
        <v>0.62637931712962958</v>
      </c>
      <c r="C88">
        <v>0</v>
      </c>
      <c r="D88">
        <v>4.0000000000000002E-4</v>
      </c>
      <c r="E88">
        <v>3.8397329999999998</v>
      </c>
      <c r="F88">
        <v>-0.6</v>
      </c>
      <c r="G88">
        <v>-7.7</v>
      </c>
      <c r="H88">
        <v>-71.599999999999994</v>
      </c>
      <c r="J88">
        <v>21.5</v>
      </c>
      <c r="K88">
        <v>1</v>
      </c>
      <c r="L88">
        <v>0</v>
      </c>
      <c r="M88">
        <v>4.0000000000000002E-4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W88">
        <v>0</v>
      </c>
      <c r="X88">
        <v>21.5</v>
      </c>
      <c r="Y88">
        <v>12.3</v>
      </c>
      <c r="Z88">
        <v>884</v>
      </c>
      <c r="AA88">
        <v>908</v>
      </c>
      <c r="AB88">
        <v>823</v>
      </c>
      <c r="AC88">
        <v>43</v>
      </c>
      <c r="AD88">
        <v>5.38</v>
      </c>
      <c r="AE88">
        <v>0.12</v>
      </c>
      <c r="AF88">
        <v>994</v>
      </c>
      <c r="AG88">
        <v>-10</v>
      </c>
      <c r="AH88">
        <v>5</v>
      </c>
      <c r="AI88">
        <v>5</v>
      </c>
      <c r="AJ88">
        <v>191</v>
      </c>
      <c r="AK88">
        <v>189</v>
      </c>
      <c r="AL88">
        <v>3.1</v>
      </c>
      <c r="AM88">
        <v>194.3</v>
      </c>
      <c r="AN88" t="s">
        <v>155</v>
      </c>
      <c r="AO88">
        <v>2</v>
      </c>
      <c r="AP88" s="42">
        <v>0.83464120370370365</v>
      </c>
      <c r="AQ88">
        <v>47.159286999999999</v>
      </c>
      <c r="AR88">
        <v>-88.489762999999996</v>
      </c>
      <c r="AS88">
        <v>318.7</v>
      </c>
      <c r="AT88">
        <v>0</v>
      </c>
      <c r="AU88">
        <v>12</v>
      </c>
      <c r="AV88">
        <v>10</v>
      </c>
      <c r="AW88" t="s">
        <v>391</v>
      </c>
      <c r="AX88">
        <v>0.9</v>
      </c>
      <c r="AY88">
        <v>1.3</v>
      </c>
      <c r="AZ88">
        <v>1.6</v>
      </c>
      <c r="BB88">
        <v>450</v>
      </c>
      <c r="BD88">
        <v>0.124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Q88">
        <v>0</v>
      </c>
      <c r="BR88">
        <v>4.5136999999999997E-2</v>
      </c>
      <c r="BS88">
        <v>0.14199999999999999</v>
      </c>
      <c r="BT88">
        <v>1.2999999999999999E-2</v>
      </c>
      <c r="BU88">
        <v>1.0865610000000001</v>
      </c>
      <c r="BV88">
        <f t="shared" si="1"/>
        <v>2.8542000000000001</v>
      </c>
    </row>
    <row r="89" spans="1:74" customFormat="1" x14ac:dyDescent="0.25">
      <c r="A89" s="40">
        <v>41703</v>
      </c>
      <c r="B89" s="41">
        <v>0.62639089120370373</v>
      </c>
      <c r="C89">
        <v>0</v>
      </c>
      <c r="D89">
        <v>0</v>
      </c>
      <c r="E89">
        <v>0</v>
      </c>
      <c r="F89">
        <v>-0.6</v>
      </c>
      <c r="G89">
        <v>-7.7</v>
      </c>
      <c r="H89">
        <v>-70.400000000000006</v>
      </c>
      <c r="J89">
        <v>21.5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W89">
        <v>0</v>
      </c>
      <c r="X89">
        <v>21.5</v>
      </c>
      <c r="Y89">
        <v>12.3</v>
      </c>
      <c r="Z89">
        <v>885</v>
      </c>
      <c r="AA89">
        <v>908</v>
      </c>
      <c r="AB89">
        <v>824</v>
      </c>
      <c r="AC89">
        <v>43</v>
      </c>
      <c r="AD89">
        <v>5.39</v>
      </c>
      <c r="AE89">
        <v>0.12</v>
      </c>
      <c r="AF89">
        <v>993</v>
      </c>
      <c r="AG89">
        <v>-10</v>
      </c>
      <c r="AH89">
        <v>5</v>
      </c>
      <c r="AI89">
        <v>5</v>
      </c>
      <c r="AJ89">
        <v>191</v>
      </c>
      <c r="AK89">
        <v>189.1</v>
      </c>
      <c r="AL89">
        <v>3.2</v>
      </c>
      <c r="AM89">
        <v>194</v>
      </c>
      <c r="AN89" t="s">
        <v>155</v>
      </c>
      <c r="AO89">
        <v>2</v>
      </c>
      <c r="AP89" s="42">
        <v>0.8346527777777778</v>
      </c>
      <c r="AQ89">
        <v>47.159286999999999</v>
      </c>
      <c r="AR89">
        <v>-88.489762999999996</v>
      </c>
      <c r="AS89">
        <v>318.60000000000002</v>
      </c>
      <c r="AT89">
        <v>0</v>
      </c>
      <c r="AU89">
        <v>12</v>
      </c>
      <c r="AV89">
        <v>10</v>
      </c>
      <c r="AW89" t="s">
        <v>391</v>
      </c>
      <c r="AX89">
        <v>0.9</v>
      </c>
      <c r="AY89">
        <v>1.3</v>
      </c>
      <c r="AZ89">
        <v>1.6</v>
      </c>
      <c r="BB89">
        <v>450</v>
      </c>
      <c r="BD89">
        <v>0.124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Q89">
        <v>0</v>
      </c>
      <c r="BR89">
        <v>4.6411000000000001E-2</v>
      </c>
      <c r="BS89">
        <v>0.14227400000000001</v>
      </c>
      <c r="BT89">
        <v>1.2999999999999999E-2</v>
      </c>
      <c r="BU89">
        <v>1.117229</v>
      </c>
      <c r="BV89">
        <f t="shared" si="1"/>
        <v>2.8597074000000005</v>
      </c>
    </row>
    <row r="90" spans="1:74" customFormat="1" x14ac:dyDescent="0.25">
      <c r="A90" s="40">
        <v>41703</v>
      </c>
      <c r="B90" s="41">
        <v>0.62640246527777776</v>
      </c>
      <c r="C90">
        <v>0</v>
      </c>
      <c r="D90">
        <v>0</v>
      </c>
      <c r="E90">
        <v>0</v>
      </c>
      <c r="F90">
        <v>-0.6</v>
      </c>
      <c r="G90">
        <v>-7.7</v>
      </c>
      <c r="H90">
        <v>-71.8</v>
      </c>
      <c r="J90">
        <v>21.5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W90">
        <v>0</v>
      </c>
      <c r="X90">
        <v>21.5</v>
      </c>
      <c r="Y90">
        <v>12.4</v>
      </c>
      <c r="Z90">
        <v>885</v>
      </c>
      <c r="AA90">
        <v>908</v>
      </c>
      <c r="AB90">
        <v>822</v>
      </c>
      <c r="AC90">
        <v>43</v>
      </c>
      <c r="AD90">
        <v>5.38</v>
      </c>
      <c r="AE90">
        <v>0.12</v>
      </c>
      <c r="AF90">
        <v>994</v>
      </c>
      <c r="AG90">
        <v>-10</v>
      </c>
      <c r="AH90">
        <v>5</v>
      </c>
      <c r="AI90">
        <v>5</v>
      </c>
      <c r="AJ90">
        <v>191</v>
      </c>
      <c r="AK90">
        <v>190</v>
      </c>
      <c r="AL90">
        <v>2.6</v>
      </c>
      <c r="AM90">
        <v>194</v>
      </c>
      <c r="AN90" t="s">
        <v>155</v>
      </c>
      <c r="AO90">
        <v>2</v>
      </c>
      <c r="AP90" s="42">
        <v>0.83466435185185184</v>
      </c>
      <c r="AQ90">
        <v>47.159286999999999</v>
      </c>
      <c r="AR90">
        <v>-88.489762999999996</v>
      </c>
      <c r="AS90">
        <v>318.39999999999998</v>
      </c>
      <c r="AT90">
        <v>0</v>
      </c>
      <c r="AU90">
        <v>12</v>
      </c>
      <c r="AV90">
        <v>10</v>
      </c>
      <c r="AW90" t="s">
        <v>391</v>
      </c>
      <c r="AX90">
        <v>0.9</v>
      </c>
      <c r="AY90">
        <v>1.3</v>
      </c>
      <c r="AZ90">
        <v>1.6</v>
      </c>
      <c r="BB90">
        <v>450</v>
      </c>
      <c r="BD90">
        <v>0.124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Q90">
        <v>0</v>
      </c>
      <c r="BR90">
        <v>4.8725999999999998E-2</v>
      </c>
      <c r="BS90">
        <v>0.14399999999999999</v>
      </c>
      <c r="BT90">
        <v>1.2999999999999999E-2</v>
      </c>
      <c r="BU90">
        <v>1.172957</v>
      </c>
      <c r="BV90">
        <f t="shared" si="1"/>
        <v>2.8944000000000001</v>
      </c>
    </row>
    <row r="91" spans="1:74" customFormat="1" x14ac:dyDescent="0.25">
      <c r="A91" s="40">
        <v>41703</v>
      </c>
      <c r="B91" s="41">
        <v>0.62641403935185191</v>
      </c>
      <c r="C91">
        <v>0</v>
      </c>
      <c r="D91">
        <v>0</v>
      </c>
      <c r="E91">
        <v>0</v>
      </c>
      <c r="F91">
        <v>-0.6</v>
      </c>
      <c r="G91">
        <v>-7.7</v>
      </c>
      <c r="H91">
        <v>-80.2</v>
      </c>
      <c r="J91">
        <v>21.5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W91">
        <v>0</v>
      </c>
      <c r="X91">
        <v>21.5</v>
      </c>
      <c r="Y91">
        <v>12.4</v>
      </c>
      <c r="Z91">
        <v>884</v>
      </c>
      <c r="AA91">
        <v>907</v>
      </c>
      <c r="AB91">
        <v>821</v>
      </c>
      <c r="AC91">
        <v>43</v>
      </c>
      <c r="AD91">
        <v>5.38</v>
      </c>
      <c r="AE91">
        <v>0.12</v>
      </c>
      <c r="AF91">
        <v>994</v>
      </c>
      <c r="AG91">
        <v>-10</v>
      </c>
      <c r="AH91">
        <v>5</v>
      </c>
      <c r="AI91">
        <v>5</v>
      </c>
      <c r="AJ91">
        <v>191.1</v>
      </c>
      <c r="AK91">
        <v>190</v>
      </c>
      <c r="AL91">
        <v>3.5</v>
      </c>
      <c r="AM91">
        <v>194</v>
      </c>
      <c r="AN91" t="s">
        <v>155</v>
      </c>
      <c r="AO91">
        <v>2</v>
      </c>
      <c r="AP91" s="42">
        <v>0.83467592592592599</v>
      </c>
      <c r="AQ91">
        <v>47.159286999999999</v>
      </c>
      <c r="AR91">
        <v>-88.489761999999999</v>
      </c>
      <c r="AS91">
        <v>318.3</v>
      </c>
      <c r="AT91">
        <v>0</v>
      </c>
      <c r="AU91">
        <v>12</v>
      </c>
      <c r="AV91">
        <v>10</v>
      </c>
      <c r="AW91" t="s">
        <v>391</v>
      </c>
      <c r="AX91">
        <v>0.87839999999999996</v>
      </c>
      <c r="AY91">
        <v>1.3</v>
      </c>
      <c r="AZ91">
        <v>1.5784</v>
      </c>
      <c r="BB91">
        <v>450</v>
      </c>
      <c r="BD91">
        <v>0.124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Q91">
        <v>0</v>
      </c>
      <c r="BR91">
        <v>4.7273999999999997E-2</v>
      </c>
      <c r="BS91">
        <v>0.14427400000000001</v>
      </c>
      <c r="BT91">
        <v>1.2999999999999999E-2</v>
      </c>
      <c r="BU91">
        <v>1.138004</v>
      </c>
      <c r="BV91">
        <f t="shared" si="1"/>
        <v>2.8999074000000005</v>
      </c>
    </row>
    <row r="92" spans="1:74" customFormat="1" x14ac:dyDescent="0.25">
      <c r="A92" s="40">
        <v>41703</v>
      </c>
      <c r="B92" s="41">
        <v>0.62642561342592595</v>
      </c>
      <c r="C92">
        <v>0</v>
      </c>
      <c r="D92">
        <v>0</v>
      </c>
      <c r="E92">
        <v>0</v>
      </c>
      <c r="F92">
        <v>-0.6</v>
      </c>
      <c r="G92">
        <v>-7.7</v>
      </c>
      <c r="H92">
        <v>-71.900000000000006</v>
      </c>
      <c r="J92">
        <v>21.5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W92">
        <v>0</v>
      </c>
      <c r="X92">
        <v>21.5</v>
      </c>
      <c r="Y92">
        <v>12.4</v>
      </c>
      <c r="Z92">
        <v>884</v>
      </c>
      <c r="AA92">
        <v>908</v>
      </c>
      <c r="AB92">
        <v>822</v>
      </c>
      <c r="AC92">
        <v>43</v>
      </c>
      <c r="AD92">
        <v>5.38</v>
      </c>
      <c r="AE92">
        <v>0.12</v>
      </c>
      <c r="AF92">
        <v>994</v>
      </c>
      <c r="AG92">
        <v>-10</v>
      </c>
      <c r="AH92">
        <v>5</v>
      </c>
      <c r="AI92">
        <v>5</v>
      </c>
      <c r="AJ92">
        <v>191.9</v>
      </c>
      <c r="AK92">
        <v>189.9</v>
      </c>
      <c r="AL92">
        <v>3.3</v>
      </c>
      <c r="AM92">
        <v>194.2</v>
      </c>
      <c r="AN92" t="s">
        <v>155</v>
      </c>
      <c r="AO92">
        <v>2</v>
      </c>
      <c r="AP92" s="42">
        <v>0.83468749999999992</v>
      </c>
      <c r="AQ92">
        <v>47.159286999999999</v>
      </c>
      <c r="AR92">
        <v>-88.489761999999999</v>
      </c>
      <c r="AS92">
        <v>318.2</v>
      </c>
      <c r="AT92">
        <v>0</v>
      </c>
      <c r="AU92">
        <v>12</v>
      </c>
      <c r="AV92">
        <v>10</v>
      </c>
      <c r="AW92" t="s">
        <v>391</v>
      </c>
      <c r="AX92">
        <v>0.8</v>
      </c>
      <c r="AY92">
        <v>1.3</v>
      </c>
      <c r="AZ92">
        <v>1.5</v>
      </c>
      <c r="BB92">
        <v>450</v>
      </c>
      <c r="BD92">
        <v>0.124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Q92">
        <v>0</v>
      </c>
      <c r="BR92">
        <v>4.8589E-2</v>
      </c>
      <c r="BS92">
        <v>0.14613699999999999</v>
      </c>
      <c r="BT92">
        <v>1.3136999999999999E-2</v>
      </c>
      <c r="BU92">
        <v>1.169659</v>
      </c>
      <c r="BV92">
        <f t="shared" si="1"/>
        <v>2.9373537000000001</v>
      </c>
    </row>
    <row r="93" spans="1:74" customFormat="1" x14ac:dyDescent="0.25">
      <c r="A93" s="40">
        <v>41703</v>
      </c>
      <c r="B93" s="41">
        <v>0.62643718749999999</v>
      </c>
      <c r="C93">
        <v>0</v>
      </c>
      <c r="D93">
        <v>0</v>
      </c>
      <c r="E93">
        <v>0</v>
      </c>
      <c r="F93">
        <v>-0.6</v>
      </c>
      <c r="G93">
        <v>-7.7</v>
      </c>
      <c r="H93">
        <v>-85.8</v>
      </c>
      <c r="J93">
        <v>21.5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W93">
        <v>0</v>
      </c>
      <c r="X93">
        <v>21.5</v>
      </c>
      <c r="Y93">
        <v>12.4</v>
      </c>
      <c r="Z93">
        <v>884</v>
      </c>
      <c r="AA93">
        <v>908</v>
      </c>
      <c r="AB93">
        <v>822</v>
      </c>
      <c r="AC93">
        <v>43</v>
      </c>
      <c r="AD93">
        <v>5.38</v>
      </c>
      <c r="AE93">
        <v>0.12</v>
      </c>
      <c r="AF93">
        <v>994</v>
      </c>
      <c r="AG93">
        <v>-10</v>
      </c>
      <c r="AH93">
        <v>5.136863</v>
      </c>
      <c r="AI93">
        <v>5</v>
      </c>
      <c r="AJ93">
        <v>191</v>
      </c>
      <c r="AK93">
        <v>189</v>
      </c>
      <c r="AL93">
        <v>3.2</v>
      </c>
      <c r="AM93">
        <v>194.6</v>
      </c>
      <c r="AN93" t="s">
        <v>155</v>
      </c>
      <c r="AO93">
        <v>2</v>
      </c>
      <c r="AP93" s="42">
        <v>0.83469907407407407</v>
      </c>
      <c r="AQ93">
        <v>47.159286999999999</v>
      </c>
      <c r="AR93">
        <v>-88.489761999999999</v>
      </c>
      <c r="AS93">
        <v>318.2</v>
      </c>
      <c r="AT93">
        <v>0</v>
      </c>
      <c r="AU93">
        <v>12</v>
      </c>
      <c r="AV93">
        <v>10</v>
      </c>
      <c r="AW93" t="s">
        <v>391</v>
      </c>
      <c r="AX93">
        <v>0.8</v>
      </c>
      <c r="AY93">
        <v>1.3</v>
      </c>
      <c r="AZ93">
        <v>1.5</v>
      </c>
      <c r="BB93">
        <v>450</v>
      </c>
      <c r="BD93">
        <v>0.124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Q93">
        <v>0</v>
      </c>
      <c r="BR93">
        <v>4.6136999999999997E-2</v>
      </c>
      <c r="BS93">
        <v>0.14727399999999999</v>
      </c>
      <c r="BT93">
        <v>1.4E-2</v>
      </c>
      <c r="BU93">
        <v>1.11063</v>
      </c>
      <c r="BV93">
        <f t="shared" si="1"/>
        <v>2.9602073999999998</v>
      </c>
    </row>
    <row r="94" spans="1:74" customFormat="1" x14ac:dyDescent="0.25">
      <c r="A94" s="40">
        <v>41703</v>
      </c>
      <c r="B94" s="41">
        <v>0.62644876157407403</v>
      </c>
      <c r="C94">
        <v>0</v>
      </c>
      <c r="D94">
        <v>0</v>
      </c>
      <c r="E94">
        <v>0</v>
      </c>
      <c r="F94">
        <v>-0.5</v>
      </c>
      <c r="G94">
        <v>-7.7</v>
      </c>
      <c r="H94">
        <v>-70.2</v>
      </c>
      <c r="J94">
        <v>21.5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W94">
        <v>0</v>
      </c>
      <c r="X94">
        <v>21.5</v>
      </c>
      <c r="Y94">
        <v>12.4</v>
      </c>
      <c r="Z94">
        <v>884</v>
      </c>
      <c r="AA94">
        <v>908</v>
      </c>
      <c r="AB94">
        <v>822</v>
      </c>
      <c r="AC94">
        <v>43</v>
      </c>
      <c r="AD94">
        <v>5.38</v>
      </c>
      <c r="AE94">
        <v>0.12</v>
      </c>
      <c r="AF94">
        <v>994</v>
      </c>
      <c r="AG94">
        <v>-10</v>
      </c>
      <c r="AH94">
        <v>5.8638640000000004</v>
      </c>
      <c r="AI94">
        <v>5</v>
      </c>
      <c r="AJ94">
        <v>191</v>
      </c>
      <c r="AK94">
        <v>189.1</v>
      </c>
      <c r="AL94">
        <v>3.7</v>
      </c>
      <c r="AM94">
        <v>194.9</v>
      </c>
      <c r="AN94" t="s">
        <v>155</v>
      </c>
      <c r="AO94">
        <v>2</v>
      </c>
      <c r="AP94" s="42">
        <v>0.83471064814814822</v>
      </c>
      <c r="AQ94">
        <v>47.159286999999999</v>
      </c>
      <c r="AR94">
        <v>-88.489761999999999</v>
      </c>
      <c r="AS94">
        <v>318.10000000000002</v>
      </c>
      <c r="AT94">
        <v>0</v>
      </c>
      <c r="AU94">
        <v>12</v>
      </c>
      <c r="AV94">
        <v>10</v>
      </c>
      <c r="AW94" t="s">
        <v>391</v>
      </c>
      <c r="AX94">
        <v>0.8</v>
      </c>
      <c r="AY94">
        <v>1.3</v>
      </c>
      <c r="AZ94">
        <v>1.5</v>
      </c>
      <c r="BB94">
        <v>450</v>
      </c>
      <c r="BD94">
        <v>0.124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Q94">
        <v>0</v>
      </c>
      <c r="BR94">
        <v>4.8089E-2</v>
      </c>
      <c r="BS94">
        <v>0.14899999999999999</v>
      </c>
      <c r="BT94">
        <v>1.4E-2</v>
      </c>
      <c r="BU94">
        <v>1.1576249999999999</v>
      </c>
      <c r="BV94">
        <f t="shared" si="1"/>
        <v>2.9948999999999999</v>
      </c>
    </row>
    <row r="95" spans="1:74" customFormat="1" x14ac:dyDescent="0.25">
      <c r="A95" s="40">
        <v>41703</v>
      </c>
      <c r="B95" s="41">
        <v>0.62646033564814818</v>
      </c>
      <c r="C95">
        <v>0</v>
      </c>
      <c r="D95">
        <v>5.0000000000000001E-4</v>
      </c>
      <c r="E95">
        <v>4.7193880000000004</v>
      </c>
      <c r="F95">
        <v>-0.5</v>
      </c>
      <c r="G95">
        <v>-7.7</v>
      </c>
      <c r="H95">
        <v>-87.3</v>
      </c>
      <c r="J95">
        <v>21.5</v>
      </c>
      <c r="K95">
        <v>1</v>
      </c>
      <c r="L95">
        <v>0</v>
      </c>
      <c r="M95">
        <v>5.0000000000000001E-4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W95">
        <v>0</v>
      </c>
      <c r="X95">
        <v>21.5</v>
      </c>
      <c r="Y95">
        <v>12.3</v>
      </c>
      <c r="Z95">
        <v>885</v>
      </c>
      <c r="AA95">
        <v>908</v>
      </c>
      <c r="AB95">
        <v>823</v>
      </c>
      <c r="AC95">
        <v>43</v>
      </c>
      <c r="AD95">
        <v>5.38</v>
      </c>
      <c r="AE95">
        <v>0.12</v>
      </c>
      <c r="AF95">
        <v>994</v>
      </c>
      <c r="AG95">
        <v>-10</v>
      </c>
      <c r="AH95">
        <v>5</v>
      </c>
      <c r="AI95">
        <v>5</v>
      </c>
      <c r="AJ95">
        <v>191</v>
      </c>
      <c r="AK95">
        <v>190</v>
      </c>
      <c r="AL95">
        <v>3.5</v>
      </c>
      <c r="AM95">
        <v>194.7</v>
      </c>
      <c r="AN95" t="s">
        <v>155</v>
      </c>
      <c r="AO95">
        <v>2</v>
      </c>
      <c r="AP95" s="42">
        <v>0.83472222222222225</v>
      </c>
      <c r="AQ95">
        <v>47.159286999999999</v>
      </c>
      <c r="AR95">
        <v>-88.489761999999999</v>
      </c>
      <c r="AS95">
        <v>318</v>
      </c>
      <c r="AT95">
        <v>0</v>
      </c>
      <c r="AU95">
        <v>12</v>
      </c>
      <c r="AV95">
        <v>10</v>
      </c>
      <c r="AW95" t="s">
        <v>391</v>
      </c>
      <c r="AX95">
        <v>0.8</v>
      </c>
      <c r="AY95">
        <v>1.3</v>
      </c>
      <c r="AZ95">
        <v>1.5</v>
      </c>
      <c r="BB95">
        <v>450</v>
      </c>
      <c r="BD95">
        <v>0.124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Q95">
        <v>0</v>
      </c>
      <c r="BR95">
        <v>5.5411000000000002E-2</v>
      </c>
      <c r="BS95">
        <v>0.14913699999999999</v>
      </c>
      <c r="BT95">
        <v>1.3863E-2</v>
      </c>
      <c r="BU95">
        <v>1.333882</v>
      </c>
      <c r="BV95">
        <f t="shared" si="1"/>
        <v>2.9976536999999999</v>
      </c>
    </row>
    <row r="96" spans="1:74" customFormat="1" x14ac:dyDescent="0.25">
      <c r="A96" s="40">
        <v>41703</v>
      </c>
      <c r="B96" s="41">
        <v>0.62647190972222222</v>
      </c>
      <c r="C96">
        <v>0</v>
      </c>
      <c r="D96">
        <v>1E-3</v>
      </c>
      <c r="E96">
        <v>10</v>
      </c>
      <c r="F96">
        <v>-0.6</v>
      </c>
      <c r="G96">
        <v>-7.7</v>
      </c>
      <c r="H96">
        <v>-50.1</v>
      </c>
      <c r="J96">
        <v>21.5</v>
      </c>
      <c r="K96">
        <v>1</v>
      </c>
      <c r="L96">
        <v>0</v>
      </c>
      <c r="M96">
        <v>1E-3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W96">
        <v>0</v>
      </c>
      <c r="X96">
        <v>21.5</v>
      </c>
      <c r="Y96">
        <v>12.4</v>
      </c>
      <c r="Z96">
        <v>884</v>
      </c>
      <c r="AA96">
        <v>908</v>
      </c>
      <c r="AB96">
        <v>824</v>
      </c>
      <c r="AC96">
        <v>43</v>
      </c>
      <c r="AD96">
        <v>5.38</v>
      </c>
      <c r="AE96">
        <v>0.12</v>
      </c>
      <c r="AF96">
        <v>994</v>
      </c>
      <c r="AG96">
        <v>-10</v>
      </c>
      <c r="AH96">
        <v>5.1369999999999996</v>
      </c>
      <c r="AI96">
        <v>5</v>
      </c>
      <c r="AJ96">
        <v>191</v>
      </c>
      <c r="AK96">
        <v>190</v>
      </c>
      <c r="AL96">
        <v>3.8</v>
      </c>
      <c r="AM96">
        <v>194.3</v>
      </c>
      <c r="AN96" t="s">
        <v>155</v>
      </c>
      <c r="AO96">
        <v>2</v>
      </c>
      <c r="AP96" s="42">
        <v>0.83473379629629629</v>
      </c>
      <c r="AQ96">
        <v>47.159286999999999</v>
      </c>
      <c r="AR96">
        <v>-88.489760000000004</v>
      </c>
      <c r="AS96">
        <v>318</v>
      </c>
      <c r="AT96">
        <v>0</v>
      </c>
      <c r="AU96">
        <v>12</v>
      </c>
      <c r="AV96">
        <v>10</v>
      </c>
      <c r="AW96" t="s">
        <v>391</v>
      </c>
      <c r="AX96">
        <v>0.8</v>
      </c>
      <c r="AY96">
        <v>1.3</v>
      </c>
      <c r="AZ96">
        <v>1.5</v>
      </c>
      <c r="BB96">
        <v>450</v>
      </c>
      <c r="BD96">
        <v>0.124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Q96">
        <v>0</v>
      </c>
      <c r="BR96">
        <v>5.6493000000000002E-2</v>
      </c>
      <c r="BS96">
        <v>0.15</v>
      </c>
      <c r="BT96">
        <v>1.3136999999999999E-2</v>
      </c>
      <c r="BU96">
        <v>1.359928</v>
      </c>
      <c r="BV96">
        <f t="shared" si="1"/>
        <v>3.0150000000000001</v>
      </c>
    </row>
    <row r="97" spans="1:74" customFormat="1" x14ac:dyDescent="0.25">
      <c r="A97" s="40">
        <v>41703</v>
      </c>
      <c r="B97" s="41">
        <v>0.62648348379629637</v>
      </c>
      <c r="C97">
        <v>0</v>
      </c>
      <c r="D97">
        <v>1E-3</v>
      </c>
      <c r="E97">
        <v>10</v>
      </c>
      <c r="F97">
        <v>-0.5</v>
      </c>
      <c r="G97">
        <v>-7.7</v>
      </c>
      <c r="H97">
        <v>-72.2</v>
      </c>
      <c r="J97">
        <v>21.5</v>
      </c>
      <c r="K97">
        <v>1</v>
      </c>
      <c r="L97">
        <v>0</v>
      </c>
      <c r="M97">
        <v>1E-3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W97">
        <v>0</v>
      </c>
      <c r="X97">
        <v>21.5</v>
      </c>
      <c r="Y97">
        <v>12.4</v>
      </c>
      <c r="Z97">
        <v>885</v>
      </c>
      <c r="AA97">
        <v>909</v>
      </c>
      <c r="AB97">
        <v>823</v>
      </c>
      <c r="AC97">
        <v>43</v>
      </c>
      <c r="AD97">
        <v>5.38</v>
      </c>
      <c r="AE97">
        <v>0.12</v>
      </c>
      <c r="AF97">
        <v>994</v>
      </c>
      <c r="AG97">
        <v>-10</v>
      </c>
      <c r="AH97">
        <v>6</v>
      </c>
      <c r="AI97">
        <v>5.1369999999999996</v>
      </c>
      <c r="AJ97">
        <v>191</v>
      </c>
      <c r="AK97">
        <v>190.1</v>
      </c>
      <c r="AL97">
        <v>3.3</v>
      </c>
      <c r="AM97">
        <v>194</v>
      </c>
      <c r="AN97" t="s">
        <v>155</v>
      </c>
      <c r="AO97">
        <v>2</v>
      </c>
      <c r="AP97" s="42">
        <v>0.83474537037037033</v>
      </c>
      <c r="AQ97">
        <v>47.159286999999999</v>
      </c>
      <c r="AR97">
        <v>-88.489760000000004</v>
      </c>
      <c r="AS97">
        <v>317.89999999999998</v>
      </c>
      <c r="AT97">
        <v>0</v>
      </c>
      <c r="AU97">
        <v>12</v>
      </c>
      <c r="AV97">
        <v>10</v>
      </c>
      <c r="AW97" t="s">
        <v>391</v>
      </c>
      <c r="AX97">
        <v>0.82152199999999997</v>
      </c>
      <c r="AY97">
        <v>1.3</v>
      </c>
      <c r="AZ97">
        <v>1.521522</v>
      </c>
      <c r="BB97">
        <v>450</v>
      </c>
      <c r="BD97">
        <v>0.124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Q97">
        <v>0</v>
      </c>
      <c r="BR97">
        <v>4.7411000000000002E-2</v>
      </c>
      <c r="BS97">
        <v>0.149726</v>
      </c>
      <c r="BT97">
        <v>1.4E-2</v>
      </c>
      <c r="BU97">
        <v>1.141302</v>
      </c>
      <c r="BV97">
        <f t="shared" si="1"/>
        <v>3.0094926000000002</v>
      </c>
    </row>
    <row r="98" spans="1:74" customFormat="1" x14ac:dyDescent="0.25">
      <c r="A98" s="40">
        <v>41703</v>
      </c>
      <c r="B98" s="41">
        <v>0.62649505787037041</v>
      </c>
      <c r="C98">
        <v>0</v>
      </c>
      <c r="D98">
        <v>1E-3</v>
      </c>
      <c r="E98">
        <v>10</v>
      </c>
      <c r="F98">
        <v>-0.5</v>
      </c>
      <c r="G98">
        <v>-7.7</v>
      </c>
      <c r="H98">
        <v>-80.2</v>
      </c>
      <c r="J98">
        <v>21.5</v>
      </c>
      <c r="K98">
        <v>1</v>
      </c>
      <c r="L98">
        <v>0</v>
      </c>
      <c r="M98">
        <v>1E-3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W98">
        <v>0</v>
      </c>
      <c r="X98">
        <v>21.5</v>
      </c>
      <c r="Y98">
        <v>12.3</v>
      </c>
      <c r="Z98">
        <v>885</v>
      </c>
      <c r="AA98">
        <v>909</v>
      </c>
      <c r="AB98">
        <v>822</v>
      </c>
      <c r="AC98">
        <v>43</v>
      </c>
      <c r="AD98">
        <v>5.39</v>
      </c>
      <c r="AE98">
        <v>0.12</v>
      </c>
      <c r="AF98">
        <v>993</v>
      </c>
      <c r="AG98">
        <v>-10</v>
      </c>
      <c r="AH98">
        <v>6</v>
      </c>
      <c r="AI98">
        <v>6</v>
      </c>
      <c r="AJ98">
        <v>191</v>
      </c>
      <c r="AK98">
        <v>191</v>
      </c>
      <c r="AL98">
        <v>2.5</v>
      </c>
      <c r="AM98">
        <v>194.4</v>
      </c>
      <c r="AN98" t="s">
        <v>155</v>
      </c>
      <c r="AO98">
        <v>2</v>
      </c>
      <c r="AP98" s="42">
        <v>0.83475694444444448</v>
      </c>
      <c r="AQ98">
        <v>47.159287999999997</v>
      </c>
      <c r="AR98">
        <v>-88.489760000000004</v>
      </c>
      <c r="AS98">
        <v>317.89999999999998</v>
      </c>
      <c r="AT98">
        <v>0</v>
      </c>
      <c r="AU98">
        <v>12</v>
      </c>
      <c r="AV98">
        <v>10</v>
      </c>
      <c r="AW98" t="s">
        <v>391</v>
      </c>
      <c r="AX98">
        <v>0.9</v>
      </c>
      <c r="AY98">
        <v>1.3</v>
      </c>
      <c r="AZ98">
        <v>1.6</v>
      </c>
      <c r="BB98">
        <v>450</v>
      </c>
      <c r="BD98">
        <v>0.124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Q98">
        <v>0</v>
      </c>
      <c r="BR98">
        <v>4.9862999999999998E-2</v>
      </c>
      <c r="BS98">
        <v>0.14799999999999999</v>
      </c>
      <c r="BT98">
        <v>1.3589E-2</v>
      </c>
      <c r="BU98">
        <v>1.2003269999999999</v>
      </c>
      <c r="BV98">
        <f t="shared" si="1"/>
        <v>2.9748000000000001</v>
      </c>
    </row>
    <row r="99" spans="1:74" customFormat="1" x14ac:dyDescent="0.25">
      <c r="A99" s="40">
        <v>41703</v>
      </c>
      <c r="B99" s="41">
        <v>0.62650663194444445</v>
      </c>
      <c r="C99">
        <v>0</v>
      </c>
      <c r="D99">
        <v>1E-3</v>
      </c>
      <c r="E99">
        <v>10</v>
      </c>
      <c r="F99">
        <v>-0.5</v>
      </c>
      <c r="G99">
        <v>-7.7</v>
      </c>
      <c r="H99">
        <v>-61.8</v>
      </c>
      <c r="J99">
        <v>21.5</v>
      </c>
      <c r="K99">
        <v>1</v>
      </c>
      <c r="L99">
        <v>0</v>
      </c>
      <c r="M99">
        <v>1E-3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W99">
        <v>0</v>
      </c>
      <c r="X99">
        <v>21.5</v>
      </c>
      <c r="Y99">
        <v>12.6</v>
      </c>
      <c r="Z99">
        <v>883</v>
      </c>
      <c r="AA99">
        <v>909</v>
      </c>
      <c r="AB99">
        <v>823</v>
      </c>
      <c r="AC99">
        <v>43</v>
      </c>
      <c r="AD99">
        <v>5.38</v>
      </c>
      <c r="AE99">
        <v>0.12</v>
      </c>
      <c r="AF99">
        <v>994</v>
      </c>
      <c r="AG99">
        <v>-10</v>
      </c>
      <c r="AH99">
        <v>6.1369999999999996</v>
      </c>
      <c r="AI99">
        <v>6</v>
      </c>
      <c r="AJ99">
        <v>191.1</v>
      </c>
      <c r="AK99">
        <v>191</v>
      </c>
      <c r="AL99">
        <v>3.4</v>
      </c>
      <c r="AM99">
        <v>194.7</v>
      </c>
      <c r="AN99" t="s">
        <v>155</v>
      </c>
      <c r="AO99">
        <v>2</v>
      </c>
      <c r="AP99" s="42">
        <v>0.83476851851851841</v>
      </c>
      <c r="AQ99">
        <v>47.159287999999997</v>
      </c>
      <c r="AR99">
        <v>-88.489760000000004</v>
      </c>
      <c r="AS99">
        <v>317.8</v>
      </c>
      <c r="AT99">
        <v>0</v>
      </c>
      <c r="AU99">
        <v>12</v>
      </c>
      <c r="AV99">
        <v>10</v>
      </c>
      <c r="AW99" t="s">
        <v>391</v>
      </c>
      <c r="AX99">
        <v>0.9</v>
      </c>
      <c r="AY99">
        <v>1.3</v>
      </c>
      <c r="AZ99">
        <v>1.6</v>
      </c>
      <c r="BB99">
        <v>450</v>
      </c>
      <c r="BD99">
        <v>0.124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Q99">
        <v>0</v>
      </c>
      <c r="BR99">
        <v>4.8452000000000002E-2</v>
      </c>
      <c r="BS99">
        <v>0.14786299999999999</v>
      </c>
      <c r="BT99">
        <v>1.1273999999999999E-2</v>
      </c>
      <c r="BU99">
        <v>1.166361</v>
      </c>
      <c r="BV99">
        <f t="shared" si="1"/>
        <v>2.9720463000000001</v>
      </c>
    </row>
    <row r="100" spans="1:74" customFormat="1" x14ac:dyDescent="0.25">
      <c r="A100" s="40">
        <v>41703</v>
      </c>
      <c r="B100" s="41">
        <v>0.62651820601851849</v>
      </c>
      <c r="C100">
        <v>0</v>
      </c>
      <c r="D100">
        <v>1E-3</v>
      </c>
      <c r="E100">
        <v>10</v>
      </c>
      <c r="F100">
        <v>-0.5</v>
      </c>
      <c r="G100">
        <v>-7.7</v>
      </c>
      <c r="H100">
        <v>-84.2</v>
      </c>
      <c r="J100">
        <v>21.5</v>
      </c>
      <c r="K100">
        <v>1</v>
      </c>
      <c r="L100">
        <v>0</v>
      </c>
      <c r="M100">
        <v>1E-3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W100">
        <v>0</v>
      </c>
      <c r="X100">
        <v>21.5</v>
      </c>
      <c r="Y100">
        <v>12.4</v>
      </c>
      <c r="Z100">
        <v>883</v>
      </c>
      <c r="AA100">
        <v>909</v>
      </c>
      <c r="AB100">
        <v>823</v>
      </c>
      <c r="AC100">
        <v>43</v>
      </c>
      <c r="AD100">
        <v>5.38</v>
      </c>
      <c r="AE100">
        <v>0.12</v>
      </c>
      <c r="AF100">
        <v>994</v>
      </c>
      <c r="AG100">
        <v>-10</v>
      </c>
      <c r="AH100">
        <v>7</v>
      </c>
      <c r="AI100">
        <v>6</v>
      </c>
      <c r="AJ100">
        <v>191.9</v>
      </c>
      <c r="AK100">
        <v>190.9</v>
      </c>
      <c r="AL100">
        <v>3.4</v>
      </c>
      <c r="AM100">
        <v>194.9</v>
      </c>
      <c r="AN100" t="s">
        <v>155</v>
      </c>
      <c r="AO100">
        <v>2</v>
      </c>
      <c r="AP100" s="42">
        <v>0.83478009259259256</v>
      </c>
      <c r="AQ100">
        <v>47.159287999999997</v>
      </c>
      <c r="AR100">
        <v>-88.489760000000004</v>
      </c>
      <c r="AS100">
        <v>317.8</v>
      </c>
      <c r="AT100">
        <v>0</v>
      </c>
      <c r="AU100">
        <v>12</v>
      </c>
      <c r="AV100">
        <v>10</v>
      </c>
      <c r="AW100" t="s">
        <v>391</v>
      </c>
      <c r="AX100">
        <v>0.9</v>
      </c>
      <c r="AY100">
        <v>1.3</v>
      </c>
      <c r="AZ100">
        <v>1.6</v>
      </c>
      <c r="BB100">
        <v>450</v>
      </c>
      <c r="BD100">
        <v>0.124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Q100">
        <v>0</v>
      </c>
      <c r="BR100">
        <v>4.5136999999999997E-2</v>
      </c>
      <c r="BS100">
        <v>0.14699999999999999</v>
      </c>
      <c r="BT100">
        <v>1.3136999999999999E-2</v>
      </c>
      <c r="BU100">
        <v>1.0865610000000001</v>
      </c>
      <c r="BV100">
        <f t="shared" si="1"/>
        <v>2.9546999999999999</v>
      </c>
    </row>
    <row r="101" spans="1:74" customFormat="1" x14ac:dyDescent="0.25">
      <c r="A101" s="40">
        <v>41703</v>
      </c>
      <c r="B101" s="41">
        <v>0.62652978009259253</v>
      </c>
      <c r="C101">
        <v>0</v>
      </c>
      <c r="D101">
        <v>1E-3</v>
      </c>
      <c r="E101">
        <v>10</v>
      </c>
      <c r="F101">
        <v>-0.6</v>
      </c>
      <c r="G101">
        <v>-7.8</v>
      </c>
      <c r="H101">
        <v>-94.1</v>
      </c>
      <c r="J101">
        <v>21.5</v>
      </c>
      <c r="K101">
        <v>1</v>
      </c>
      <c r="L101">
        <v>0</v>
      </c>
      <c r="M101">
        <v>1E-3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W101">
        <v>0</v>
      </c>
      <c r="X101">
        <v>21.5</v>
      </c>
      <c r="Y101">
        <v>12.4</v>
      </c>
      <c r="Z101">
        <v>884</v>
      </c>
      <c r="AA101">
        <v>909</v>
      </c>
      <c r="AB101">
        <v>823</v>
      </c>
      <c r="AC101">
        <v>43</v>
      </c>
      <c r="AD101">
        <v>5.38</v>
      </c>
      <c r="AE101">
        <v>0.12</v>
      </c>
      <c r="AF101">
        <v>994</v>
      </c>
      <c r="AG101">
        <v>-10</v>
      </c>
      <c r="AH101">
        <v>7</v>
      </c>
      <c r="AI101">
        <v>6</v>
      </c>
      <c r="AJ101">
        <v>191</v>
      </c>
      <c r="AK101">
        <v>190</v>
      </c>
      <c r="AL101">
        <v>3.3</v>
      </c>
      <c r="AM101">
        <v>194.5</v>
      </c>
      <c r="AN101" t="s">
        <v>155</v>
      </c>
      <c r="AO101">
        <v>2</v>
      </c>
      <c r="AP101" s="42">
        <v>0.83479166666666671</v>
      </c>
      <c r="AQ101">
        <v>47.159287999999997</v>
      </c>
      <c r="AR101">
        <v>-88.489757999999995</v>
      </c>
      <c r="AS101">
        <v>317.8</v>
      </c>
      <c r="AT101">
        <v>0</v>
      </c>
      <c r="AU101">
        <v>12</v>
      </c>
      <c r="AV101">
        <v>10</v>
      </c>
      <c r="AW101" t="s">
        <v>391</v>
      </c>
      <c r="AX101">
        <v>0.9</v>
      </c>
      <c r="AY101">
        <v>1.3</v>
      </c>
      <c r="AZ101">
        <v>1.6</v>
      </c>
      <c r="BB101">
        <v>450</v>
      </c>
      <c r="BD101">
        <v>0.124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Q101">
        <v>0</v>
      </c>
      <c r="BR101">
        <v>4.6274000000000003E-2</v>
      </c>
      <c r="BS101">
        <v>0.14699999999999999</v>
      </c>
      <c r="BT101">
        <v>1.3863E-2</v>
      </c>
      <c r="BU101">
        <v>1.113931</v>
      </c>
      <c r="BV101">
        <f t="shared" si="1"/>
        <v>2.9546999999999999</v>
      </c>
    </row>
    <row r="102" spans="1:74" customFormat="1" x14ac:dyDescent="0.25">
      <c r="A102" s="40">
        <v>41703</v>
      </c>
      <c r="B102" s="41">
        <v>0.62654135416666668</v>
      </c>
      <c r="C102">
        <v>0</v>
      </c>
      <c r="D102">
        <v>1E-3</v>
      </c>
      <c r="E102">
        <v>10</v>
      </c>
      <c r="F102">
        <v>-0.6</v>
      </c>
      <c r="G102">
        <v>-7.8</v>
      </c>
      <c r="H102">
        <v>-71.5</v>
      </c>
      <c r="J102">
        <v>21.5</v>
      </c>
      <c r="K102">
        <v>1</v>
      </c>
      <c r="L102">
        <v>0</v>
      </c>
      <c r="M102">
        <v>1E-3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W102">
        <v>0</v>
      </c>
      <c r="X102">
        <v>21.5</v>
      </c>
      <c r="Y102">
        <v>12.4</v>
      </c>
      <c r="Z102">
        <v>884</v>
      </c>
      <c r="AA102">
        <v>909</v>
      </c>
      <c r="AB102">
        <v>823</v>
      </c>
      <c r="AC102">
        <v>43</v>
      </c>
      <c r="AD102">
        <v>5.38</v>
      </c>
      <c r="AE102">
        <v>0.12</v>
      </c>
      <c r="AF102">
        <v>994</v>
      </c>
      <c r="AG102">
        <v>-10</v>
      </c>
      <c r="AH102">
        <v>7</v>
      </c>
      <c r="AI102">
        <v>6</v>
      </c>
      <c r="AJ102">
        <v>191</v>
      </c>
      <c r="AK102">
        <v>190.1</v>
      </c>
      <c r="AL102">
        <v>3</v>
      </c>
      <c r="AM102">
        <v>194.2</v>
      </c>
      <c r="AN102" t="s">
        <v>155</v>
      </c>
      <c r="AO102">
        <v>2</v>
      </c>
      <c r="AP102" s="42">
        <v>0.83480324074074075</v>
      </c>
      <c r="AQ102">
        <v>47.159287999999997</v>
      </c>
      <c r="AR102">
        <v>-88.489757999999995</v>
      </c>
      <c r="AS102">
        <v>317.7</v>
      </c>
      <c r="AT102">
        <v>0</v>
      </c>
      <c r="AU102">
        <v>12</v>
      </c>
      <c r="AV102">
        <v>10</v>
      </c>
      <c r="AW102" t="s">
        <v>391</v>
      </c>
      <c r="AX102">
        <v>0.87839999999999996</v>
      </c>
      <c r="AY102">
        <v>1.3</v>
      </c>
      <c r="AZ102">
        <v>1.5784</v>
      </c>
      <c r="BB102">
        <v>450</v>
      </c>
      <c r="BD102">
        <v>0.124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Q102">
        <v>0</v>
      </c>
      <c r="BR102">
        <v>4.7863000000000003E-2</v>
      </c>
      <c r="BS102">
        <v>0.14713699999999999</v>
      </c>
      <c r="BT102">
        <v>1.2999999999999999E-2</v>
      </c>
      <c r="BU102">
        <v>1.152182</v>
      </c>
      <c r="BV102">
        <f t="shared" si="1"/>
        <v>2.9574536999999999</v>
      </c>
    </row>
    <row r="103" spans="1:74" customFormat="1" x14ac:dyDescent="0.25">
      <c r="A103" s="40">
        <v>41703</v>
      </c>
      <c r="B103" s="41">
        <v>0.62655292824074071</v>
      </c>
      <c r="C103">
        <v>0</v>
      </c>
      <c r="D103">
        <v>1E-3</v>
      </c>
      <c r="E103">
        <v>10</v>
      </c>
      <c r="F103">
        <v>-0.6</v>
      </c>
      <c r="G103">
        <v>-7.8</v>
      </c>
      <c r="H103">
        <v>-80.2</v>
      </c>
      <c r="J103">
        <v>21.5</v>
      </c>
      <c r="K103">
        <v>1</v>
      </c>
      <c r="L103">
        <v>0</v>
      </c>
      <c r="M103">
        <v>1E-3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W103">
        <v>0</v>
      </c>
      <c r="X103">
        <v>21.5</v>
      </c>
      <c r="Y103">
        <v>12.3</v>
      </c>
      <c r="Z103">
        <v>884</v>
      </c>
      <c r="AA103">
        <v>909</v>
      </c>
      <c r="AB103">
        <v>823</v>
      </c>
      <c r="AC103">
        <v>43</v>
      </c>
      <c r="AD103">
        <v>5.38</v>
      </c>
      <c r="AE103">
        <v>0.12</v>
      </c>
      <c r="AF103">
        <v>994</v>
      </c>
      <c r="AG103">
        <v>-10</v>
      </c>
      <c r="AH103">
        <v>6.8630000000000004</v>
      </c>
      <c r="AI103">
        <v>6</v>
      </c>
      <c r="AJ103">
        <v>191</v>
      </c>
      <c r="AK103">
        <v>190.9</v>
      </c>
      <c r="AL103">
        <v>3.3</v>
      </c>
      <c r="AM103">
        <v>194.2</v>
      </c>
      <c r="AN103" t="s">
        <v>155</v>
      </c>
      <c r="AO103">
        <v>2</v>
      </c>
      <c r="AP103" s="42">
        <v>0.83481481481481479</v>
      </c>
      <c r="AQ103">
        <v>47.159287999999997</v>
      </c>
      <c r="AR103">
        <v>-88.489757999999995</v>
      </c>
      <c r="AS103">
        <v>317.8</v>
      </c>
      <c r="AT103">
        <v>0</v>
      </c>
      <c r="AU103">
        <v>12</v>
      </c>
      <c r="AV103">
        <v>10</v>
      </c>
      <c r="AW103" t="s">
        <v>391</v>
      </c>
      <c r="AX103">
        <v>0.8</v>
      </c>
      <c r="AY103">
        <v>1.3</v>
      </c>
      <c r="AZ103">
        <v>1.5</v>
      </c>
      <c r="BB103">
        <v>450</v>
      </c>
      <c r="BD103">
        <v>0.124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Q103">
        <v>0</v>
      </c>
      <c r="BR103">
        <v>4.6588999999999998E-2</v>
      </c>
      <c r="BS103">
        <v>0.14813699999999999</v>
      </c>
      <c r="BT103">
        <v>1.2999999999999999E-2</v>
      </c>
      <c r="BU103">
        <v>1.1215139999999999</v>
      </c>
      <c r="BV103">
        <f t="shared" si="1"/>
        <v>2.9775537000000001</v>
      </c>
    </row>
    <row r="104" spans="1:74" customFormat="1" x14ac:dyDescent="0.25">
      <c r="A104" s="40">
        <v>41703</v>
      </c>
      <c r="B104" s="41">
        <v>0.62656450231481486</v>
      </c>
      <c r="C104">
        <v>0</v>
      </c>
      <c r="D104">
        <v>1E-3</v>
      </c>
      <c r="E104">
        <v>10</v>
      </c>
      <c r="F104">
        <v>-0.6</v>
      </c>
      <c r="G104">
        <v>-7.8</v>
      </c>
      <c r="H104">
        <v>-61.6</v>
      </c>
      <c r="J104">
        <v>21.5</v>
      </c>
      <c r="K104">
        <v>1</v>
      </c>
      <c r="L104">
        <v>0</v>
      </c>
      <c r="M104">
        <v>1E-3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W104">
        <v>0</v>
      </c>
      <c r="X104">
        <v>21.5</v>
      </c>
      <c r="Y104">
        <v>12.3</v>
      </c>
      <c r="Z104">
        <v>884</v>
      </c>
      <c r="AA104">
        <v>910</v>
      </c>
      <c r="AB104">
        <v>823</v>
      </c>
      <c r="AC104">
        <v>43</v>
      </c>
      <c r="AD104">
        <v>5.39</v>
      </c>
      <c r="AE104">
        <v>0.12</v>
      </c>
      <c r="AF104">
        <v>993</v>
      </c>
      <c r="AG104">
        <v>-10</v>
      </c>
      <c r="AH104">
        <v>6</v>
      </c>
      <c r="AI104">
        <v>6</v>
      </c>
      <c r="AJ104">
        <v>191</v>
      </c>
      <c r="AK104">
        <v>190</v>
      </c>
      <c r="AL104">
        <v>3.4</v>
      </c>
      <c r="AM104">
        <v>194.6</v>
      </c>
      <c r="AN104" t="s">
        <v>155</v>
      </c>
      <c r="AO104">
        <v>2</v>
      </c>
      <c r="AP104" s="42">
        <v>0.83482638888888883</v>
      </c>
      <c r="AQ104">
        <v>47.159287999999997</v>
      </c>
      <c r="AR104">
        <v>-88.489757999999995</v>
      </c>
      <c r="AS104">
        <v>317.7</v>
      </c>
      <c r="AT104">
        <v>0</v>
      </c>
      <c r="AU104">
        <v>12</v>
      </c>
      <c r="AV104">
        <v>10</v>
      </c>
      <c r="AW104" t="s">
        <v>391</v>
      </c>
      <c r="AX104">
        <v>0.8</v>
      </c>
      <c r="AY104">
        <v>1.3</v>
      </c>
      <c r="AZ104">
        <v>1.5</v>
      </c>
      <c r="BB104">
        <v>450</v>
      </c>
      <c r="BD104">
        <v>0.124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Q104">
        <v>0</v>
      </c>
      <c r="BR104">
        <v>4.4410999999999999E-2</v>
      </c>
      <c r="BS104">
        <v>0.14913699999999999</v>
      </c>
      <c r="BT104">
        <v>1.2862999999999999E-2</v>
      </c>
      <c r="BU104">
        <v>1.0690839999999999</v>
      </c>
      <c r="BV104">
        <f t="shared" si="1"/>
        <v>2.9976536999999999</v>
      </c>
    </row>
    <row r="105" spans="1:74" customFormat="1" x14ac:dyDescent="0.25">
      <c r="A105" s="40">
        <v>41703</v>
      </c>
      <c r="B105" s="41">
        <v>0.6265760763888889</v>
      </c>
      <c r="C105">
        <v>0</v>
      </c>
      <c r="D105">
        <v>1E-3</v>
      </c>
      <c r="E105">
        <v>10</v>
      </c>
      <c r="F105">
        <v>-0.6</v>
      </c>
      <c r="G105">
        <v>-7.8</v>
      </c>
      <c r="H105">
        <v>-80.2</v>
      </c>
      <c r="J105">
        <v>21.5</v>
      </c>
      <c r="K105">
        <v>1</v>
      </c>
      <c r="L105">
        <v>0</v>
      </c>
      <c r="M105">
        <v>1E-3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W105">
        <v>0</v>
      </c>
      <c r="X105">
        <v>21.5</v>
      </c>
      <c r="Y105">
        <v>12.4</v>
      </c>
      <c r="Z105">
        <v>884</v>
      </c>
      <c r="AA105">
        <v>910</v>
      </c>
      <c r="AB105">
        <v>823</v>
      </c>
      <c r="AC105">
        <v>43</v>
      </c>
      <c r="AD105">
        <v>5.38</v>
      </c>
      <c r="AE105">
        <v>0.12</v>
      </c>
      <c r="AF105">
        <v>994</v>
      </c>
      <c r="AG105">
        <v>-10</v>
      </c>
      <c r="AH105">
        <v>6.1369999999999996</v>
      </c>
      <c r="AI105">
        <v>6</v>
      </c>
      <c r="AJ105">
        <v>191</v>
      </c>
      <c r="AK105">
        <v>190</v>
      </c>
      <c r="AL105">
        <v>3.3</v>
      </c>
      <c r="AM105">
        <v>194.9</v>
      </c>
      <c r="AN105" t="s">
        <v>155</v>
      </c>
      <c r="AO105">
        <v>2</v>
      </c>
      <c r="AP105" s="42">
        <v>0.83483796296296298</v>
      </c>
      <c r="AQ105">
        <v>47.159287999999997</v>
      </c>
      <c r="AR105">
        <v>-88.489757999999995</v>
      </c>
      <c r="AS105">
        <v>317.60000000000002</v>
      </c>
      <c r="AT105">
        <v>0</v>
      </c>
      <c r="AU105">
        <v>12</v>
      </c>
      <c r="AV105">
        <v>10</v>
      </c>
      <c r="AW105" t="s">
        <v>391</v>
      </c>
      <c r="AX105">
        <v>0.8</v>
      </c>
      <c r="AY105">
        <v>1.3</v>
      </c>
      <c r="AZ105">
        <v>1.5</v>
      </c>
      <c r="BB105">
        <v>450</v>
      </c>
      <c r="BD105">
        <v>0.124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Q105">
        <v>0</v>
      </c>
      <c r="BR105">
        <v>4.6863000000000002E-2</v>
      </c>
      <c r="BS105">
        <v>0.15041099999999999</v>
      </c>
      <c r="BT105">
        <v>1.2274E-2</v>
      </c>
      <c r="BU105">
        <v>1.1281099999999999</v>
      </c>
      <c r="BV105">
        <f t="shared" si="1"/>
        <v>3.0232611</v>
      </c>
    </row>
    <row r="106" spans="1:74" customFormat="1" x14ac:dyDescent="0.25">
      <c r="A106" s="40">
        <v>41703</v>
      </c>
      <c r="B106" s="41">
        <v>0.62658765046296294</v>
      </c>
      <c r="C106">
        <v>0</v>
      </c>
      <c r="D106">
        <v>1E-3</v>
      </c>
      <c r="E106">
        <v>10</v>
      </c>
      <c r="F106">
        <v>-0.6</v>
      </c>
      <c r="G106">
        <v>-7.8</v>
      </c>
      <c r="H106">
        <v>-56.3</v>
      </c>
      <c r="J106">
        <v>21.5</v>
      </c>
      <c r="K106">
        <v>1</v>
      </c>
      <c r="L106">
        <v>0</v>
      </c>
      <c r="M106">
        <v>1E-3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W106">
        <v>0</v>
      </c>
      <c r="X106">
        <v>21.5</v>
      </c>
      <c r="Y106">
        <v>12.4</v>
      </c>
      <c r="Z106">
        <v>884</v>
      </c>
      <c r="AA106">
        <v>909</v>
      </c>
      <c r="AB106">
        <v>822</v>
      </c>
      <c r="AC106">
        <v>43</v>
      </c>
      <c r="AD106">
        <v>5.38</v>
      </c>
      <c r="AE106">
        <v>0.12</v>
      </c>
      <c r="AF106">
        <v>994</v>
      </c>
      <c r="AG106">
        <v>-10</v>
      </c>
      <c r="AH106">
        <v>7</v>
      </c>
      <c r="AI106">
        <v>6</v>
      </c>
      <c r="AJ106">
        <v>191</v>
      </c>
      <c r="AK106">
        <v>190.1</v>
      </c>
      <c r="AL106">
        <v>2.9</v>
      </c>
      <c r="AM106">
        <v>194.7</v>
      </c>
      <c r="AN106" t="s">
        <v>155</v>
      </c>
      <c r="AO106">
        <v>2</v>
      </c>
      <c r="AP106" s="42">
        <v>0.83484953703703713</v>
      </c>
      <c r="AQ106">
        <v>47.159287999999997</v>
      </c>
      <c r="AR106">
        <v>-88.489756999999997</v>
      </c>
      <c r="AS106">
        <v>317.60000000000002</v>
      </c>
      <c r="AT106">
        <v>0</v>
      </c>
      <c r="AU106">
        <v>12</v>
      </c>
      <c r="AV106">
        <v>10</v>
      </c>
      <c r="AW106" t="s">
        <v>391</v>
      </c>
      <c r="AX106">
        <v>0.8216</v>
      </c>
      <c r="AY106">
        <v>1.3</v>
      </c>
      <c r="AZ106">
        <v>1.5216000000000001</v>
      </c>
      <c r="BB106">
        <v>450</v>
      </c>
      <c r="BD106">
        <v>0.124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Q106">
        <v>0</v>
      </c>
      <c r="BR106">
        <v>4.6822000000000003E-2</v>
      </c>
      <c r="BS106">
        <v>0.153137</v>
      </c>
      <c r="BT106">
        <v>1.3863E-2</v>
      </c>
      <c r="BU106">
        <v>1.1271230000000001</v>
      </c>
      <c r="BV106">
        <f t="shared" si="1"/>
        <v>3.0780537000000003</v>
      </c>
    </row>
    <row r="107" spans="1:74" customFormat="1" x14ac:dyDescent="0.25">
      <c r="A107" s="40">
        <v>41703</v>
      </c>
      <c r="B107" s="41">
        <v>0.62659922453703698</v>
      </c>
      <c r="C107">
        <v>0</v>
      </c>
      <c r="D107">
        <v>1E-3</v>
      </c>
      <c r="E107">
        <v>10</v>
      </c>
      <c r="F107">
        <v>-0.6</v>
      </c>
      <c r="G107">
        <v>-7.8</v>
      </c>
      <c r="H107">
        <v>-30.1</v>
      </c>
      <c r="J107">
        <v>21.5</v>
      </c>
      <c r="K107">
        <v>1</v>
      </c>
      <c r="L107">
        <v>0</v>
      </c>
      <c r="M107">
        <v>1E-3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W107">
        <v>0</v>
      </c>
      <c r="X107">
        <v>21.5</v>
      </c>
      <c r="Y107">
        <v>12.4</v>
      </c>
      <c r="Z107">
        <v>884</v>
      </c>
      <c r="AA107">
        <v>910</v>
      </c>
      <c r="AB107">
        <v>822</v>
      </c>
      <c r="AC107">
        <v>43</v>
      </c>
      <c r="AD107">
        <v>5.38</v>
      </c>
      <c r="AE107">
        <v>0.12</v>
      </c>
      <c r="AF107">
        <v>994</v>
      </c>
      <c r="AG107">
        <v>-10</v>
      </c>
      <c r="AH107">
        <v>7</v>
      </c>
      <c r="AI107">
        <v>6</v>
      </c>
      <c r="AJ107">
        <v>191</v>
      </c>
      <c r="AK107">
        <v>191</v>
      </c>
      <c r="AL107">
        <v>3</v>
      </c>
      <c r="AM107">
        <v>194.3</v>
      </c>
      <c r="AN107" t="s">
        <v>155</v>
      </c>
      <c r="AO107">
        <v>2</v>
      </c>
      <c r="AP107" s="42">
        <v>0.83486111111111105</v>
      </c>
      <c r="AQ107">
        <v>47.159287999999997</v>
      </c>
      <c r="AR107">
        <v>-88.489756999999997</v>
      </c>
      <c r="AS107">
        <v>317.5</v>
      </c>
      <c r="AT107">
        <v>0</v>
      </c>
      <c r="AU107">
        <v>12</v>
      </c>
      <c r="AV107">
        <v>10</v>
      </c>
      <c r="AW107" t="s">
        <v>391</v>
      </c>
      <c r="AX107">
        <v>0.9</v>
      </c>
      <c r="AY107">
        <v>1.3</v>
      </c>
      <c r="AZ107">
        <v>1.6</v>
      </c>
      <c r="BB107">
        <v>450</v>
      </c>
      <c r="BD107">
        <v>0.124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Q107">
        <v>0</v>
      </c>
      <c r="BR107">
        <v>5.1451999999999998E-2</v>
      </c>
      <c r="BS107">
        <v>0.154137</v>
      </c>
      <c r="BT107">
        <v>1.3136999999999999E-2</v>
      </c>
      <c r="BU107">
        <v>1.238578</v>
      </c>
      <c r="BV107">
        <f t="shared" si="1"/>
        <v>3.0981537000000001</v>
      </c>
    </row>
    <row r="108" spans="1:74" customFormat="1" x14ac:dyDescent="0.25">
      <c r="A108" s="40">
        <v>41703</v>
      </c>
      <c r="B108" s="41">
        <v>0.62661079861111113</v>
      </c>
      <c r="C108">
        <v>0</v>
      </c>
      <c r="D108">
        <v>1E-3</v>
      </c>
      <c r="E108">
        <v>10</v>
      </c>
      <c r="F108">
        <v>-0.6</v>
      </c>
      <c r="G108">
        <v>-7.8</v>
      </c>
      <c r="H108">
        <v>-30.1</v>
      </c>
      <c r="J108">
        <v>21.5</v>
      </c>
      <c r="K108">
        <v>1</v>
      </c>
      <c r="L108">
        <v>0</v>
      </c>
      <c r="M108">
        <v>1E-3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W108">
        <v>0</v>
      </c>
      <c r="X108">
        <v>21.5</v>
      </c>
      <c r="Y108">
        <v>12.4</v>
      </c>
      <c r="Z108">
        <v>884</v>
      </c>
      <c r="AA108">
        <v>909</v>
      </c>
      <c r="AB108">
        <v>821</v>
      </c>
      <c r="AC108">
        <v>43</v>
      </c>
      <c r="AD108">
        <v>5.38</v>
      </c>
      <c r="AE108">
        <v>0.12</v>
      </c>
      <c r="AF108">
        <v>994</v>
      </c>
      <c r="AG108">
        <v>-10</v>
      </c>
      <c r="AH108">
        <v>7</v>
      </c>
      <c r="AI108">
        <v>6</v>
      </c>
      <c r="AJ108">
        <v>191.1</v>
      </c>
      <c r="AK108">
        <v>191.1</v>
      </c>
      <c r="AL108">
        <v>3</v>
      </c>
      <c r="AM108">
        <v>194</v>
      </c>
      <c r="AN108" t="s">
        <v>155</v>
      </c>
      <c r="AO108">
        <v>2</v>
      </c>
      <c r="AP108" s="42">
        <v>0.8348726851851852</v>
      </c>
      <c r="AQ108">
        <v>47.159287999999997</v>
      </c>
      <c r="AR108">
        <v>-88.489756999999997</v>
      </c>
      <c r="AS108">
        <v>317.39999999999998</v>
      </c>
      <c r="AT108">
        <v>0</v>
      </c>
      <c r="AU108">
        <v>12</v>
      </c>
      <c r="AV108">
        <v>10</v>
      </c>
      <c r="AW108" t="s">
        <v>391</v>
      </c>
      <c r="AX108">
        <v>0.9</v>
      </c>
      <c r="AY108">
        <v>1.3</v>
      </c>
      <c r="AZ108">
        <v>1.6</v>
      </c>
      <c r="BB108">
        <v>450</v>
      </c>
      <c r="BD108">
        <v>0.124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Q108">
        <v>0</v>
      </c>
      <c r="BR108">
        <v>4.7725999999999998E-2</v>
      </c>
      <c r="BS108">
        <v>0.155137</v>
      </c>
      <c r="BT108">
        <v>1.3863E-2</v>
      </c>
      <c r="BU108">
        <v>1.148884</v>
      </c>
      <c r="BV108">
        <f t="shared" si="1"/>
        <v>3.1182537000000004</v>
      </c>
    </row>
    <row r="109" spans="1:74" customFormat="1" x14ac:dyDescent="0.25">
      <c r="A109" s="40">
        <v>41703</v>
      </c>
      <c r="B109" s="41">
        <v>0.62662237268518517</v>
      </c>
      <c r="C109">
        <v>0</v>
      </c>
      <c r="D109">
        <v>1E-3</v>
      </c>
      <c r="E109">
        <v>10</v>
      </c>
      <c r="F109">
        <v>-0.6</v>
      </c>
      <c r="G109">
        <v>-7.8</v>
      </c>
      <c r="H109">
        <v>-21.5</v>
      </c>
      <c r="J109">
        <v>21.5</v>
      </c>
      <c r="K109">
        <v>1</v>
      </c>
      <c r="L109">
        <v>0</v>
      </c>
      <c r="M109">
        <v>1E-3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W109">
        <v>0</v>
      </c>
      <c r="X109">
        <v>21.5</v>
      </c>
      <c r="Y109">
        <v>12.6</v>
      </c>
      <c r="Z109">
        <v>882</v>
      </c>
      <c r="AA109">
        <v>910</v>
      </c>
      <c r="AB109">
        <v>820</v>
      </c>
      <c r="AC109">
        <v>42.9</v>
      </c>
      <c r="AD109">
        <v>5.36</v>
      </c>
      <c r="AE109">
        <v>0.12</v>
      </c>
      <c r="AF109">
        <v>994</v>
      </c>
      <c r="AG109">
        <v>-10</v>
      </c>
      <c r="AH109">
        <v>7</v>
      </c>
      <c r="AI109">
        <v>6</v>
      </c>
      <c r="AJ109">
        <v>192</v>
      </c>
      <c r="AK109">
        <v>192</v>
      </c>
      <c r="AL109">
        <v>3</v>
      </c>
      <c r="AM109">
        <v>194.4</v>
      </c>
      <c r="AN109" t="s">
        <v>155</v>
      </c>
      <c r="AO109">
        <v>2</v>
      </c>
      <c r="AP109" s="42">
        <v>0.83488425925925924</v>
      </c>
      <c r="AQ109">
        <v>47.159287999999997</v>
      </c>
      <c r="AR109">
        <v>-88.489756999999997</v>
      </c>
      <c r="AS109">
        <v>317.3</v>
      </c>
      <c r="AT109">
        <v>0</v>
      </c>
      <c r="AU109">
        <v>12</v>
      </c>
      <c r="AV109">
        <v>10</v>
      </c>
      <c r="AW109" t="s">
        <v>391</v>
      </c>
      <c r="AX109">
        <v>0.9</v>
      </c>
      <c r="AY109">
        <v>1.3</v>
      </c>
      <c r="AZ109">
        <v>1.6</v>
      </c>
      <c r="BB109">
        <v>450</v>
      </c>
      <c r="BD109">
        <v>0.123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Q109">
        <v>0</v>
      </c>
      <c r="BR109">
        <v>4.6684999999999997E-2</v>
      </c>
      <c r="BS109">
        <v>0.156274</v>
      </c>
      <c r="BT109">
        <v>1.2862999999999999E-2</v>
      </c>
      <c r="BU109">
        <v>1.1238250000000001</v>
      </c>
      <c r="BV109">
        <f t="shared" si="1"/>
        <v>3.1411074000000001</v>
      </c>
    </row>
    <row r="110" spans="1:74" customFormat="1" x14ac:dyDescent="0.25">
      <c r="A110" s="40">
        <v>41703</v>
      </c>
      <c r="B110" s="41">
        <v>0.62663394675925932</v>
      </c>
      <c r="C110">
        <v>0</v>
      </c>
      <c r="D110">
        <v>1E-3</v>
      </c>
      <c r="E110">
        <v>10</v>
      </c>
      <c r="F110">
        <v>-0.6</v>
      </c>
      <c r="G110">
        <v>-7.8</v>
      </c>
      <c r="H110">
        <v>-32.9</v>
      </c>
      <c r="J110">
        <v>21.5</v>
      </c>
      <c r="K110">
        <v>1</v>
      </c>
      <c r="L110">
        <v>0</v>
      </c>
      <c r="M110">
        <v>1E-3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W110">
        <v>0</v>
      </c>
      <c r="X110">
        <v>21.5</v>
      </c>
      <c r="Y110">
        <v>12.7</v>
      </c>
      <c r="Z110">
        <v>881</v>
      </c>
      <c r="AA110">
        <v>910</v>
      </c>
      <c r="AB110">
        <v>818</v>
      </c>
      <c r="AC110">
        <v>42</v>
      </c>
      <c r="AD110">
        <v>5.26</v>
      </c>
      <c r="AE110">
        <v>0.12</v>
      </c>
      <c r="AF110">
        <v>994</v>
      </c>
      <c r="AG110">
        <v>-10</v>
      </c>
      <c r="AH110">
        <v>7.1369999999999996</v>
      </c>
      <c r="AI110">
        <v>6</v>
      </c>
      <c r="AJ110">
        <v>192</v>
      </c>
      <c r="AK110">
        <v>191.9</v>
      </c>
      <c r="AL110">
        <v>3.3</v>
      </c>
      <c r="AM110">
        <v>194.8</v>
      </c>
      <c r="AN110" t="s">
        <v>155</v>
      </c>
      <c r="AO110">
        <v>2</v>
      </c>
      <c r="AP110" s="42">
        <v>0.83489583333333339</v>
      </c>
      <c r="AQ110">
        <v>47.159289999999999</v>
      </c>
      <c r="AR110">
        <v>-88.489756999999997</v>
      </c>
      <c r="AS110">
        <v>317.3</v>
      </c>
      <c r="AT110">
        <v>0</v>
      </c>
      <c r="AU110">
        <v>12</v>
      </c>
      <c r="AV110">
        <v>10</v>
      </c>
      <c r="AW110" t="s">
        <v>391</v>
      </c>
      <c r="AX110">
        <v>0.9</v>
      </c>
      <c r="AY110">
        <v>1.3</v>
      </c>
      <c r="AZ110">
        <v>1.6</v>
      </c>
      <c r="BB110">
        <v>450</v>
      </c>
      <c r="BD110">
        <v>0.121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Q110">
        <v>0</v>
      </c>
      <c r="BR110">
        <v>5.0999999999999997E-2</v>
      </c>
      <c r="BS110">
        <v>0.157863</v>
      </c>
      <c r="BT110">
        <v>1.2E-2</v>
      </c>
      <c r="BU110">
        <v>1.227698</v>
      </c>
      <c r="BV110">
        <f t="shared" si="1"/>
        <v>3.1730463000000002</v>
      </c>
    </row>
    <row r="111" spans="1:74" customFormat="1" x14ac:dyDescent="0.25">
      <c r="A111" s="40">
        <v>41703</v>
      </c>
      <c r="B111" s="41">
        <v>0.62664552083333336</v>
      </c>
      <c r="C111">
        <v>0</v>
      </c>
      <c r="D111">
        <v>1E-3</v>
      </c>
      <c r="E111">
        <v>10</v>
      </c>
      <c r="F111">
        <v>-0.6</v>
      </c>
      <c r="G111">
        <v>-7.8</v>
      </c>
      <c r="H111">
        <v>-60.2</v>
      </c>
      <c r="J111">
        <v>21.5</v>
      </c>
      <c r="K111">
        <v>1</v>
      </c>
      <c r="L111">
        <v>0</v>
      </c>
      <c r="M111">
        <v>1E-3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W111">
        <v>0</v>
      </c>
      <c r="X111">
        <v>21.5</v>
      </c>
      <c r="Y111">
        <v>12.7</v>
      </c>
      <c r="Z111">
        <v>881</v>
      </c>
      <c r="AA111">
        <v>909</v>
      </c>
      <c r="AB111">
        <v>819</v>
      </c>
      <c r="AC111">
        <v>42</v>
      </c>
      <c r="AD111">
        <v>5.26</v>
      </c>
      <c r="AE111">
        <v>0.12</v>
      </c>
      <c r="AF111">
        <v>994</v>
      </c>
      <c r="AG111">
        <v>-10</v>
      </c>
      <c r="AH111">
        <v>8</v>
      </c>
      <c r="AI111">
        <v>6</v>
      </c>
      <c r="AJ111">
        <v>192</v>
      </c>
      <c r="AK111">
        <v>191</v>
      </c>
      <c r="AL111">
        <v>3.6</v>
      </c>
      <c r="AM111">
        <v>195</v>
      </c>
      <c r="AN111" t="s">
        <v>155</v>
      </c>
      <c r="AO111">
        <v>2</v>
      </c>
      <c r="AP111" s="42">
        <v>0.83490740740740732</v>
      </c>
      <c r="AQ111">
        <v>47.159295999999998</v>
      </c>
      <c r="AR111">
        <v>-88.489743000000004</v>
      </c>
      <c r="AS111">
        <v>317.2</v>
      </c>
      <c r="AT111">
        <v>0</v>
      </c>
      <c r="AU111">
        <v>12</v>
      </c>
      <c r="AV111">
        <v>10</v>
      </c>
      <c r="AW111" t="s">
        <v>391</v>
      </c>
      <c r="AX111">
        <v>0.9</v>
      </c>
      <c r="AY111">
        <v>1.3</v>
      </c>
      <c r="AZ111">
        <v>1.6</v>
      </c>
      <c r="BB111">
        <v>450</v>
      </c>
      <c r="BD111">
        <v>0.121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Q111">
        <v>0</v>
      </c>
      <c r="BR111">
        <v>5.0589000000000002E-2</v>
      </c>
      <c r="BS111">
        <v>0.156726</v>
      </c>
      <c r="BT111">
        <v>1.2E-2</v>
      </c>
      <c r="BU111">
        <v>1.2178040000000001</v>
      </c>
      <c r="BV111">
        <f t="shared" si="1"/>
        <v>3.1501926000000005</v>
      </c>
    </row>
    <row r="112" spans="1:74" customFormat="1" x14ac:dyDescent="0.25">
      <c r="A112" s="40">
        <v>41703</v>
      </c>
      <c r="B112" s="41">
        <v>0.6266570949074074</v>
      </c>
      <c r="C112">
        <v>0</v>
      </c>
      <c r="D112">
        <v>1E-3</v>
      </c>
      <c r="E112">
        <v>10</v>
      </c>
      <c r="F112">
        <v>-0.6</v>
      </c>
      <c r="G112">
        <v>-7.8</v>
      </c>
      <c r="H112">
        <v>-71.599999999999994</v>
      </c>
      <c r="J112">
        <v>21.5</v>
      </c>
      <c r="K112">
        <v>1</v>
      </c>
      <c r="L112">
        <v>0</v>
      </c>
      <c r="M112">
        <v>1E-3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W112">
        <v>0</v>
      </c>
      <c r="X112">
        <v>21.5</v>
      </c>
      <c r="Y112">
        <v>12.8</v>
      </c>
      <c r="Z112">
        <v>880</v>
      </c>
      <c r="AA112">
        <v>910</v>
      </c>
      <c r="AB112">
        <v>819</v>
      </c>
      <c r="AC112">
        <v>42</v>
      </c>
      <c r="AD112">
        <v>5.26</v>
      </c>
      <c r="AE112">
        <v>0.12</v>
      </c>
      <c r="AF112">
        <v>994</v>
      </c>
      <c r="AG112">
        <v>-10</v>
      </c>
      <c r="AH112">
        <v>8</v>
      </c>
      <c r="AI112">
        <v>6</v>
      </c>
      <c r="AJ112">
        <v>192.1</v>
      </c>
      <c r="AK112">
        <v>190.9</v>
      </c>
      <c r="AL112">
        <v>3.4</v>
      </c>
      <c r="AM112">
        <v>195</v>
      </c>
      <c r="AN112" t="s">
        <v>155</v>
      </c>
      <c r="AO112">
        <v>2</v>
      </c>
      <c r="AP112" s="42">
        <v>0.83491898148148147</v>
      </c>
      <c r="AQ112">
        <v>47.159317999999999</v>
      </c>
      <c r="AR112">
        <v>-88.489698000000004</v>
      </c>
      <c r="AS112">
        <v>317.10000000000002</v>
      </c>
      <c r="AT112">
        <v>0</v>
      </c>
      <c r="AU112">
        <v>12</v>
      </c>
      <c r="AV112">
        <v>10</v>
      </c>
      <c r="AW112" t="s">
        <v>391</v>
      </c>
      <c r="AX112">
        <v>0.9</v>
      </c>
      <c r="AY112">
        <v>1.3</v>
      </c>
      <c r="AZ112">
        <v>1.6</v>
      </c>
      <c r="BB112">
        <v>450</v>
      </c>
      <c r="BD112">
        <v>0.121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Q112">
        <v>0</v>
      </c>
      <c r="BR112">
        <v>4.8000000000000001E-2</v>
      </c>
      <c r="BS112">
        <v>0.155</v>
      </c>
      <c r="BT112">
        <v>1.1863E-2</v>
      </c>
      <c r="BU112">
        <v>1.1554800000000001</v>
      </c>
      <c r="BV112">
        <f t="shared" si="1"/>
        <v>3.1155000000000004</v>
      </c>
    </row>
    <row r="113" spans="1:74" customFormat="1" x14ac:dyDescent="0.25">
      <c r="A113" s="40">
        <v>41703</v>
      </c>
      <c r="B113" s="41">
        <v>0.62666866898148144</v>
      </c>
      <c r="C113">
        <v>0</v>
      </c>
      <c r="D113">
        <v>1E-3</v>
      </c>
      <c r="E113">
        <v>10</v>
      </c>
      <c r="F113">
        <v>-0.5</v>
      </c>
      <c r="G113">
        <v>-7.8</v>
      </c>
      <c r="H113">
        <v>-78.8</v>
      </c>
      <c r="J113">
        <v>21.5</v>
      </c>
      <c r="K113">
        <v>1</v>
      </c>
      <c r="L113">
        <v>0</v>
      </c>
      <c r="M113">
        <v>1E-3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W113">
        <v>0</v>
      </c>
      <c r="X113">
        <v>21.5</v>
      </c>
      <c r="Y113">
        <v>12.8</v>
      </c>
      <c r="Z113">
        <v>880</v>
      </c>
      <c r="AA113">
        <v>910</v>
      </c>
      <c r="AB113">
        <v>818</v>
      </c>
      <c r="AC113">
        <v>42</v>
      </c>
      <c r="AD113">
        <v>5.26</v>
      </c>
      <c r="AE113">
        <v>0.12</v>
      </c>
      <c r="AF113">
        <v>994</v>
      </c>
      <c r="AG113">
        <v>-10</v>
      </c>
      <c r="AH113">
        <v>8</v>
      </c>
      <c r="AI113">
        <v>6</v>
      </c>
      <c r="AJ113">
        <v>193</v>
      </c>
      <c r="AK113">
        <v>190</v>
      </c>
      <c r="AL113">
        <v>2.9</v>
      </c>
      <c r="AM113">
        <v>195</v>
      </c>
      <c r="AN113" t="s">
        <v>155</v>
      </c>
      <c r="AO113">
        <v>2</v>
      </c>
      <c r="AP113" s="42">
        <v>0.83493055555555562</v>
      </c>
      <c r="AQ113">
        <v>47.159317999999999</v>
      </c>
      <c r="AR113">
        <v>-88.489698000000004</v>
      </c>
      <c r="AS113">
        <v>316.89999999999998</v>
      </c>
      <c r="AT113">
        <v>0</v>
      </c>
      <c r="AU113">
        <v>12</v>
      </c>
      <c r="AV113">
        <v>9</v>
      </c>
      <c r="AW113" t="s">
        <v>394</v>
      </c>
      <c r="AX113">
        <v>0.9</v>
      </c>
      <c r="AY113">
        <v>1.3</v>
      </c>
      <c r="AZ113">
        <v>1.6</v>
      </c>
      <c r="BB113">
        <v>450</v>
      </c>
      <c r="BD113">
        <v>0.121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Q113">
        <v>0</v>
      </c>
      <c r="BR113">
        <v>4.7728E-2</v>
      </c>
      <c r="BS113">
        <v>0.154864</v>
      </c>
      <c r="BT113">
        <v>1.0999999999999999E-2</v>
      </c>
      <c r="BU113">
        <v>1.1489259999999999</v>
      </c>
      <c r="BV113">
        <f t="shared" si="1"/>
        <v>3.1127664000000004</v>
      </c>
    </row>
    <row r="114" spans="1:74" customFormat="1" x14ac:dyDescent="0.25">
      <c r="A114" s="40">
        <v>41703</v>
      </c>
      <c r="B114" s="41">
        <v>0.62668024305555559</v>
      </c>
      <c r="C114">
        <v>0</v>
      </c>
      <c r="D114">
        <v>1E-3</v>
      </c>
      <c r="E114">
        <v>10</v>
      </c>
      <c r="F114">
        <v>-0.5</v>
      </c>
      <c r="G114">
        <v>-7.8</v>
      </c>
      <c r="H114">
        <v>-71.599999999999994</v>
      </c>
      <c r="J114">
        <v>21.5</v>
      </c>
      <c r="K114">
        <v>1</v>
      </c>
      <c r="L114">
        <v>0</v>
      </c>
      <c r="M114">
        <v>1E-3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W114">
        <v>0</v>
      </c>
      <c r="X114">
        <v>21.5</v>
      </c>
      <c r="Y114">
        <v>12.6</v>
      </c>
      <c r="Z114">
        <v>883</v>
      </c>
      <c r="AA114">
        <v>910</v>
      </c>
      <c r="AB114">
        <v>821</v>
      </c>
      <c r="AC114">
        <v>42</v>
      </c>
      <c r="AD114">
        <v>5.26</v>
      </c>
      <c r="AE114">
        <v>0.12</v>
      </c>
      <c r="AF114">
        <v>994</v>
      </c>
      <c r="AG114">
        <v>-10</v>
      </c>
      <c r="AH114">
        <v>8</v>
      </c>
      <c r="AI114">
        <v>6</v>
      </c>
      <c r="AJ114">
        <v>193</v>
      </c>
      <c r="AK114">
        <v>190</v>
      </c>
      <c r="AL114">
        <v>2.8</v>
      </c>
      <c r="AM114">
        <v>194.8</v>
      </c>
      <c r="AN114" t="s">
        <v>155</v>
      </c>
      <c r="AO114">
        <v>2</v>
      </c>
      <c r="AP114" s="42">
        <v>0.83494212962962966</v>
      </c>
      <c r="AQ114">
        <v>47.159320000000001</v>
      </c>
      <c r="AR114">
        <v>-88.489698000000004</v>
      </c>
      <c r="AS114">
        <v>316.8</v>
      </c>
      <c r="AT114">
        <v>0</v>
      </c>
      <c r="AU114">
        <v>12</v>
      </c>
      <c r="AV114">
        <v>9</v>
      </c>
      <c r="AW114" t="s">
        <v>394</v>
      </c>
      <c r="AX114">
        <v>0.9</v>
      </c>
      <c r="AY114">
        <v>1.3216000000000001</v>
      </c>
      <c r="AZ114">
        <v>1.6</v>
      </c>
      <c r="BB114">
        <v>450</v>
      </c>
      <c r="BD114">
        <v>0.121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Q114">
        <v>0</v>
      </c>
      <c r="BR114">
        <v>4.6274000000000003E-2</v>
      </c>
      <c r="BS114">
        <v>0.153863</v>
      </c>
      <c r="BT114">
        <v>1.1136999999999999E-2</v>
      </c>
      <c r="BU114">
        <v>1.113931</v>
      </c>
      <c r="BV114">
        <f t="shared" si="1"/>
        <v>3.0926463000000002</v>
      </c>
    </row>
    <row r="115" spans="1:74" customFormat="1" x14ac:dyDescent="0.25">
      <c r="A115" s="40">
        <v>41703</v>
      </c>
      <c r="B115" s="41">
        <v>0.62669181712962962</v>
      </c>
      <c r="C115">
        <v>0</v>
      </c>
      <c r="D115">
        <v>1E-3</v>
      </c>
      <c r="E115">
        <v>10</v>
      </c>
      <c r="F115">
        <v>-0.5</v>
      </c>
      <c r="G115">
        <v>-7.8</v>
      </c>
      <c r="H115">
        <v>-80.2</v>
      </c>
      <c r="J115">
        <v>21.5</v>
      </c>
      <c r="K115">
        <v>1</v>
      </c>
      <c r="L115">
        <v>0</v>
      </c>
      <c r="M115">
        <v>1E-3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W115">
        <v>0</v>
      </c>
      <c r="X115">
        <v>21.5</v>
      </c>
      <c r="Y115">
        <v>12.5</v>
      </c>
      <c r="Z115">
        <v>884</v>
      </c>
      <c r="AA115">
        <v>910</v>
      </c>
      <c r="AB115">
        <v>822</v>
      </c>
      <c r="AC115">
        <v>42</v>
      </c>
      <c r="AD115">
        <v>5.26</v>
      </c>
      <c r="AE115">
        <v>0.12</v>
      </c>
      <c r="AF115">
        <v>994</v>
      </c>
      <c r="AG115">
        <v>-10</v>
      </c>
      <c r="AH115">
        <v>8</v>
      </c>
      <c r="AI115">
        <v>6</v>
      </c>
      <c r="AJ115">
        <v>192.9</v>
      </c>
      <c r="AK115">
        <v>190.1</v>
      </c>
      <c r="AL115">
        <v>3.2</v>
      </c>
      <c r="AM115">
        <v>194.4</v>
      </c>
      <c r="AN115" t="s">
        <v>155</v>
      </c>
      <c r="AO115">
        <v>2</v>
      </c>
      <c r="AP115" s="42">
        <v>0.8349537037037037</v>
      </c>
      <c r="AQ115">
        <v>47.159320000000001</v>
      </c>
      <c r="AR115">
        <v>-88.489697000000007</v>
      </c>
      <c r="AS115">
        <v>317</v>
      </c>
      <c r="AT115">
        <v>0</v>
      </c>
      <c r="AU115">
        <v>12</v>
      </c>
      <c r="AV115">
        <v>9</v>
      </c>
      <c r="AW115" t="s">
        <v>394</v>
      </c>
      <c r="AX115">
        <v>0.9</v>
      </c>
      <c r="AY115">
        <v>1.4</v>
      </c>
      <c r="AZ115">
        <v>1.6</v>
      </c>
      <c r="BB115">
        <v>450</v>
      </c>
      <c r="BD115">
        <v>0.121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Q115">
        <v>0</v>
      </c>
      <c r="BR115">
        <v>4.7315000000000003E-2</v>
      </c>
      <c r="BS115">
        <v>0.153137</v>
      </c>
      <c r="BT115">
        <v>1.2E-2</v>
      </c>
      <c r="BU115">
        <v>1.1389899999999999</v>
      </c>
      <c r="BV115">
        <f t="shared" si="1"/>
        <v>3.0780537000000003</v>
      </c>
    </row>
    <row r="116" spans="1:74" customFormat="1" x14ac:dyDescent="0.25">
      <c r="A116" s="40">
        <v>41703</v>
      </c>
      <c r="B116" s="41">
        <v>0.62670339120370377</v>
      </c>
      <c r="C116">
        <v>0</v>
      </c>
      <c r="D116">
        <v>1E-3</v>
      </c>
      <c r="E116">
        <v>10</v>
      </c>
      <c r="F116">
        <v>-0.6</v>
      </c>
      <c r="G116">
        <v>-7.8</v>
      </c>
      <c r="H116">
        <v>-60.2</v>
      </c>
      <c r="J116">
        <v>21.5</v>
      </c>
      <c r="K116">
        <v>1</v>
      </c>
      <c r="L116">
        <v>0</v>
      </c>
      <c r="M116">
        <v>1E-3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W116">
        <v>0</v>
      </c>
      <c r="X116">
        <v>21.5</v>
      </c>
      <c r="Y116">
        <v>12.4</v>
      </c>
      <c r="Z116">
        <v>883</v>
      </c>
      <c r="AA116">
        <v>910</v>
      </c>
      <c r="AB116">
        <v>823</v>
      </c>
      <c r="AC116">
        <v>42</v>
      </c>
      <c r="AD116">
        <v>5.26</v>
      </c>
      <c r="AE116">
        <v>0.12</v>
      </c>
      <c r="AF116">
        <v>994</v>
      </c>
      <c r="AG116">
        <v>-10</v>
      </c>
      <c r="AH116">
        <v>8</v>
      </c>
      <c r="AI116">
        <v>6</v>
      </c>
      <c r="AJ116">
        <v>192</v>
      </c>
      <c r="AK116">
        <v>191</v>
      </c>
      <c r="AL116">
        <v>2.9</v>
      </c>
      <c r="AM116">
        <v>194.1</v>
      </c>
      <c r="AN116" t="s">
        <v>155</v>
      </c>
      <c r="AO116">
        <v>2</v>
      </c>
      <c r="AP116" s="42">
        <v>0.83496527777777774</v>
      </c>
      <c r="AQ116">
        <v>47.159322000000003</v>
      </c>
      <c r="AR116">
        <v>-88.489697000000007</v>
      </c>
      <c r="AS116">
        <v>316.8</v>
      </c>
      <c r="AT116">
        <v>0</v>
      </c>
      <c r="AU116">
        <v>12</v>
      </c>
      <c r="AV116">
        <v>9</v>
      </c>
      <c r="AW116" t="s">
        <v>394</v>
      </c>
      <c r="AX116">
        <v>0.9</v>
      </c>
      <c r="AY116">
        <v>1.4</v>
      </c>
      <c r="AZ116">
        <v>1.6</v>
      </c>
      <c r="BB116">
        <v>450</v>
      </c>
      <c r="BD116">
        <v>0.121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Q116">
        <v>0</v>
      </c>
      <c r="BR116">
        <v>4.3548000000000003E-2</v>
      </c>
      <c r="BS116">
        <v>0.154</v>
      </c>
      <c r="BT116">
        <v>1.2E-2</v>
      </c>
      <c r="BU116">
        <v>1.0483089999999999</v>
      </c>
      <c r="BV116">
        <f t="shared" si="1"/>
        <v>3.0954000000000002</v>
      </c>
    </row>
    <row r="117" spans="1:74" customFormat="1" x14ac:dyDescent="0.25">
      <c r="A117" s="40">
        <v>41703</v>
      </c>
      <c r="B117" s="41">
        <v>0.62671496527777781</v>
      </c>
      <c r="C117">
        <v>0</v>
      </c>
      <c r="D117">
        <v>1E-3</v>
      </c>
      <c r="E117">
        <v>10</v>
      </c>
      <c r="F117">
        <v>-0.5</v>
      </c>
      <c r="G117">
        <v>-7.7</v>
      </c>
      <c r="H117">
        <v>-81.7</v>
      </c>
      <c r="J117">
        <v>21.5</v>
      </c>
      <c r="K117">
        <v>1</v>
      </c>
      <c r="L117">
        <v>0</v>
      </c>
      <c r="M117">
        <v>1E-3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W117">
        <v>0</v>
      </c>
      <c r="X117">
        <v>21.5</v>
      </c>
      <c r="Y117">
        <v>12.4</v>
      </c>
      <c r="Z117">
        <v>883</v>
      </c>
      <c r="AA117">
        <v>910</v>
      </c>
      <c r="AB117">
        <v>822</v>
      </c>
      <c r="AC117">
        <v>42</v>
      </c>
      <c r="AD117">
        <v>5.26</v>
      </c>
      <c r="AE117">
        <v>0.12</v>
      </c>
      <c r="AF117">
        <v>994</v>
      </c>
      <c r="AG117">
        <v>-10</v>
      </c>
      <c r="AH117">
        <v>8.1370000000000005</v>
      </c>
      <c r="AI117">
        <v>6</v>
      </c>
      <c r="AJ117">
        <v>192</v>
      </c>
      <c r="AK117">
        <v>190.9</v>
      </c>
      <c r="AL117">
        <v>3.6</v>
      </c>
      <c r="AM117">
        <v>194.3</v>
      </c>
      <c r="AN117" t="s">
        <v>155</v>
      </c>
      <c r="AO117">
        <v>2</v>
      </c>
      <c r="AP117" s="42">
        <v>0.83497685185185189</v>
      </c>
      <c r="AQ117">
        <v>47.159322000000003</v>
      </c>
      <c r="AR117">
        <v>-88.489697000000007</v>
      </c>
      <c r="AS117">
        <v>316.8</v>
      </c>
      <c r="AT117">
        <v>0</v>
      </c>
      <c r="AU117">
        <v>12</v>
      </c>
      <c r="AV117">
        <v>10</v>
      </c>
      <c r="AW117" t="s">
        <v>391</v>
      </c>
      <c r="AX117">
        <v>0.9</v>
      </c>
      <c r="AY117">
        <v>1.4</v>
      </c>
      <c r="AZ117">
        <v>1.6215999999999999</v>
      </c>
      <c r="BB117">
        <v>450</v>
      </c>
      <c r="BD117">
        <v>0.121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Q117">
        <v>0</v>
      </c>
      <c r="BR117">
        <v>4.7136999999999998E-2</v>
      </c>
      <c r="BS117">
        <v>0.154</v>
      </c>
      <c r="BT117">
        <v>1.2E-2</v>
      </c>
      <c r="BU117">
        <v>1.134706</v>
      </c>
      <c r="BV117">
        <f t="shared" si="1"/>
        <v>3.0954000000000002</v>
      </c>
    </row>
    <row r="118" spans="1:74" customFormat="1" x14ac:dyDescent="0.25">
      <c r="A118" s="40">
        <v>41703</v>
      </c>
      <c r="B118" s="41">
        <v>0.62672653935185185</v>
      </c>
      <c r="C118">
        <v>0</v>
      </c>
      <c r="D118">
        <v>1E-3</v>
      </c>
      <c r="E118">
        <v>10</v>
      </c>
      <c r="F118">
        <v>-0.5</v>
      </c>
      <c r="G118">
        <v>-7.7</v>
      </c>
      <c r="H118">
        <v>-87.3</v>
      </c>
      <c r="J118">
        <v>21.5</v>
      </c>
      <c r="K118">
        <v>1</v>
      </c>
      <c r="L118">
        <v>0</v>
      </c>
      <c r="M118">
        <v>1E-3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W118">
        <v>0</v>
      </c>
      <c r="X118">
        <v>21.5</v>
      </c>
      <c r="Y118">
        <v>12.4</v>
      </c>
      <c r="Z118">
        <v>883</v>
      </c>
      <c r="AA118">
        <v>909</v>
      </c>
      <c r="AB118">
        <v>822</v>
      </c>
      <c r="AC118">
        <v>42</v>
      </c>
      <c r="AD118">
        <v>5.26</v>
      </c>
      <c r="AE118">
        <v>0.12</v>
      </c>
      <c r="AF118">
        <v>994</v>
      </c>
      <c r="AG118">
        <v>-10</v>
      </c>
      <c r="AH118">
        <v>8.8629999999999995</v>
      </c>
      <c r="AI118">
        <v>6</v>
      </c>
      <c r="AJ118">
        <v>191.9</v>
      </c>
      <c r="AK118">
        <v>189.9</v>
      </c>
      <c r="AL118">
        <v>3.7</v>
      </c>
      <c r="AM118">
        <v>194.7</v>
      </c>
      <c r="AN118" t="s">
        <v>155</v>
      </c>
      <c r="AO118">
        <v>2</v>
      </c>
      <c r="AP118" s="42">
        <v>0.83498842592592604</v>
      </c>
      <c r="AQ118">
        <v>47.159323000000001</v>
      </c>
      <c r="AR118">
        <v>-88.489697000000007</v>
      </c>
      <c r="AS118">
        <v>316.7</v>
      </c>
      <c r="AT118">
        <v>0</v>
      </c>
      <c r="AU118">
        <v>12</v>
      </c>
      <c r="AV118">
        <v>10</v>
      </c>
      <c r="AW118" t="s">
        <v>391</v>
      </c>
      <c r="AX118">
        <v>0.9</v>
      </c>
      <c r="AY118">
        <v>1.4</v>
      </c>
      <c r="AZ118">
        <v>1.7</v>
      </c>
      <c r="BB118">
        <v>450</v>
      </c>
      <c r="BD118">
        <v>0.121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Q118">
        <v>0</v>
      </c>
      <c r="BR118">
        <v>4.7863000000000003E-2</v>
      </c>
      <c r="BS118">
        <v>0.154137</v>
      </c>
      <c r="BT118">
        <v>1.2E-2</v>
      </c>
      <c r="BU118">
        <v>1.152182</v>
      </c>
      <c r="BV118">
        <f t="shared" si="1"/>
        <v>3.0981537000000001</v>
      </c>
    </row>
    <row r="119" spans="1:74" customFormat="1" x14ac:dyDescent="0.25">
      <c r="A119" s="40">
        <v>41703</v>
      </c>
      <c r="B119" s="41">
        <v>0.62673811342592589</v>
      </c>
      <c r="C119">
        <v>0</v>
      </c>
      <c r="D119">
        <v>1E-3</v>
      </c>
      <c r="E119">
        <v>10</v>
      </c>
      <c r="F119">
        <v>-0.5</v>
      </c>
      <c r="G119">
        <v>-7.8</v>
      </c>
      <c r="H119">
        <v>-81.400000000000006</v>
      </c>
      <c r="J119">
        <v>21.5</v>
      </c>
      <c r="K119">
        <v>1</v>
      </c>
      <c r="L119">
        <v>0</v>
      </c>
      <c r="M119">
        <v>1E-3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W119">
        <v>0</v>
      </c>
      <c r="X119">
        <v>21.5</v>
      </c>
      <c r="Y119">
        <v>12.4</v>
      </c>
      <c r="Z119">
        <v>884</v>
      </c>
      <c r="AA119">
        <v>909</v>
      </c>
      <c r="AB119">
        <v>823</v>
      </c>
      <c r="AC119">
        <v>42</v>
      </c>
      <c r="AD119">
        <v>5.26</v>
      </c>
      <c r="AE119">
        <v>0.12</v>
      </c>
      <c r="AF119">
        <v>994</v>
      </c>
      <c r="AG119">
        <v>-10</v>
      </c>
      <c r="AH119">
        <v>8</v>
      </c>
      <c r="AI119">
        <v>6</v>
      </c>
      <c r="AJ119">
        <v>191</v>
      </c>
      <c r="AK119">
        <v>189.1</v>
      </c>
      <c r="AL119">
        <v>5</v>
      </c>
      <c r="AM119">
        <v>195</v>
      </c>
      <c r="AN119" t="s">
        <v>155</v>
      </c>
      <c r="AO119">
        <v>2</v>
      </c>
      <c r="AP119" s="42">
        <v>0.83499999999999996</v>
      </c>
      <c r="AQ119">
        <v>47.159323000000001</v>
      </c>
      <c r="AR119">
        <v>-88.489697000000007</v>
      </c>
      <c r="AS119">
        <v>316.60000000000002</v>
      </c>
      <c r="AT119">
        <v>0</v>
      </c>
      <c r="AU119">
        <v>12</v>
      </c>
      <c r="AV119">
        <v>10</v>
      </c>
      <c r="AW119" t="s">
        <v>391</v>
      </c>
      <c r="AX119">
        <v>0.9</v>
      </c>
      <c r="AY119">
        <v>1.4</v>
      </c>
      <c r="AZ119">
        <v>1.7</v>
      </c>
      <c r="BB119">
        <v>450</v>
      </c>
      <c r="BD119">
        <v>0.121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Q119">
        <v>0</v>
      </c>
      <c r="BR119">
        <v>4.6863000000000002E-2</v>
      </c>
      <c r="BS119">
        <v>0.155274</v>
      </c>
      <c r="BT119">
        <v>1.2137E-2</v>
      </c>
      <c r="BU119">
        <v>1.1281099999999999</v>
      </c>
      <c r="BV119">
        <f t="shared" si="1"/>
        <v>3.1210074000000003</v>
      </c>
    </row>
    <row r="120" spans="1:74" customFormat="1" x14ac:dyDescent="0.25">
      <c r="A120" s="40">
        <v>41703</v>
      </c>
      <c r="B120" s="41">
        <v>0.62674968749999993</v>
      </c>
      <c r="C120">
        <v>0</v>
      </c>
      <c r="D120">
        <v>1E-3</v>
      </c>
      <c r="E120">
        <v>10</v>
      </c>
      <c r="F120">
        <v>-0.5</v>
      </c>
      <c r="G120">
        <v>-7.8</v>
      </c>
      <c r="H120">
        <v>-91.8</v>
      </c>
      <c r="J120">
        <v>21.5</v>
      </c>
      <c r="K120">
        <v>1</v>
      </c>
      <c r="L120">
        <v>0</v>
      </c>
      <c r="M120">
        <v>1E-3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W120">
        <v>0</v>
      </c>
      <c r="X120">
        <v>21.5</v>
      </c>
      <c r="Y120">
        <v>12.4</v>
      </c>
      <c r="Z120">
        <v>884</v>
      </c>
      <c r="AA120">
        <v>910</v>
      </c>
      <c r="AB120">
        <v>822</v>
      </c>
      <c r="AC120">
        <v>42</v>
      </c>
      <c r="AD120">
        <v>5.26</v>
      </c>
      <c r="AE120">
        <v>0.12</v>
      </c>
      <c r="AF120">
        <v>994</v>
      </c>
      <c r="AG120">
        <v>-10</v>
      </c>
      <c r="AH120">
        <v>8.1370000000000005</v>
      </c>
      <c r="AI120">
        <v>6</v>
      </c>
      <c r="AJ120">
        <v>191</v>
      </c>
      <c r="AK120">
        <v>190</v>
      </c>
      <c r="AL120">
        <v>4</v>
      </c>
      <c r="AM120">
        <v>195</v>
      </c>
      <c r="AN120" t="s">
        <v>155</v>
      </c>
      <c r="AO120">
        <v>2</v>
      </c>
      <c r="AP120" s="42">
        <v>0.83501157407407411</v>
      </c>
      <c r="AQ120">
        <v>47.159325000000003</v>
      </c>
      <c r="AR120">
        <v>-88.489697000000007</v>
      </c>
      <c r="AS120">
        <v>316.60000000000002</v>
      </c>
      <c r="AT120">
        <v>0</v>
      </c>
      <c r="AU120">
        <v>12</v>
      </c>
      <c r="AV120">
        <v>10</v>
      </c>
      <c r="AW120" t="s">
        <v>391</v>
      </c>
      <c r="AX120">
        <v>0.92159999999999997</v>
      </c>
      <c r="AY120">
        <v>1.4</v>
      </c>
      <c r="AZ120">
        <v>1.7</v>
      </c>
      <c r="BB120">
        <v>450</v>
      </c>
      <c r="BD120">
        <v>0.121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Q120">
        <v>0</v>
      </c>
      <c r="BR120">
        <v>4.6684999999999997E-2</v>
      </c>
      <c r="BS120">
        <v>0.157274</v>
      </c>
      <c r="BT120">
        <v>1.2999999999999999E-2</v>
      </c>
      <c r="BU120">
        <v>1.1238250000000001</v>
      </c>
      <c r="BV120">
        <f t="shared" si="1"/>
        <v>3.1612074000000003</v>
      </c>
    </row>
    <row r="121" spans="1:74" customFormat="1" x14ac:dyDescent="0.25">
      <c r="A121" s="40">
        <v>41703</v>
      </c>
      <c r="B121" s="41">
        <v>0.62676126157407408</v>
      </c>
      <c r="C121">
        <v>0</v>
      </c>
      <c r="D121">
        <v>1E-3</v>
      </c>
      <c r="E121">
        <v>10</v>
      </c>
      <c r="F121">
        <v>-0.5</v>
      </c>
      <c r="G121">
        <v>-7.8</v>
      </c>
      <c r="H121">
        <v>-71.3</v>
      </c>
      <c r="J121">
        <v>21.5</v>
      </c>
      <c r="K121">
        <v>1</v>
      </c>
      <c r="L121">
        <v>0</v>
      </c>
      <c r="M121">
        <v>1E-3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W121">
        <v>0</v>
      </c>
      <c r="X121">
        <v>21.5</v>
      </c>
      <c r="Y121">
        <v>12.3</v>
      </c>
      <c r="Z121">
        <v>884</v>
      </c>
      <c r="AA121">
        <v>911</v>
      </c>
      <c r="AB121">
        <v>822</v>
      </c>
      <c r="AC121">
        <v>42</v>
      </c>
      <c r="AD121">
        <v>5.26</v>
      </c>
      <c r="AE121">
        <v>0.12</v>
      </c>
      <c r="AF121">
        <v>994</v>
      </c>
      <c r="AG121">
        <v>-10</v>
      </c>
      <c r="AH121">
        <v>9</v>
      </c>
      <c r="AI121">
        <v>6</v>
      </c>
      <c r="AJ121">
        <v>191</v>
      </c>
      <c r="AK121">
        <v>190</v>
      </c>
      <c r="AL121">
        <v>3.6</v>
      </c>
      <c r="AM121">
        <v>195</v>
      </c>
      <c r="AN121" t="s">
        <v>155</v>
      </c>
      <c r="AO121">
        <v>2</v>
      </c>
      <c r="AP121" s="42">
        <v>0.83502314814814815</v>
      </c>
      <c r="AQ121">
        <v>47.159325000000003</v>
      </c>
      <c r="AR121">
        <v>-88.489697000000007</v>
      </c>
      <c r="AS121">
        <v>316.39999999999998</v>
      </c>
      <c r="AT121">
        <v>0</v>
      </c>
      <c r="AU121">
        <v>12</v>
      </c>
      <c r="AV121">
        <v>10</v>
      </c>
      <c r="AW121" t="s">
        <v>391</v>
      </c>
      <c r="AX121">
        <v>1</v>
      </c>
      <c r="AY121">
        <v>1.4</v>
      </c>
      <c r="AZ121">
        <v>1.7</v>
      </c>
      <c r="BB121">
        <v>450</v>
      </c>
      <c r="BD121">
        <v>0.121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Q121">
        <v>0</v>
      </c>
      <c r="BR121">
        <v>5.1137000000000002E-2</v>
      </c>
      <c r="BS121">
        <v>0.159137</v>
      </c>
      <c r="BT121">
        <v>1.2999999999999999E-2</v>
      </c>
      <c r="BU121">
        <v>1.230996</v>
      </c>
      <c r="BV121">
        <f t="shared" si="1"/>
        <v>3.1986537000000004</v>
      </c>
    </row>
    <row r="122" spans="1:74" customFormat="1" x14ac:dyDescent="0.25">
      <c r="A122" s="40">
        <v>41703</v>
      </c>
      <c r="B122" s="41">
        <v>0.62677283564814812</v>
      </c>
      <c r="C122">
        <v>0</v>
      </c>
      <c r="D122">
        <v>1E-3</v>
      </c>
      <c r="E122">
        <v>10</v>
      </c>
      <c r="F122">
        <v>-0.5</v>
      </c>
      <c r="G122">
        <v>-7.8</v>
      </c>
      <c r="H122">
        <v>-80.2</v>
      </c>
      <c r="J122">
        <v>21.5</v>
      </c>
      <c r="K122">
        <v>1</v>
      </c>
      <c r="L122">
        <v>0</v>
      </c>
      <c r="M122">
        <v>1E-3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W122">
        <v>0</v>
      </c>
      <c r="X122">
        <v>21.5</v>
      </c>
      <c r="Y122">
        <v>12.3</v>
      </c>
      <c r="Z122">
        <v>884</v>
      </c>
      <c r="AA122">
        <v>910</v>
      </c>
      <c r="AB122">
        <v>824</v>
      </c>
      <c r="AC122">
        <v>42</v>
      </c>
      <c r="AD122">
        <v>5.26</v>
      </c>
      <c r="AE122">
        <v>0.12</v>
      </c>
      <c r="AF122">
        <v>994</v>
      </c>
      <c r="AG122">
        <v>-10</v>
      </c>
      <c r="AH122">
        <v>9</v>
      </c>
      <c r="AI122">
        <v>6</v>
      </c>
      <c r="AJ122">
        <v>191</v>
      </c>
      <c r="AK122">
        <v>190</v>
      </c>
      <c r="AL122">
        <v>3.4</v>
      </c>
      <c r="AM122">
        <v>194.9</v>
      </c>
      <c r="AN122" t="s">
        <v>155</v>
      </c>
      <c r="AO122">
        <v>2</v>
      </c>
      <c r="AP122" s="42">
        <v>0.83503472222222219</v>
      </c>
      <c r="AQ122">
        <v>47.159326999999998</v>
      </c>
      <c r="AR122">
        <v>-88.489697000000007</v>
      </c>
      <c r="AS122">
        <v>316.39999999999998</v>
      </c>
      <c r="AT122">
        <v>0</v>
      </c>
      <c r="AU122">
        <v>12</v>
      </c>
      <c r="AV122">
        <v>10</v>
      </c>
      <c r="AW122" t="s">
        <v>391</v>
      </c>
      <c r="AX122">
        <v>1</v>
      </c>
      <c r="AY122">
        <v>1.4</v>
      </c>
      <c r="AZ122">
        <v>1.7</v>
      </c>
      <c r="BB122">
        <v>450</v>
      </c>
      <c r="BD122">
        <v>0.121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Q122">
        <v>0</v>
      </c>
      <c r="BR122">
        <v>5.2274000000000001E-2</v>
      </c>
      <c r="BS122">
        <v>0.16</v>
      </c>
      <c r="BT122">
        <v>1.3273999999999999E-2</v>
      </c>
      <c r="BU122">
        <v>1.2583660000000001</v>
      </c>
      <c r="BV122">
        <f t="shared" si="1"/>
        <v>3.2160000000000002</v>
      </c>
    </row>
    <row r="123" spans="1:74" customFormat="1" x14ac:dyDescent="0.25">
      <c r="A123" s="40">
        <v>41703</v>
      </c>
      <c r="B123" s="41">
        <v>0.62678440972222227</v>
      </c>
      <c r="C123">
        <v>0</v>
      </c>
      <c r="D123">
        <v>1E-3</v>
      </c>
      <c r="E123">
        <v>10</v>
      </c>
      <c r="F123">
        <v>-0.5</v>
      </c>
      <c r="G123">
        <v>-7.8</v>
      </c>
      <c r="H123">
        <v>-77.599999999999994</v>
      </c>
      <c r="J123">
        <v>21.5</v>
      </c>
      <c r="K123">
        <v>1</v>
      </c>
      <c r="L123">
        <v>0</v>
      </c>
      <c r="M123">
        <v>1E-3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W123">
        <v>0</v>
      </c>
      <c r="X123">
        <v>21.5</v>
      </c>
      <c r="Y123">
        <v>12.3</v>
      </c>
      <c r="Z123">
        <v>885</v>
      </c>
      <c r="AA123">
        <v>910</v>
      </c>
      <c r="AB123">
        <v>824</v>
      </c>
      <c r="AC123">
        <v>42</v>
      </c>
      <c r="AD123">
        <v>5.26</v>
      </c>
      <c r="AE123">
        <v>0.12</v>
      </c>
      <c r="AF123">
        <v>993</v>
      </c>
      <c r="AG123">
        <v>-10</v>
      </c>
      <c r="AH123">
        <v>9</v>
      </c>
      <c r="AI123">
        <v>6</v>
      </c>
      <c r="AJ123">
        <v>191</v>
      </c>
      <c r="AK123">
        <v>189.9</v>
      </c>
      <c r="AL123">
        <v>2.8</v>
      </c>
      <c r="AM123">
        <v>194.5</v>
      </c>
      <c r="AN123" t="s">
        <v>155</v>
      </c>
      <c r="AO123">
        <v>2</v>
      </c>
      <c r="AP123" s="42">
        <v>0.83504629629629623</v>
      </c>
      <c r="AQ123">
        <v>47.159326999999998</v>
      </c>
      <c r="AR123">
        <v>-88.489697000000007</v>
      </c>
      <c r="AS123">
        <v>316.3</v>
      </c>
      <c r="AT123">
        <v>0</v>
      </c>
      <c r="AU123">
        <v>12</v>
      </c>
      <c r="AV123">
        <v>10</v>
      </c>
      <c r="AW123" t="s">
        <v>391</v>
      </c>
      <c r="AX123">
        <v>1</v>
      </c>
      <c r="AY123">
        <v>1.4</v>
      </c>
      <c r="AZ123">
        <v>1.7</v>
      </c>
      <c r="BB123">
        <v>450</v>
      </c>
      <c r="BD123">
        <v>0.121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Q123">
        <v>0</v>
      </c>
      <c r="BR123">
        <v>5.3588999999999998E-2</v>
      </c>
      <c r="BS123">
        <v>0.160137</v>
      </c>
      <c r="BT123">
        <v>1.4862999999999999E-2</v>
      </c>
      <c r="BU123">
        <v>1.2900210000000001</v>
      </c>
      <c r="BV123">
        <f t="shared" si="1"/>
        <v>3.2187537000000002</v>
      </c>
    </row>
    <row r="124" spans="1:74" customFormat="1" x14ac:dyDescent="0.25">
      <c r="A124" s="40">
        <v>41703</v>
      </c>
      <c r="B124" s="41">
        <v>0.62679598379629631</v>
      </c>
      <c r="C124">
        <v>0</v>
      </c>
      <c r="D124">
        <v>1E-3</v>
      </c>
      <c r="E124">
        <v>10</v>
      </c>
      <c r="F124">
        <v>-0.5</v>
      </c>
      <c r="G124">
        <v>-7.9</v>
      </c>
      <c r="H124">
        <v>-83.6</v>
      </c>
      <c r="J124">
        <v>21.5</v>
      </c>
      <c r="K124">
        <v>1</v>
      </c>
      <c r="L124">
        <v>0</v>
      </c>
      <c r="M124">
        <v>1E-3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W124">
        <v>0</v>
      </c>
      <c r="X124">
        <v>21.5</v>
      </c>
      <c r="Y124">
        <v>12.3</v>
      </c>
      <c r="Z124">
        <v>885</v>
      </c>
      <c r="AA124">
        <v>909</v>
      </c>
      <c r="AB124">
        <v>823</v>
      </c>
      <c r="AC124">
        <v>42</v>
      </c>
      <c r="AD124">
        <v>5.26</v>
      </c>
      <c r="AE124">
        <v>0.12</v>
      </c>
      <c r="AF124">
        <v>994</v>
      </c>
      <c r="AG124">
        <v>-10</v>
      </c>
      <c r="AH124">
        <v>9</v>
      </c>
      <c r="AI124">
        <v>6</v>
      </c>
      <c r="AJ124">
        <v>191</v>
      </c>
      <c r="AK124">
        <v>189.1</v>
      </c>
      <c r="AL124">
        <v>2.4</v>
      </c>
      <c r="AM124">
        <v>194.2</v>
      </c>
      <c r="AN124" t="s">
        <v>155</v>
      </c>
      <c r="AO124">
        <v>2</v>
      </c>
      <c r="AP124" s="42">
        <v>0.83505787037037038</v>
      </c>
      <c r="AQ124">
        <v>47.159328000000002</v>
      </c>
      <c r="AR124">
        <v>-88.489697000000007</v>
      </c>
      <c r="AS124">
        <v>316.3</v>
      </c>
      <c r="AT124">
        <v>0</v>
      </c>
      <c r="AU124">
        <v>12</v>
      </c>
      <c r="AV124">
        <v>10</v>
      </c>
      <c r="AW124" t="s">
        <v>391</v>
      </c>
      <c r="AX124">
        <v>1</v>
      </c>
      <c r="AY124">
        <v>1.4216</v>
      </c>
      <c r="AZ124">
        <v>1.7216</v>
      </c>
      <c r="BB124">
        <v>450</v>
      </c>
      <c r="BD124">
        <v>0.121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Q124">
        <v>0</v>
      </c>
      <c r="BR124">
        <v>5.0589000000000002E-2</v>
      </c>
      <c r="BS124">
        <v>0.161274</v>
      </c>
      <c r="BT124">
        <v>1.3863E-2</v>
      </c>
      <c r="BU124">
        <v>1.2178040000000001</v>
      </c>
      <c r="BV124">
        <f t="shared" si="1"/>
        <v>3.2416074000000004</v>
      </c>
    </row>
    <row r="125" spans="1:74" customFormat="1" x14ac:dyDescent="0.25">
      <c r="A125" s="40">
        <v>41703</v>
      </c>
      <c r="B125" s="41">
        <v>0.62680755787037035</v>
      </c>
      <c r="C125">
        <v>0</v>
      </c>
      <c r="D125">
        <v>1E-3</v>
      </c>
      <c r="E125">
        <v>10</v>
      </c>
      <c r="F125">
        <v>-0.5</v>
      </c>
      <c r="G125">
        <v>-8</v>
      </c>
      <c r="H125">
        <v>-98.6</v>
      </c>
      <c r="J125">
        <v>21.5</v>
      </c>
      <c r="K125">
        <v>1</v>
      </c>
      <c r="L125">
        <v>0</v>
      </c>
      <c r="M125">
        <v>1E-3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W125">
        <v>0</v>
      </c>
      <c r="X125">
        <v>21.5</v>
      </c>
      <c r="Y125">
        <v>12.4</v>
      </c>
      <c r="Z125">
        <v>884</v>
      </c>
      <c r="AA125">
        <v>911</v>
      </c>
      <c r="AB125">
        <v>822</v>
      </c>
      <c r="AC125">
        <v>42</v>
      </c>
      <c r="AD125">
        <v>5.26</v>
      </c>
      <c r="AE125">
        <v>0.12</v>
      </c>
      <c r="AF125">
        <v>993</v>
      </c>
      <c r="AG125">
        <v>-10</v>
      </c>
      <c r="AH125">
        <v>9</v>
      </c>
      <c r="AI125">
        <v>6</v>
      </c>
      <c r="AJ125">
        <v>191</v>
      </c>
      <c r="AK125">
        <v>189.9</v>
      </c>
      <c r="AL125">
        <v>2.1</v>
      </c>
      <c r="AM125">
        <v>194</v>
      </c>
      <c r="AN125" t="s">
        <v>155</v>
      </c>
      <c r="AO125">
        <v>2</v>
      </c>
      <c r="AP125" s="42">
        <v>0.83506944444444453</v>
      </c>
      <c r="AQ125">
        <v>47.159328000000002</v>
      </c>
      <c r="AR125">
        <v>-88.489697000000007</v>
      </c>
      <c r="AS125">
        <v>316.2</v>
      </c>
      <c r="AT125">
        <v>0</v>
      </c>
      <c r="AU125">
        <v>12</v>
      </c>
      <c r="AV125">
        <v>10</v>
      </c>
      <c r="AW125" t="s">
        <v>391</v>
      </c>
      <c r="AX125">
        <v>0.97840000000000005</v>
      </c>
      <c r="AY125">
        <v>1.4568000000000001</v>
      </c>
      <c r="AZ125">
        <v>1.7567999999999999</v>
      </c>
      <c r="BB125">
        <v>450</v>
      </c>
      <c r="BD125">
        <v>0.121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Q125">
        <v>0</v>
      </c>
      <c r="BR125">
        <v>4.7588999999999999E-2</v>
      </c>
      <c r="BS125">
        <v>0.16286300000000001</v>
      </c>
      <c r="BT125">
        <v>1.2999999999999999E-2</v>
      </c>
      <c r="BU125">
        <v>1.145586</v>
      </c>
      <c r="BV125">
        <f t="shared" si="1"/>
        <v>3.2735463000000005</v>
      </c>
    </row>
    <row r="126" spans="1:74" customFormat="1" x14ac:dyDescent="0.25">
      <c r="A126" s="40">
        <v>41703</v>
      </c>
      <c r="B126" s="41">
        <v>0.62681913194444439</v>
      </c>
      <c r="C126">
        <v>0</v>
      </c>
      <c r="D126">
        <v>1.2999999999999999E-3</v>
      </c>
      <c r="E126">
        <v>12.844828</v>
      </c>
      <c r="F126">
        <v>-0.5</v>
      </c>
      <c r="G126">
        <v>-8</v>
      </c>
      <c r="H126">
        <v>-71</v>
      </c>
      <c r="J126">
        <v>21.5</v>
      </c>
      <c r="K126">
        <v>1</v>
      </c>
      <c r="L126">
        <v>0</v>
      </c>
      <c r="M126">
        <v>1.2999999999999999E-3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W126">
        <v>0</v>
      </c>
      <c r="X126">
        <v>21.5</v>
      </c>
      <c r="Y126">
        <v>12.4</v>
      </c>
      <c r="Z126">
        <v>884</v>
      </c>
      <c r="AA126">
        <v>910</v>
      </c>
      <c r="AB126">
        <v>823</v>
      </c>
      <c r="AC126">
        <v>42</v>
      </c>
      <c r="AD126">
        <v>5.26</v>
      </c>
      <c r="AE126">
        <v>0.12</v>
      </c>
      <c r="AF126">
        <v>994</v>
      </c>
      <c r="AG126">
        <v>-10</v>
      </c>
      <c r="AH126">
        <v>9.1370000000000005</v>
      </c>
      <c r="AI126">
        <v>6</v>
      </c>
      <c r="AJ126">
        <v>191</v>
      </c>
      <c r="AK126">
        <v>189.1</v>
      </c>
      <c r="AL126">
        <v>3</v>
      </c>
      <c r="AM126">
        <v>194</v>
      </c>
      <c r="AN126" t="s">
        <v>155</v>
      </c>
      <c r="AO126">
        <v>2</v>
      </c>
      <c r="AP126" s="42">
        <v>0.83508101851851846</v>
      </c>
      <c r="AQ126">
        <v>47.159329999999997</v>
      </c>
      <c r="AR126">
        <v>-88.489697000000007</v>
      </c>
      <c r="AS126">
        <v>316.10000000000002</v>
      </c>
      <c r="AT126">
        <v>0</v>
      </c>
      <c r="AU126">
        <v>12</v>
      </c>
      <c r="AV126">
        <v>10</v>
      </c>
      <c r="AW126" t="s">
        <v>391</v>
      </c>
      <c r="AX126">
        <v>0.9</v>
      </c>
      <c r="AY126">
        <v>1.3</v>
      </c>
      <c r="AZ126">
        <v>1.6</v>
      </c>
      <c r="BB126">
        <v>450</v>
      </c>
      <c r="BD126">
        <v>0.121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Q126">
        <v>0</v>
      </c>
      <c r="BR126">
        <v>4.4726000000000002E-2</v>
      </c>
      <c r="BS126">
        <v>0.16172600000000001</v>
      </c>
      <c r="BT126">
        <v>1.2999999999999999E-2</v>
      </c>
      <c r="BU126">
        <v>1.076667</v>
      </c>
      <c r="BV126">
        <f t="shared" si="1"/>
        <v>3.2506926000000003</v>
      </c>
    </row>
    <row r="127" spans="1:74" customFormat="1" x14ac:dyDescent="0.25">
      <c r="A127" s="40">
        <v>41703</v>
      </c>
      <c r="B127" s="41">
        <v>0.62683070601851854</v>
      </c>
      <c r="C127">
        <v>0</v>
      </c>
      <c r="D127">
        <v>2E-3</v>
      </c>
      <c r="E127">
        <v>20</v>
      </c>
      <c r="F127">
        <v>-0.5</v>
      </c>
      <c r="G127">
        <v>-8</v>
      </c>
      <c r="H127">
        <v>-80.2</v>
      </c>
      <c r="J127">
        <v>21.5</v>
      </c>
      <c r="K127">
        <v>1</v>
      </c>
      <c r="L127">
        <v>0</v>
      </c>
      <c r="M127">
        <v>2E-3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W127">
        <v>0</v>
      </c>
      <c r="X127">
        <v>21.5</v>
      </c>
      <c r="Y127">
        <v>12.3</v>
      </c>
      <c r="Z127">
        <v>884</v>
      </c>
      <c r="AA127">
        <v>910</v>
      </c>
      <c r="AB127">
        <v>823</v>
      </c>
      <c r="AC127">
        <v>42</v>
      </c>
      <c r="AD127">
        <v>5.26</v>
      </c>
      <c r="AE127">
        <v>0.12</v>
      </c>
      <c r="AF127">
        <v>994</v>
      </c>
      <c r="AG127">
        <v>-10</v>
      </c>
      <c r="AH127">
        <v>9.8629999999999995</v>
      </c>
      <c r="AI127">
        <v>6</v>
      </c>
      <c r="AJ127">
        <v>190.9</v>
      </c>
      <c r="AK127">
        <v>190.1</v>
      </c>
      <c r="AL127">
        <v>3.1</v>
      </c>
      <c r="AM127">
        <v>194</v>
      </c>
      <c r="AN127" t="s">
        <v>155</v>
      </c>
      <c r="AO127">
        <v>2</v>
      </c>
      <c r="AP127" s="42">
        <v>0.83509259259259261</v>
      </c>
      <c r="AQ127">
        <v>47.159329999999997</v>
      </c>
      <c r="AR127">
        <v>-88.489697000000007</v>
      </c>
      <c r="AS127">
        <v>316.10000000000002</v>
      </c>
      <c r="AT127">
        <v>0</v>
      </c>
      <c r="AU127">
        <v>12</v>
      </c>
      <c r="AV127">
        <v>10</v>
      </c>
      <c r="AW127" t="s">
        <v>391</v>
      </c>
      <c r="AX127">
        <v>0.9</v>
      </c>
      <c r="AY127">
        <v>1.3</v>
      </c>
      <c r="AZ127">
        <v>1.6</v>
      </c>
      <c r="BB127">
        <v>450</v>
      </c>
      <c r="BD127">
        <v>0.121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Q127">
        <v>0</v>
      </c>
      <c r="BR127">
        <v>4.2862999999999998E-2</v>
      </c>
      <c r="BS127">
        <v>0.16</v>
      </c>
      <c r="BT127">
        <v>1.2999999999999999E-2</v>
      </c>
      <c r="BU127">
        <v>1.031819</v>
      </c>
      <c r="BV127">
        <f t="shared" si="1"/>
        <v>3.2160000000000002</v>
      </c>
    </row>
    <row r="128" spans="1:74" customFormat="1" x14ac:dyDescent="0.25">
      <c r="A128" s="40">
        <v>41703</v>
      </c>
      <c r="B128" s="41">
        <v>0.62684228009259257</v>
      </c>
      <c r="C128">
        <v>0</v>
      </c>
      <c r="D128">
        <v>2E-3</v>
      </c>
      <c r="E128">
        <v>20</v>
      </c>
      <c r="F128">
        <v>-0.5</v>
      </c>
      <c r="G128">
        <v>-8</v>
      </c>
      <c r="H128">
        <v>-70.2</v>
      </c>
      <c r="J128">
        <v>21.5</v>
      </c>
      <c r="K128">
        <v>1</v>
      </c>
      <c r="L128">
        <v>0</v>
      </c>
      <c r="M128">
        <v>2E-3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W128">
        <v>0</v>
      </c>
      <c r="X128">
        <v>21.5</v>
      </c>
      <c r="Y128">
        <v>12.3</v>
      </c>
      <c r="Z128">
        <v>884</v>
      </c>
      <c r="AA128">
        <v>911</v>
      </c>
      <c r="AB128">
        <v>823</v>
      </c>
      <c r="AC128">
        <v>42</v>
      </c>
      <c r="AD128">
        <v>5.26</v>
      </c>
      <c r="AE128">
        <v>0.12</v>
      </c>
      <c r="AF128">
        <v>993</v>
      </c>
      <c r="AG128">
        <v>-10</v>
      </c>
      <c r="AH128">
        <v>9</v>
      </c>
      <c r="AI128">
        <v>6</v>
      </c>
      <c r="AJ128">
        <v>190.1</v>
      </c>
      <c r="AK128">
        <v>191</v>
      </c>
      <c r="AL128">
        <v>3</v>
      </c>
      <c r="AM128">
        <v>194</v>
      </c>
      <c r="AN128" t="s">
        <v>155</v>
      </c>
      <c r="AO128">
        <v>2</v>
      </c>
      <c r="AP128" s="42">
        <v>0.83510416666666665</v>
      </c>
      <c r="AQ128">
        <v>47.159331999999999</v>
      </c>
      <c r="AR128">
        <v>-88.489698000000004</v>
      </c>
      <c r="AS128">
        <v>316.2</v>
      </c>
      <c r="AT128">
        <v>0</v>
      </c>
      <c r="AU128">
        <v>12</v>
      </c>
      <c r="AV128">
        <v>10</v>
      </c>
      <c r="AW128" t="s">
        <v>391</v>
      </c>
      <c r="AX128">
        <v>0.9</v>
      </c>
      <c r="AY128">
        <v>1.3216000000000001</v>
      </c>
      <c r="AZ128">
        <v>1.6</v>
      </c>
      <c r="BB128">
        <v>450</v>
      </c>
      <c r="BD128">
        <v>0.121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Q128">
        <v>0</v>
      </c>
      <c r="BR128">
        <v>4.2273999999999999E-2</v>
      </c>
      <c r="BS128">
        <v>0.15986300000000001</v>
      </c>
      <c r="BT128">
        <v>1.2999999999999999E-2</v>
      </c>
      <c r="BU128">
        <v>1.0176339999999999</v>
      </c>
      <c r="BV128">
        <f t="shared" si="1"/>
        <v>3.2132463000000002</v>
      </c>
    </row>
    <row r="129" spans="1:74" customFormat="1" x14ac:dyDescent="0.25">
      <c r="A129" s="40">
        <v>41703</v>
      </c>
      <c r="B129" s="41">
        <v>0.62685385416666672</v>
      </c>
      <c r="C129">
        <v>0</v>
      </c>
      <c r="D129">
        <v>2E-3</v>
      </c>
      <c r="E129">
        <v>20</v>
      </c>
      <c r="F129">
        <v>-0.5</v>
      </c>
      <c r="G129">
        <v>-8</v>
      </c>
      <c r="H129">
        <v>-81.599999999999994</v>
      </c>
      <c r="J129">
        <v>21.5</v>
      </c>
      <c r="K129">
        <v>1</v>
      </c>
      <c r="L129">
        <v>0</v>
      </c>
      <c r="M129">
        <v>2E-3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W129">
        <v>0</v>
      </c>
      <c r="X129">
        <v>21.5</v>
      </c>
      <c r="Y129">
        <v>12.3</v>
      </c>
      <c r="Z129">
        <v>883</v>
      </c>
      <c r="AA129">
        <v>911</v>
      </c>
      <c r="AB129">
        <v>824</v>
      </c>
      <c r="AC129">
        <v>42</v>
      </c>
      <c r="AD129">
        <v>5.26</v>
      </c>
      <c r="AE129">
        <v>0.12</v>
      </c>
      <c r="AF129">
        <v>994</v>
      </c>
      <c r="AG129">
        <v>-10</v>
      </c>
      <c r="AH129">
        <v>9.1361360000000005</v>
      </c>
      <c r="AI129">
        <v>6</v>
      </c>
      <c r="AJ129">
        <v>191</v>
      </c>
      <c r="AK129">
        <v>191</v>
      </c>
      <c r="AL129">
        <v>3.1</v>
      </c>
      <c r="AM129">
        <v>194</v>
      </c>
      <c r="AN129" t="s">
        <v>155</v>
      </c>
      <c r="AO129">
        <v>2</v>
      </c>
      <c r="AP129" s="42">
        <v>0.8351157407407408</v>
      </c>
      <c r="AQ129">
        <v>47.159331999999999</v>
      </c>
      <c r="AR129">
        <v>-88.489698000000004</v>
      </c>
      <c r="AS129">
        <v>316.39999999999998</v>
      </c>
      <c r="AT129">
        <v>0</v>
      </c>
      <c r="AU129">
        <v>12</v>
      </c>
      <c r="AV129">
        <v>10</v>
      </c>
      <c r="AW129" t="s">
        <v>391</v>
      </c>
      <c r="AX129">
        <v>0.9</v>
      </c>
      <c r="AY129">
        <v>1.4</v>
      </c>
      <c r="AZ129">
        <v>1.6</v>
      </c>
      <c r="BB129">
        <v>450</v>
      </c>
      <c r="BD129">
        <v>0.121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Q129">
        <v>0</v>
      </c>
      <c r="BR129">
        <v>4.3999999999999997E-2</v>
      </c>
      <c r="BS129">
        <v>0.159</v>
      </c>
      <c r="BT129">
        <v>1.2999999999999999E-2</v>
      </c>
      <c r="BU129">
        <v>1.0591900000000001</v>
      </c>
      <c r="BV129">
        <f t="shared" si="1"/>
        <v>3.1959000000000004</v>
      </c>
    </row>
    <row r="130" spans="1:74" customFormat="1" x14ac:dyDescent="0.25">
      <c r="A130" s="40">
        <v>41703</v>
      </c>
      <c r="B130" s="41">
        <v>0.62686542824074076</v>
      </c>
      <c r="C130">
        <v>0</v>
      </c>
      <c r="D130">
        <v>1.4E-3</v>
      </c>
      <c r="E130">
        <v>13.928274</v>
      </c>
      <c r="F130">
        <v>-0.4</v>
      </c>
      <c r="G130">
        <v>-8</v>
      </c>
      <c r="H130">
        <v>-78.8</v>
      </c>
      <c r="J130">
        <v>21.5</v>
      </c>
      <c r="K130">
        <v>1</v>
      </c>
      <c r="L130">
        <v>0</v>
      </c>
      <c r="M130">
        <v>1.4E-3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W130">
        <v>0</v>
      </c>
      <c r="X130">
        <v>21.5</v>
      </c>
      <c r="Y130">
        <v>12.3</v>
      </c>
      <c r="Z130">
        <v>884</v>
      </c>
      <c r="AA130">
        <v>911</v>
      </c>
      <c r="AB130">
        <v>823</v>
      </c>
      <c r="AC130">
        <v>42</v>
      </c>
      <c r="AD130">
        <v>5.26</v>
      </c>
      <c r="AE130">
        <v>0.12</v>
      </c>
      <c r="AF130">
        <v>994</v>
      </c>
      <c r="AG130">
        <v>-10</v>
      </c>
      <c r="AH130">
        <v>9.8629999999999995</v>
      </c>
      <c r="AI130">
        <v>6</v>
      </c>
      <c r="AJ130">
        <v>191</v>
      </c>
      <c r="AK130">
        <v>190.9</v>
      </c>
      <c r="AL130">
        <v>2.8</v>
      </c>
      <c r="AM130">
        <v>194</v>
      </c>
      <c r="AN130" t="s">
        <v>155</v>
      </c>
      <c r="AO130">
        <v>2</v>
      </c>
      <c r="AP130" s="42">
        <v>0.83512731481481473</v>
      </c>
      <c r="AQ130">
        <v>47.159331999999999</v>
      </c>
      <c r="AR130">
        <v>-88.489698000000004</v>
      </c>
      <c r="AS130">
        <v>316.7</v>
      </c>
      <c r="AT130">
        <v>0</v>
      </c>
      <c r="AU130">
        <v>12</v>
      </c>
      <c r="AV130">
        <v>10</v>
      </c>
      <c r="AW130" t="s">
        <v>391</v>
      </c>
      <c r="AX130">
        <v>0.9</v>
      </c>
      <c r="AY130">
        <v>1.4</v>
      </c>
      <c r="AZ130">
        <v>1.6</v>
      </c>
      <c r="BB130">
        <v>450</v>
      </c>
      <c r="BD130">
        <v>0.121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Q130">
        <v>0</v>
      </c>
      <c r="BR130">
        <v>4.4137000000000003E-2</v>
      </c>
      <c r="BS130">
        <v>0.159</v>
      </c>
      <c r="BT130">
        <v>1.2999999999999999E-2</v>
      </c>
      <c r="BU130">
        <v>1.0624880000000001</v>
      </c>
      <c r="BV130">
        <f t="shared" si="1"/>
        <v>3.1959000000000004</v>
      </c>
    </row>
    <row r="131" spans="1:74" customFormat="1" x14ac:dyDescent="0.25">
      <c r="A131" s="40">
        <v>41703</v>
      </c>
      <c r="B131" s="41">
        <v>0.6268770023148148</v>
      </c>
      <c r="C131">
        <v>0</v>
      </c>
      <c r="D131">
        <v>1E-3</v>
      </c>
      <c r="E131">
        <v>10</v>
      </c>
      <c r="F131">
        <v>-0.4</v>
      </c>
      <c r="G131">
        <v>-8</v>
      </c>
      <c r="H131">
        <v>-62.5</v>
      </c>
      <c r="J131">
        <v>21.5</v>
      </c>
      <c r="K131">
        <v>1</v>
      </c>
      <c r="L131">
        <v>0</v>
      </c>
      <c r="M131">
        <v>1E-3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W131">
        <v>0</v>
      </c>
      <c r="X131">
        <v>21.5</v>
      </c>
      <c r="Y131">
        <v>12.4</v>
      </c>
      <c r="Z131">
        <v>884</v>
      </c>
      <c r="AA131">
        <v>911</v>
      </c>
      <c r="AB131">
        <v>822</v>
      </c>
      <c r="AC131">
        <v>42</v>
      </c>
      <c r="AD131">
        <v>5.26</v>
      </c>
      <c r="AE131">
        <v>0.12</v>
      </c>
      <c r="AF131">
        <v>994</v>
      </c>
      <c r="AG131">
        <v>-10</v>
      </c>
      <c r="AH131">
        <v>9.1370000000000005</v>
      </c>
      <c r="AI131">
        <v>6</v>
      </c>
      <c r="AJ131">
        <v>191</v>
      </c>
      <c r="AK131">
        <v>189.9</v>
      </c>
      <c r="AL131">
        <v>3</v>
      </c>
      <c r="AM131">
        <v>194</v>
      </c>
      <c r="AN131" t="s">
        <v>155</v>
      </c>
      <c r="AO131">
        <v>2</v>
      </c>
      <c r="AP131" s="42">
        <v>0.83513888888888888</v>
      </c>
      <c r="AQ131">
        <v>47.159332999999997</v>
      </c>
      <c r="AR131">
        <v>-88.489698000000004</v>
      </c>
      <c r="AS131">
        <v>316.89999999999998</v>
      </c>
      <c r="AT131">
        <v>0</v>
      </c>
      <c r="AU131">
        <v>12</v>
      </c>
      <c r="AV131">
        <v>10</v>
      </c>
      <c r="AW131" t="s">
        <v>391</v>
      </c>
      <c r="AX131">
        <v>0.9</v>
      </c>
      <c r="AY131">
        <v>1.4</v>
      </c>
      <c r="AZ131">
        <v>1.6</v>
      </c>
      <c r="BB131">
        <v>450</v>
      </c>
      <c r="BD131">
        <v>0.121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Q131">
        <v>0</v>
      </c>
      <c r="BR131">
        <v>4.4999999999999998E-2</v>
      </c>
      <c r="BS131">
        <v>0.159</v>
      </c>
      <c r="BT131">
        <v>1.2999999999999999E-2</v>
      </c>
      <c r="BU131">
        <v>1.0832630000000001</v>
      </c>
      <c r="BV131">
        <f t="shared" si="1"/>
        <v>3.1959000000000004</v>
      </c>
    </row>
    <row r="132" spans="1:74" customFormat="1" x14ac:dyDescent="0.25">
      <c r="A132" s="40">
        <v>41703</v>
      </c>
      <c r="B132" s="41">
        <v>0.62688857638888884</v>
      </c>
      <c r="C132">
        <v>0</v>
      </c>
      <c r="D132">
        <v>1.2999999999999999E-3</v>
      </c>
      <c r="E132">
        <v>13.117744999999999</v>
      </c>
      <c r="F132">
        <v>-0.5</v>
      </c>
      <c r="G132">
        <v>-7.9</v>
      </c>
      <c r="H132">
        <v>-90.2</v>
      </c>
      <c r="J132">
        <v>21.4</v>
      </c>
      <c r="K132">
        <v>1</v>
      </c>
      <c r="L132">
        <v>0</v>
      </c>
      <c r="M132">
        <v>1.2999999999999999E-3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W132">
        <v>0</v>
      </c>
      <c r="X132">
        <v>21.4</v>
      </c>
      <c r="Y132">
        <v>12.3</v>
      </c>
      <c r="Z132">
        <v>885</v>
      </c>
      <c r="AA132">
        <v>911</v>
      </c>
      <c r="AB132">
        <v>823</v>
      </c>
      <c r="AC132">
        <v>42</v>
      </c>
      <c r="AD132">
        <v>5.26</v>
      </c>
      <c r="AE132">
        <v>0.12</v>
      </c>
      <c r="AF132">
        <v>994</v>
      </c>
      <c r="AG132">
        <v>-10</v>
      </c>
      <c r="AH132">
        <v>9.8629999999999995</v>
      </c>
      <c r="AI132">
        <v>6</v>
      </c>
      <c r="AJ132">
        <v>191</v>
      </c>
      <c r="AK132">
        <v>189.1</v>
      </c>
      <c r="AL132">
        <v>3.7</v>
      </c>
      <c r="AM132">
        <v>194</v>
      </c>
      <c r="AN132" t="s">
        <v>155</v>
      </c>
      <c r="AO132">
        <v>2</v>
      </c>
      <c r="AP132" s="42">
        <v>0.83515046296296302</v>
      </c>
      <c r="AQ132">
        <v>47.159332999999997</v>
      </c>
      <c r="AR132">
        <v>-88.489699999999999</v>
      </c>
      <c r="AS132">
        <v>317.10000000000002</v>
      </c>
      <c r="AT132">
        <v>0</v>
      </c>
      <c r="AU132">
        <v>12</v>
      </c>
      <c r="AV132">
        <v>10</v>
      </c>
      <c r="AW132" t="s">
        <v>391</v>
      </c>
      <c r="AX132">
        <v>0.9</v>
      </c>
      <c r="AY132">
        <v>1.4</v>
      </c>
      <c r="AZ132">
        <v>1.6</v>
      </c>
      <c r="BB132">
        <v>450</v>
      </c>
      <c r="BD132">
        <v>0.121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Q132">
        <v>0</v>
      </c>
      <c r="BR132">
        <v>4.4863E-2</v>
      </c>
      <c r="BS132">
        <v>0.159137</v>
      </c>
      <c r="BT132">
        <v>1.2999999999999999E-2</v>
      </c>
      <c r="BU132">
        <v>1.0799650000000001</v>
      </c>
      <c r="BV132">
        <f t="shared" si="1"/>
        <v>3.1986537000000004</v>
      </c>
    </row>
    <row r="133" spans="1:74" customFormat="1" x14ac:dyDescent="0.25">
      <c r="A133" s="40">
        <v>41703</v>
      </c>
      <c r="B133" s="41">
        <v>0.62690015046296299</v>
      </c>
      <c r="C133">
        <v>0</v>
      </c>
      <c r="D133">
        <v>2E-3</v>
      </c>
      <c r="E133">
        <v>20</v>
      </c>
      <c r="F133">
        <v>-0.4</v>
      </c>
      <c r="G133">
        <v>-7.9</v>
      </c>
      <c r="H133">
        <v>-76.2</v>
      </c>
      <c r="J133">
        <v>21.4</v>
      </c>
      <c r="K133">
        <v>1</v>
      </c>
      <c r="L133">
        <v>0</v>
      </c>
      <c r="M133">
        <v>2E-3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W133">
        <v>0</v>
      </c>
      <c r="X133">
        <v>21.4</v>
      </c>
      <c r="Y133">
        <v>12.3</v>
      </c>
      <c r="Z133">
        <v>884</v>
      </c>
      <c r="AA133">
        <v>911</v>
      </c>
      <c r="AB133">
        <v>822</v>
      </c>
      <c r="AC133">
        <v>42</v>
      </c>
      <c r="AD133">
        <v>5.26</v>
      </c>
      <c r="AE133">
        <v>0.12</v>
      </c>
      <c r="AF133">
        <v>994</v>
      </c>
      <c r="AG133">
        <v>-10</v>
      </c>
      <c r="AH133">
        <v>9</v>
      </c>
      <c r="AI133">
        <v>6</v>
      </c>
      <c r="AJ133">
        <v>191</v>
      </c>
      <c r="AK133">
        <v>190</v>
      </c>
      <c r="AL133">
        <v>4.0999999999999996</v>
      </c>
      <c r="AM133">
        <v>194</v>
      </c>
      <c r="AN133" t="s">
        <v>155</v>
      </c>
      <c r="AO133">
        <v>2</v>
      </c>
      <c r="AP133" s="42">
        <v>0.83516203703703706</v>
      </c>
      <c r="AQ133">
        <v>47.159332999999997</v>
      </c>
      <c r="AR133">
        <v>-88.489699999999999</v>
      </c>
      <c r="AS133">
        <v>317.3</v>
      </c>
      <c r="AT133">
        <v>0</v>
      </c>
      <c r="AU133">
        <v>12</v>
      </c>
      <c r="AV133">
        <v>10</v>
      </c>
      <c r="AW133" t="s">
        <v>391</v>
      </c>
      <c r="AX133">
        <v>0.9</v>
      </c>
      <c r="AY133">
        <v>1.4</v>
      </c>
      <c r="AZ133">
        <v>1.6</v>
      </c>
      <c r="BB133">
        <v>450</v>
      </c>
      <c r="BD133">
        <v>0.121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Q133">
        <v>0</v>
      </c>
      <c r="BR133">
        <v>4.4274000000000001E-2</v>
      </c>
      <c r="BS133">
        <v>0.160137</v>
      </c>
      <c r="BT133">
        <v>1.2862999999999999E-2</v>
      </c>
      <c r="BU133">
        <v>1.0657859999999999</v>
      </c>
      <c r="BV133">
        <f t="shared" ref="BV133:BV196" si="2">BS133*20.1</f>
        <v>3.2187537000000002</v>
      </c>
    </row>
    <row r="134" spans="1:74" customFormat="1" x14ac:dyDescent="0.25">
      <c r="A134" s="40">
        <v>41703</v>
      </c>
      <c r="B134" s="41">
        <v>0.62691172453703703</v>
      </c>
      <c r="C134">
        <v>0</v>
      </c>
      <c r="D134">
        <v>2E-3</v>
      </c>
      <c r="E134">
        <v>20</v>
      </c>
      <c r="F134">
        <v>-0.4</v>
      </c>
      <c r="G134">
        <v>-7.9</v>
      </c>
      <c r="H134">
        <v>-81.5</v>
      </c>
      <c r="J134">
        <v>21.4</v>
      </c>
      <c r="K134">
        <v>1</v>
      </c>
      <c r="L134">
        <v>0</v>
      </c>
      <c r="M134">
        <v>2E-3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W134">
        <v>0</v>
      </c>
      <c r="X134">
        <v>21.4</v>
      </c>
      <c r="Y134">
        <v>12.4</v>
      </c>
      <c r="Z134">
        <v>883</v>
      </c>
      <c r="AA134">
        <v>911</v>
      </c>
      <c r="AB134">
        <v>822</v>
      </c>
      <c r="AC134">
        <v>42</v>
      </c>
      <c r="AD134">
        <v>5.26</v>
      </c>
      <c r="AE134">
        <v>0.12</v>
      </c>
      <c r="AF134">
        <v>994</v>
      </c>
      <c r="AG134">
        <v>-10</v>
      </c>
      <c r="AH134">
        <v>8.8629999999999995</v>
      </c>
      <c r="AI134">
        <v>6</v>
      </c>
      <c r="AJ134">
        <v>191</v>
      </c>
      <c r="AK134">
        <v>190</v>
      </c>
      <c r="AL134">
        <v>3.4</v>
      </c>
      <c r="AM134">
        <v>194</v>
      </c>
      <c r="AN134" t="s">
        <v>155</v>
      </c>
      <c r="AO134">
        <v>2</v>
      </c>
      <c r="AP134" s="42">
        <v>0.8351736111111111</v>
      </c>
      <c r="AQ134">
        <v>47.159332999999997</v>
      </c>
      <c r="AR134">
        <v>-88.489699999999999</v>
      </c>
      <c r="AS134">
        <v>317.5</v>
      </c>
      <c r="AT134">
        <v>0</v>
      </c>
      <c r="AU134">
        <v>12</v>
      </c>
      <c r="AV134">
        <v>10</v>
      </c>
      <c r="AW134" t="s">
        <v>391</v>
      </c>
      <c r="AX134">
        <v>0.9</v>
      </c>
      <c r="AY134">
        <v>1.4</v>
      </c>
      <c r="AZ134">
        <v>1.6</v>
      </c>
      <c r="BB134">
        <v>450</v>
      </c>
      <c r="BD134">
        <v>0.121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Q134">
        <v>0</v>
      </c>
      <c r="BR134">
        <v>4.5588999999999998E-2</v>
      </c>
      <c r="BS134">
        <v>0.161</v>
      </c>
      <c r="BT134">
        <v>1.2137E-2</v>
      </c>
      <c r="BU134">
        <v>1.0974410000000001</v>
      </c>
      <c r="BV134">
        <f t="shared" si="2"/>
        <v>3.2361000000000004</v>
      </c>
    </row>
    <row r="135" spans="1:74" customFormat="1" x14ac:dyDescent="0.25">
      <c r="A135" s="40">
        <v>41703</v>
      </c>
      <c r="B135" s="41">
        <v>0.62692329861111118</v>
      </c>
      <c r="C135">
        <v>0</v>
      </c>
      <c r="D135">
        <v>2E-3</v>
      </c>
      <c r="E135">
        <v>20</v>
      </c>
      <c r="F135">
        <v>-0.4</v>
      </c>
      <c r="G135">
        <v>-7.9</v>
      </c>
      <c r="H135">
        <v>-78.400000000000006</v>
      </c>
      <c r="J135">
        <v>21.4</v>
      </c>
      <c r="K135">
        <v>1</v>
      </c>
      <c r="L135">
        <v>0</v>
      </c>
      <c r="M135">
        <v>2E-3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W135">
        <v>0</v>
      </c>
      <c r="X135">
        <v>21.4</v>
      </c>
      <c r="Y135">
        <v>12.3</v>
      </c>
      <c r="Z135">
        <v>884</v>
      </c>
      <c r="AA135">
        <v>911</v>
      </c>
      <c r="AB135">
        <v>823</v>
      </c>
      <c r="AC135">
        <v>42</v>
      </c>
      <c r="AD135">
        <v>5.26</v>
      </c>
      <c r="AE135">
        <v>0.12</v>
      </c>
      <c r="AF135">
        <v>993</v>
      </c>
      <c r="AG135">
        <v>-10</v>
      </c>
      <c r="AH135">
        <v>8.1370000000000005</v>
      </c>
      <c r="AI135">
        <v>6</v>
      </c>
      <c r="AJ135">
        <v>191</v>
      </c>
      <c r="AK135">
        <v>190</v>
      </c>
      <c r="AL135">
        <v>3.2</v>
      </c>
      <c r="AM135">
        <v>194</v>
      </c>
      <c r="AN135" t="s">
        <v>155</v>
      </c>
      <c r="AO135">
        <v>2</v>
      </c>
      <c r="AP135" s="42">
        <v>0.83518518518518514</v>
      </c>
      <c r="AQ135">
        <v>47.159334999999999</v>
      </c>
      <c r="AR135">
        <v>-88.489701999999994</v>
      </c>
      <c r="AS135">
        <v>317.60000000000002</v>
      </c>
      <c r="AT135">
        <v>0</v>
      </c>
      <c r="AU135">
        <v>12</v>
      </c>
      <c r="AV135">
        <v>10</v>
      </c>
      <c r="AW135" t="s">
        <v>391</v>
      </c>
      <c r="AX135">
        <v>0.9</v>
      </c>
      <c r="AY135">
        <v>1.4</v>
      </c>
      <c r="AZ135">
        <v>1.6</v>
      </c>
      <c r="BB135">
        <v>450</v>
      </c>
      <c r="BD135">
        <v>0.121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Q135">
        <v>0</v>
      </c>
      <c r="BR135">
        <v>4.3274E-2</v>
      </c>
      <c r="BS135">
        <v>0.161274</v>
      </c>
      <c r="BT135">
        <v>1.2862999999999999E-2</v>
      </c>
      <c r="BU135">
        <v>1.0417130000000001</v>
      </c>
      <c r="BV135">
        <f t="shared" si="2"/>
        <v>3.2416074000000004</v>
      </c>
    </row>
    <row r="136" spans="1:74" customFormat="1" x14ac:dyDescent="0.25">
      <c r="A136" s="40">
        <v>41703</v>
      </c>
      <c r="B136" s="41">
        <v>0.62693487268518522</v>
      </c>
      <c r="C136">
        <v>0</v>
      </c>
      <c r="D136">
        <v>1.4E-3</v>
      </c>
      <c r="E136">
        <v>13.851350999999999</v>
      </c>
      <c r="F136">
        <v>-0.4</v>
      </c>
      <c r="G136">
        <v>-7.9</v>
      </c>
      <c r="H136">
        <v>-72.900000000000006</v>
      </c>
      <c r="J136">
        <v>21.4</v>
      </c>
      <c r="K136">
        <v>1</v>
      </c>
      <c r="L136">
        <v>0</v>
      </c>
      <c r="M136">
        <v>1.4E-3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W136">
        <v>0</v>
      </c>
      <c r="X136">
        <v>21.4</v>
      </c>
      <c r="Y136">
        <v>12.4</v>
      </c>
      <c r="Z136">
        <v>883</v>
      </c>
      <c r="AA136">
        <v>912</v>
      </c>
      <c r="AB136">
        <v>823</v>
      </c>
      <c r="AC136">
        <v>42</v>
      </c>
      <c r="AD136">
        <v>5.26</v>
      </c>
      <c r="AE136">
        <v>0.12</v>
      </c>
      <c r="AF136">
        <v>994</v>
      </c>
      <c r="AG136">
        <v>-10</v>
      </c>
      <c r="AH136">
        <v>9.1370000000000005</v>
      </c>
      <c r="AI136">
        <v>6</v>
      </c>
      <c r="AJ136">
        <v>191</v>
      </c>
      <c r="AK136">
        <v>190.1</v>
      </c>
      <c r="AL136">
        <v>3.8</v>
      </c>
      <c r="AM136">
        <v>194</v>
      </c>
      <c r="AN136" t="s">
        <v>155</v>
      </c>
      <c r="AO136">
        <v>2</v>
      </c>
      <c r="AP136" s="42">
        <v>0.83519675925925929</v>
      </c>
      <c r="AQ136">
        <v>47.159334999999999</v>
      </c>
      <c r="AR136">
        <v>-88.489701999999994</v>
      </c>
      <c r="AS136">
        <v>317.8</v>
      </c>
      <c r="AT136">
        <v>0</v>
      </c>
      <c r="AU136">
        <v>12</v>
      </c>
      <c r="AV136">
        <v>9</v>
      </c>
      <c r="AW136" t="s">
        <v>394</v>
      </c>
      <c r="AX136">
        <v>0.9</v>
      </c>
      <c r="AY136">
        <v>1.4</v>
      </c>
      <c r="AZ136">
        <v>1.6</v>
      </c>
      <c r="BB136">
        <v>450</v>
      </c>
      <c r="BD136">
        <v>0.121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Q136">
        <v>0</v>
      </c>
      <c r="BR136">
        <v>4.4726000000000002E-2</v>
      </c>
      <c r="BS136">
        <v>0.163411</v>
      </c>
      <c r="BT136">
        <v>1.2137E-2</v>
      </c>
      <c r="BU136">
        <v>1.076667</v>
      </c>
      <c r="BV136">
        <f t="shared" si="2"/>
        <v>3.2845611000000003</v>
      </c>
    </row>
    <row r="137" spans="1:74" customFormat="1" x14ac:dyDescent="0.25">
      <c r="A137" s="40">
        <v>41703</v>
      </c>
      <c r="B137" s="41">
        <v>0.62694644675925926</v>
      </c>
      <c r="C137">
        <v>0</v>
      </c>
      <c r="D137">
        <v>1E-3</v>
      </c>
      <c r="E137">
        <v>10</v>
      </c>
      <c r="F137">
        <v>-0.4</v>
      </c>
      <c r="G137">
        <v>-7.8</v>
      </c>
      <c r="H137">
        <v>-91.6</v>
      </c>
      <c r="J137">
        <v>21.4</v>
      </c>
      <c r="K137">
        <v>1</v>
      </c>
      <c r="L137">
        <v>0</v>
      </c>
      <c r="M137">
        <v>1E-3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W137">
        <v>0</v>
      </c>
      <c r="X137">
        <v>21.4</v>
      </c>
      <c r="Y137">
        <v>12.3</v>
      </c>
      <c r="Z137">
        <v>883</v>
      </c>
      <c r="AA137">
        <v>911</v>
      </c>
      <c r="AB137">
        <v>823</v>
      </c>
      <c r="AC137">
        <v>42</v>
      </c>
      <c r="AD137">
        <v>5.26</v>
      </c>
      <c r="AE137">
        <v>0.12</v>
      </c>
      <c r="AF137">
        <v>994</v>
      </c>
      <c r="AG137">
        <v>-10</v>
      </c>
      <c r="AH137">
        <v>9.8629999999999995</v>
      </c>
      <c r="AI137">
        <v>6</v>
      </c>
      <c r="AJ137">
        <v>191</v>
      </c>
      <c r="AK137">
        <v>191</v>
      </c>
      <c r="AL137">
        <v>3.3</v>
      </c>
      <c r="AM137">
        <v>194</v>
      </c>
      <c r="AN137" t="s">
        <v>155</v>
      </c>
      <c r="AO137">
        <v>2</v>
      </c>
      <c r="AP137" s="42">
        <v>0.83520833333333344</v>
      </c>
      <c r="AQ137">
        <v>47.159334999999999</v>
      </c>
      <c r="AR137">
        <v>-88.489701999999994</v>
      </c>
      <c r="AS137">
        <v>318</v>
      </c>
      <c r="AT137">
        <v>0</v>
      </c>
      <c r="AU137">
        <v>12</v>
      </c>
      <c r="AV137">
        <v>9</v>
      </c>
      <c r="AW137" t="s">
        <v>394</v>
      </c>
      <c r="AX137">
        <v>0.9</v>
      </c>
      <c r="AY137">
        <v>1.4</v>
      </c>
      <c r="AZ137">
        <v>1.6</v>
      </c>
      <c r="BB137">
        <v>450</v>
      </c>
      <c r="BD137">
        <v>0.121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Q137">
        <v>0</v>
      </c>
      <c r="BR137">
        <v>4.3685000000000002E-2</v>
      </c>
      <c r="BS137">
        <v>0.16600000000000001</v>
      </c>
      <c r="BT137">
        <v>1.3136999999999999E-2</v>
      </c>
      <c r="BU137">
        <v>1.051607</v>
      </c>
      <c r="BV137">
        <f t="shared" si="2"/>
        <v>3.3366000000000002</v>
      </c>
    </row>
    <row r="138" spans="1:74" customFormat="1" x14ac:dyDescent="0.25">
      <c r="A138" s="40">
        <v>41703</v>
      </c>
      <c r="B138" s="41">
        <v>0.6269580208333333</v>
      </c>
      <c r="C138">
        <v>0</v>
      </c>
      <c r="D138">
        <v>1E-3</v>
      </c>
      <c r="E138">
        <v>10</v>
      </c>
      <c r="F138">
        <v>-0.4</v>
      </c>
      <c r="G138">
        <v>-7.8</v>
      </c>
      <c r="H138">
        <v>-70.2</v>
      </c>
      <c r="J138">
        <v>21.4</v>
      </c>
      <c r="K138">
        <v>1</v>
      </c>
      <c r="L138">
        <v>0</v>
      </c>
      <c r="M138">
        <v>1E-3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W138">
        <v>0</v>
      </c>
      <c r="X138">
        <v>21.4</v>
      </c>
      <c r="Y138">
        <v>12.3</v>
      </c>
      <c r="Z138">
        <v>884</v>
      </c>
      <c r="AA138">
        <v>912</v>
      </c>
      <c r="AB138">
        <v>824</v>
      </c>
      <c r="AC138">
        <v>42</v>
      </c>
      <c r="AD138">
        <v>5.26</v>
      </c>
      <c r="AE138">
        <v>0.12</v>
      </c>
      <c r="AF138">
        <v>993</v>
      </c>
      <c r="AG138">
        <v>-10</v>
      </c>
      <c r="AH138">
        <v>9</v>
      </c>
      <c r="AI138">
        <v>6</v>
      </c>
      <c r="AJ138">
        <v>191</v>
      </c>
      <c r="AK138">
        <v>190.9</v>
      </c>
      <c r="AL138">
        <v>2.4</v>
      </c>
      <c r="AM138">
        <v>194</v>
      </c>
      <c r="AN138" t="s">
        <v>155</v>
      </c>
      <c r="AO138">
        <v>2</v>
      </c>
      <c r="AP138" s="42">
        <v>0.83521990740740737</v>
      </c>
      <c r="AQ138">
        <v>47.159334999999999</v>
      </c>
      <c r="AR138">
        <v>-88.489703000000006</v>
      </c>
      <c r="AS138">
        <v>318.10000000000002</v>
      </c>
      <c r="AT138">
        <v>0</v>
      </c>
      <c r="AU138">
        <v>12</v>
      </c>
      <c r="AV138">
        <v>9</v>
      </c>
      <c r="AW138" t="s">
        <v>394</v>
      </c>
      <c r="AX138">
        <v>0.9</v>
      </c>
      <c r="AY138">
        <v>1.4</v>
      </c>
      <c r="AZ138">
        <v>1.6215999999999999</v>
      </c>
      <c r="BB138">
        <v>450</v>
      </c>
      <c r="BD138">
        <v>0.121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Q138">
        <v>0</v>
      </c>
      <c r="BR138">
        <v>4.8411000000000003E-2</v>
      </c>
      <c r="BS138">
        <v>0.16600000000000001</v>
      </c>
      <c r="BT138">
        <v>1.4E-2</v>
      </c>
      <c r="BU138">
        <v>1.1653739999999999</v>
      </c>
      <c r="BV138">
        <f t="shared" si="2"/>
        <v>3.3366000000000002</v>
      </c>
    </row>
    <row r="139" spans="1:74" customFormat="1" x14ac:dyDescent="0.25">
      <c r="A139" s="40">
        <v>41703</v>
      </c>
      <c r="B139" s="41">
        <v>0.62696959490740733</v>
      </c>
      <c r="C139">
        <v>0</v>
      </c>
      <c r="D139">
        <v>1E-3</v>
      </c>
      <c r="E139">
        <v>10</v>
      </c>
      <c r="F139">
        <v>-0.5</v>
      </c>
      <c r="G139">
        <v>-7.9</v>
      </c>
      <c r="H139">
        <v>-88.7</v>
      </c>
      <c r="J139">
        <v>21.4</v>
      </c>
      <c r="K139">
        <v>1</v>
      </c>
      <c r="L139">
        <v>0</v>
      </c>
      <c r="M139">
        <v>1E-3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W139">
        <v>0</v>
      </c>
      <c r="X139">
        <v>21.4</v>
      </c>
      <c r="Y139">
        <v>12.3</v>
      </c>
      <c r="Z139">
        <v>884</v>
      </c>
      <c r="AA139">
        <v>912</v>
      </c>
      <c r="AB139">
        <v>823</v>
      </c>
      <c r="AC139">
        <v>42</v>
      </c>
      <c r="AD139">
        <v>5.26</v>
      </c>
      <c r="AE139">
        <v>0.12</v>
      </c>
      <c r="AF139">
        <v>993</v>
      </c>
      <c r="AG139">
        <v>-10</v>
      </c>
      <c r="AH139">
        <v>9.1370000000000005</v>
      </c>
      <c r="AI139">
        <v>6</v>
      </c>
      <c r="AJ139">
        <v>190.9</v>
      </c>
      <c r="AK139">
        <v>190.1</v>
      </c>
      <c r="AL139">
        <v>2.6</v>
      </c>
      <c r="AM139">
        <v>194.3</v>
      </c>
      <c r="AN139" t="s">
        <v>155</v>
      </c>
      <c r="AO139">
        <v>2</v>
      </c>
      <c r="AP139" s="42">
        <v>0.83523148148148152</v>
      </c>
      <c r="AQ139">
        <v>47.159334999999999</v>
      </c>
      <c r="AR139">
        <v>-88.489703000000006</v>
      </c>
      <c r="AS139">
        <v>318.2</v>
      </c>
      <c r="AT139">
        <v>0</v>
      </c>
      <c r="AU139">
        <v>12</v>
      </c>
      <c r="AV139">
        <v>9</v>
      </c>
      <c r="AW139" t="s">
        <v>394</v>
      </c>
      <c r="AX139">
        <v>0.9</v>
      </c>
      <c r="AY139">
        <v>1.4</v>
      </c>
      <c r="AZ139">
        <v>1.7</v>
      </c>
      <c r="BB139">
        <v>450</v>
      </c>
      <c r="BD139">
        <v>0.121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Q139">
        <v>0</v>
      </c>
      <c r="BR139">
        <v>5.0999999999999997E-2</v>
      </c>
      <c r="BS139">
        <v>0.16600000000000001</v>
      </c>
      <c r="BT139">
        <v>1.4E-2</v>
      </c>
      <c r="BU139">
        <v>1.227698</v>
      </c>
      <c r="BV139">
        <f t="shared" si="2"/>
        <v>3.3366000000000002</v>
      </c>
    </row>
    <row r="140" spans="1:74" customFormat="1" x14ac:dyDescent="0.25">
      <c r="A140" s="40">
        <v>41703</v>
      </c>
      <c r="B140" s="41">
        <v>0.62698116898148148</v>
      </c>
      <c r="C140">
        <v>0</v>
      </c>
      <c r="D140">
        <v>1E-3</v>
      </c>
      <c r="E140">
        <v>10</v>
      </c>
      <c r="F140">
        <v>-0.5</v>
      </c>
      <c r="G140">
        <v>-7.9</v>
      </c>
      <c r="H140">
        <v>-55.5</v>
      </c>
      <c r="J140">
        <v>21.4</v>
      </c>
      <c r="K140">
        <v>1</v>
      </c>
      <c r="L140">
        <v>0</v>
      </c>
      <c r="M140">
        <v>1E-3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W140">
        <v>0</v>
      </c>
      <c r="X140">
        <v>21.4</v>
      </c>
      <c r="Y140">
        <v>12.3</v>
      </c>
      <c r="Z140">
        <v>885</v>
      </c>
      <c r="AA140">
        <v>911</v>
      </c>
      <c r="AB140">
        <v>823</v>
      </c>
      <c r="AC140">
        <v>42</v>
      </c>
      <c r="AD140">
        <v>5.26</v>
      </c>
      <c r="AE140">
        <v>0.12</v>
      </c>
      <c r="AF140">
        <v>993</v>
      </c>
      <c r="AG140">
        <v>-10</v>
      </c>
      <c r="AH140">
        <v>10</v>
      </c>
      <c r="AI140">
        <v>6</v>
      </c>
      <c r="AJ140">
        <v>190</v>
      </c>
      <c r="AK140">
        <v>191</v>
      </c>
      <c r="AL140">
        <v>3.4</v>
      </c>
      <c r="AM140">
        <v>194.6</v>
      </c>
      <c r="AN140" t="s">
        <v>155</v>
      </c>
      <c r="AO140">
        <v>2</v>
      </c>
      <c r="AP140" s="42">
        <v>0.83524305555555556</v>
      </c>
      <c r="AQ140">
        <v>47.159334999999999</v>
      </c>
      <c r="AR140">
        <v>-88.489703000000006</v>
      </c>
      <c r="AS140">
        <v>318.2</v>
      </c>
      <c r="AT140">
        <v>0</v>
      </c>
      <c r="AU140">
        <v>12</v>
      </c>
      <c r="AV140">
        <v>9</v>
      </c>
      <c r="AW140" t="s">
        <v>394</v>
      </c>
      <c r="AX140">
        <v>0.9</v>
      </c>
      <c r="AY140">
        <v>1.4</v>
      </c>
      <c r="AZ140">
        <v>1.7</v>
      </c>
      <c r="BB140">
        <v>450</v>
      </c>
      <c r="BD140">
        <v>0.121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Q140">
        <v>0</v>
      </c>
      <c r="BR140">
        <v>5.0726E-2</v>
      </c>
      <c r="BS140">
        <v>0.16627400000000001</v>
      </c>
      <c r="BT140">
        <v>1.4E-2</v>
      </c>
      <c r="BU140">
        <v>1.2211019999999999</v>
      </c>
      <c r="BV140">
        <f t="shared" si="2"/>
        <v>3.3421074000000002</v>
      </c>
    </row>
    <row r="141" spans="1:74" customFormat="1" x14ac:dyDescent="0.25">
      <c r="A141" s="40">
        <v>41703</v>
      </c>
      <c r="B141" s="41">
        <v>0.62699274305555552</v>
      </c>
      <c r="C141">
        <v>0</v>
      </c>
      <c r="D141">
        <v>1E-3</v>
      </c>
      <c r="E141">
        <v>10</v>
      </c>
      <c r="F141">
        <v>-0.5</v>
      </c>
      <c r="G141">
        <v>-8</v>
      </c>
      <c r="H141">
        <v>-48.3</v>
      </c>
      <c r="J141">
        <v>21.4</v>
      </c>
      <c r="K141">
        <v>1</v>
      </c>
      <c r="L141">
        <v>0</v>
      </c>
      <c r="M141">
        <v>1E-3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W141">
        <v>0</v>
      </c>
      <c r="X141">
        <v>21.4</v>
      </c>
      <c r="Y141">
        <v>12.3</v>
      </c>
      <c r="Z141">
        <v>884</v>
      </c>
      <c r="AA141">
        <v>911</v>
      </c>
      <c r="AB141">
        <v>822</v>
      </c>
      <c r="AC141">
        <v>42</v>
      </c>
      <c r="AD141">
        <v>5.26</v>
      </c>
      <c r="AE141">
        <v>0.12</v>
      </c>
      <c r="AF141">
        <v>994</v>
      </c>
      <c r="AG141">
        <v>-10</v>
      </c>
      <c r="AH141">
        <v>10</v>
      </c>
      <c r="AI141">
        <v>6</v>
      </c>
      <c r="AJ141">
        <v>190.1</v>
      </c>
      <c r="AK141">
        <v>191</v>
      </c>
      <c r="AL141">
        <v>3.6</v>
      </c>
      <c r="AM141">
        <v>195</v>
      </c>
      <c r="AN141" t="s">
        <v>155</v>
      </c>
      <c r="AO141">
        <v>2</v>
      </c>
      <c r="AP141" s="42">
        <v>0.8352546296296296</v>
      </c>
      <c r="AQ141">
        <v>47.159334999999999</v>
      </c>
      <c r="AR141">
        <v>-88.489703000000006</v>
      </c>
      <c r="AS141">
        <v>318.2</v>
      </c>
      <c r="AT141">
        <v>0</v>
      </c>
      <c r="AU141">
        <v>12</v>
      </c>
      <c r="AV141">
        <v>9</v>
      </c>
      <c r="AW141" t="s">
        <v>394</v>
      </c>
      <c r="AX141">
        <v>0.9</v>
      </c>
      <c r="AY141">
        <v>1.4</v>
      </c>
      <c r="AZ141">
        <v>1.7</v>
      </c>
      <c r="BB141">
        <v>450</v>
      </c>
      <c r="BD141">
        <v>0.121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Q141">
        <v>0</v>
      </c>
      <c r="BR141">
        <v>4.9000000000000002E-2</v>
      </c>
      <c r="BS141">
        <v>0.16786300000000001</v>
      </c>
      <c r="BT141">
        <v>1.4E-2</v>
      </c>
      <c r="BU141">
        <v>1.1795530000000001</v>
      </c>
      <c r="BV141">
        <f t="shared" si="2"/>
        <v>3.3740463000000003</v>
      </c>
    </row>
    <row r="142" spans="1:74" customFormat="1" x14ac:dyDescent="0.25">
      <c r="A142" s="40">
        <v>41703</v>
      </c>
      <c r="B142" s="41">
        <v>0.62700431712962967</v>
      </c>
      <c r="C142">
        <v>0</v>
      </c>
      <c r="D142">
        <v>1E-3</v>
      </c>
      <c r="E142">
        <v>10</v>
      </c>
      <c r="F142">
        <v>-0.5</v>
      </c>
      <c r="G142">
        <v>-8</v>
      </c>
      <c r="H142">
        <v>-38.4</v>
      </c>
      <c r="J142">
        <v>21.4</v>
      </c>
      <c r="K142">
        <v>1</v>
      </c>
      <c r="L142">
        <v>0</v>
      </c>
      <c r="M142">
        <v>1E-3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W142">
        <v>0</v>
      </c>
      <c r="X142">
        <v>21.4</v>
      </c>
      <c r="Y142">
        <v>12.3</v>
      </c>
      <c r="Z142">
        <v>885</v>
      </c>
      <c r="AA142">
        <v>911</v>
      </c>
      <c r="AB142">
        <v>823</v>
      </c>
      <c r="AC142">
        <v>42</v>
      </c>
      <c r="AD142">
        <v>5.26</v>
      </c>
      <c r="AE142">
        <v>0.12</v>
      </c>
      <c r="AF142">
        <v>993</v>
      </c>
      <c r="AG142">
        <v>-10</v>
      </c>
      <c r="AH142">
        <v>10</v>
      </c>
      <c r="AI142">
        <v>6</v>
      </c>
      <c r="AJ142">
        <v>191</v>
      </c>
      <c r="AK142">
        <v>191</v>
      </c>
      <c r="AL142">
        <v>3.8</v>
      </c>
      <c r="AM142">
        <v>194.6</v>
      </c>
      <c r="AN142" t="s">
        <v>155</v>
      </c>
      <c r="AO142">
        <v>2</v>
      </c>
      <c r="AP142" s="42">
        <v>0.83526620370370364</v>
      </c>
      <c r="AQ142">
        <v>47.159337000000001</v>
      </c>
      <c r="AR142">
        <v>-88.489705000000001</v>
      </c>
      <c r="AS142">
        <v>318.3</v>
      </c>
      <c r="AT142">
        <v>0</v>
      </c>
      <c r="AU142">
        <v>12</v>
      </c>
      <c r="AV142">
        <v>9</v>
      </c>
      <c r="AW142" t="s">
        <v>394</v>
      </c>
      <c r="AX142">
        <v>0.9</v>
      </c>
      <c r="AY142">
        <v>1.4</v>
      </c>
      <c r="AZ142">
        <v>1.7</v>
      </c>
      <c r="BB142">
        <v>450</v>
      </c>
      <c r="BD142">
        <v>0.121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Q142">
        <v>0</v>
      </c>
      <c r="BR142">
        <v>4.8177999999999999E-2</v>
      </c>
      <c r="BS142">
        <v>0.16686300000000001</v>
      </c>
      <c r="BT142">
        <v>1.3726E-2</v>
      </c>
      <c r="BU142">
        <v>1.1597649999999999</v>
      </c>
      <c r="BV142">
        <f t="shared" si="2"/>
        <v>3.3539463000000005</v>
      </c>
    </row>
    <row r="143" spans="1:74" customFormat="1" x14ac:dyDescent="0.25">
      <c r="A143" s="40">
        <v>41703</v>
      </c>
      <c r="B143" s="41">
        <v>0.62701589120370371</v>
      </c>
      <c r="C143">
        <v>0</v>
      </c>
      <c r="D143">
        <v>1E-3</v>
      </c>
      <c r="E143">
        <v>10</v>
      </c>
      <c r="F143">
        <v>-0.4</v>
      </c>
      <c r="G143">
        <v>-8.1</v>
      </c>
      <c r="H143">
        <v>-14</v>
      </c>
      <c r="J143">
        <v>21.4</v>
      </c>
      <c r="K143">
        <v>1</v>
      </c>
      <c r="L143">
        <v>0</v>
      </c>
      <c r="M143">
        <v>1E-3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W143">
        <v>0</v>
      </c>
      <c r="X143">
        <v>21.4</v>
      </c>
      <c r="Y143">
        <v>12.5</v>
      </c>
      <c r="Z143">
        <v>883</v>
      </c>
      <c r="AA143">
        <v>911</v>
      </c>
      <c r="AB143">
        <v>822</v>
      </c>
      <c r="AC143">
        <v>42</v>
      </c>
      <c r="AD143">
        <v>5.26</v>
      </c>
      <c r="AE143">
        <v>0.12</v>
      </c>
      <c r="AF143">
        <v>994</v>
      </c>
      <c r="AG143">
        <v>-10</v>
      </c>
      <c r="AH143">
        <v>10</v>
      </c>
      <c r="AI143">
        <v>6</v>
      </c>
      <c r="AJ143">
        <v>191</v>
      </c>
      <c r="AK143">
        <v>191</v>
      </c>
      <c r="AL143">
        <v>4.0999999999999996</v>
      </c>
      <c r="AM143">
        <v>194.3</v>
      </c>
      <c r="AN143" t="s">
        <v>155</v>
      </c>
      <c r="AO143">
        <v>2</v>
      </c>
      <c r="AP143" s="42">
        <v>0.83527777777777779</v>
      </c>
      <c r="AQ143">
        <v>47.159337000000001</v>
      </c>
      <c r="AR143">
        <v>-88.489705000000001</v>
      </c>
      <c r="AS143">
        <v>318.3</v>
      </c>
      <c r="AT143">
        <v>0</v>
      </c>
      <c r="AU143">
        <v>12</v>
      </c>
      <c r="AV143">
        <v>9</v>
      </c>
      <c r="AW143" t="s">
        <v>394</v>
      </c>
      <c r="AX143">
        <v>0.9</v>
      </c>
      <c r="AY143">
        <v>1.4</v>
      </c>
      <c r="AZ143">
        <v>1.7</v>
      </c>
      <c r="BB143">
        <v>450</v>
      </c>
      <c r="BD143">
        <v>0.121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Q143">
        <v>0</v>
      </c>
      <c r="BR143">
        <v>4.3137000000000002E-2</v>
      </c>
      <c r="BS143">
        <v>0.16600000000000001</v>
      </c>
      <c r="BT143">
        <v>1.2E-2</v>
      </c>
      <c r="BU143">
        <v>1.0384150000000001</v>
      </c>
      <c r="BV143">
        <f t="shared" si="2"/>
        <v>3.3366000000000002</v>
      </c>
    </row>
    <row r="144" spans="1:74" customFormat="1" x14ac:dyDescent="0.25">
      <c r="A144" s="40">
        <v>41703</v>
      </c>
      <c r="B144" s="41">
        <v>0.62702746527777775</v>
      </c>
      <c r="C144">
        <v>0</v>
      </c>
      <c r="D144">
        <v>1E-3</v>
      </c>
      <c r="E144">
        <v>10</v>
      </c>
      <c r="F144">
        <v>-0.5</v>
      </c>
      <c r="G144">
        <v>-8.3000000000000007</v>
      </c>
      <c r="H144">
        <v>-44.1</v>
      </c>
      <c r="J144">
        <v>21.4</v>
      </c>
      <c r="K144">
        <v>1</v>
      </c>
      <c r="L144">
        <v>0</v>
      </c>
      <c r="M144">
        <v>1E-3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W144">
        <v>0</v>
      </c>
      <c r="X144">
        <v>21.4</v>
      </c>
      <c r="Y144">
        <v>12.6</v>
      </c>
      <c r="Z144">
        <v>882</v>
      </c>
      <c r="AA144">
        <v>911</v>
      </c>
      <c r="AB144">
        <v>821</v>
      </c>
      <c r="AC144">
        <v>42</v>
      </c>
      <c r="AD144">
        <v>5.26</v>
      </c>
      <c r="AE144">
        <v>0.12</v>
      </c>
      <c r="AF144">
        <v>994</v>
      </c>
      <c r="AG144">
        <v>-10</v>
      </c>
      <c r="AH144">
        <v>10</v>
      </c>
      <c r="AI144">
        <v>6</v>
      </c>
      <c r="AJ144">
        <v>191</v>
      </c>
      <c r="AK144">
        <v>191.1</v>
      </c>
      <c r="AL144">
        <v>3.9</v>
      </c>
      <c r="AM144">
        <v>194</v>
      </c>
      <c r="AN144" t="s">
        <v>155</v>
      </c>
      <c r="AO144">
        <v>2</v>
      </c>
      <c r="AP144" s="42">
        <v>0.83528935185185194</v>
      </c>
      <c r="AQ144">
        <v>47.159337000000001</v>
      </c>
      <c r="AR144">
        <v>-88.489705000000001</v>
      </c>
      <c r="AS144">
        <v>318.3</v>
      </c>
      <c r="AT144">
        <v>0</v>
      </c>
      <c r="AU144">
        <v>12</v>
      </c>
      <c r="AV144">
        <v>9</v>
      </c>
      <c r="AW144" t="s">
        <v>394</v>
      </c>
      <c r="AX144">
        <v>0.9</v>
      </c>
      <c r="AY144">
        <v>1.4</v>
      </c>
      <c r="AZ144">
        <v>1.7</v>
      </c>
      <c r="BB144">
        <v>450</v>
      </c>
      <c r="BD144">
        <v>0.121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Q144">
        <v>0</v>
      </c>
      <c r="BR144">
        <v>4.3862999999999999E-2</v>
      </c>
      <c r="BS144">
        <v>0.16600000000000001</v>
      </c>
      <c r="BT144">
        <v>1.1863E-2</v>
      </c>
      <c r="BU144">
        <v>1.055895</v>
      </c>
      <c r="BV144">
        <f t="shared" si="2"/>
        <v>3.3366000000000002</v>
      </c>
    </row>
    <row r="145" spans="1:74" customFormat="1" x14ac:dyDescent="0.25">
      <c r="A145" s="40">
        <v>41703</v>
      </c>
      <c r="B145" s="41">
        <v>0.62703903935185179</v>
      </c>
      <c r="C145">
        <v>0</v>
      </c>
      <c r="D145">
        <v>1.1000000000000001E-3</v>
      </c>
      <c r="E145">
        <v>11.395731</v>
      </c>
      <c r="F145">
        <v>-0.4</v>
      </c>
      <c r="G145">
        <v>-8.4</v>
      </c>
      <c r="H145">
        <v>-47.1</v>
      </c>
      <c r="J145">
        <v>21.4</v>
      </c>
      <c r="K145">
        <v>1</v>
      </c>
      <c r="L145">
        <v>0</v>
      </c>
      <c r="M145">
        <v>1.1000000000000001E-3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W145">
        <v>0</v>
      </c>
      <c r="X145">
        <v>21.4</v>
      </c>
      <c r="Y145">
        <v>12.7</v>
      </c>
      <c r="Z145">
        <v>880</v>
      </c>
      <c r="AA145">
        <v>912</v>
      </c>
      <c r="AB145">
        <v>820</v>
      </c>
      <c r="AC145">
        <v>42</v>
      </c>
      <c r="AD145">
        <v>5.26</v>
      </c>
      <c r="AE145">
        <v>0.12</v>
      </c>
      <c r="AF145">
        <v>994</v>
      </c>
      <c r="AG145">
        <v>-10</v>
      </c>
      <c r="AH145">
        <v>10</v>
      </c>
      <c r="AI145">
        <v>6</v>
      </c>
      <c r="AJ145">
        <v>190.9</v>
      </c>
      <c r="AK145">
        <v>192</v>
      </c>
      <c r="AL145">
        <v>4.0999999999999996</v>
      </c>
      <c r="AM145">
        <v>194</v>
      </c>
      <c r="AN145" t="s">
        <v>155</v>
      </c>
      <c r="AO145">
        <v>2</v>
      </c>
      <c r="AP145" s="42">
        <v>0.83530092592592586</v>
      </c>
      <c r="AQ145">
        <v>47.159337000000001</v>
      </c>
      <c r="AR145">
        <v>-88.489706999999996</v>
      </c>
      <c r="AS145">
        <v>318.3</v>
      </c>
      <c r="AT145">
        <v>0</v>
      </c>
      <c r="AU145">
        <v>12</v>
      </c>
      <c r="AV145">
        <v>9</v>
      </c>
      <c r="AW145" t="s">
        <v>394</v>
      </c>
      <c r="AX145">
        <v>0.9</v>
      </c>
      <c r="AY145">
        <v>1.4</v>
      </c>
      <c r="AZ145">
        <v>1.7</v>
      </c>
      <c r="BB145">
        <v>450</v>
      </c>
      <c r="BD145">
        <v>0.121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Q145">
        <v>0</v>
      </c>
      <c r="BR145">
        <v>4.3408000000000002E-2</v>
      </c>
      <c r="BS145">
        <v>0.16600000000000001</v>
      </c>
      <c r="BT145">
        <v>1.0999999999999999E-2</v>
      </c>
      <c r="BU145">
        <v>1.044948</v>
      </c>
      <c r="BV145">
        <f t="shared" si="2"/>
        <v>3.3366000000000002</v>
      </c>
    </row>
    <row r="146" spans="1:74" customFormat="1" x14ac:dyDescent="0.25">
      <c r="A146" s="40">
        <v>41703</v>
      </c>
      <c r="B146" s="41">
        <v>0.62705061342592594</v>
      </c>
      <c r="C146">
        <v>0</v>
      </c>
      <c r="D146">
        <v>2E-3</v>
      </c>
      <c r="E146">
        <v>19.605910999999999</v>
      </c>
      <c r="F146">
        <v>-0.4</v>
      </c>
      <c r="G146">
        <v>-8.4</v>
      </c>
      <c r="H146">
        <v>-52.2</v>
      </c>
      <c r="J146">
        <v>21.4</v>
      </c>
      <c r="K146">
        <v>1</v>
      </c>
      <c r="L146">
        <v>0</v>
      </c>
      <c r="M146">
        <v>2E-3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W146">
        <v>0</v>
      </c>
      <c r="X146">
        <v>21.4</v>
      </c>
      <c r="Y146">
        <v>12.8</v>
      </c>
      <c r="Z146">
        <v>881</v>
      </c>
      <c r="AA146">
        <v>912</v>
      </c>
      <c r="AB146">
        <v>820</v>
      </c>
      <c r="AC146">
        <v>42</v>
      </c>
      <c r="AD146">
        <v>5.26</v>
      </c>
      <c r="AE146">
        <v>0.12</v>
      </c>
      <c r="AF146">
        <v>994</v>
      </c>
      <c r="AG146">
        <v>-10</v>
      </c>
      <c r="AH146">
        <v>9.8629999999999995</v>
      </c>
      <c r="AI146">
        <v>6</v>
      </c>
      <c r="AJ146">
        <v>190.1</v>
      </c>
      <c r="AK146">
        <v>191.9</v>
      </c>
      <c r="AL146">
        <v>4.4000000000000004</v>
      </c>
      <c r="AM146">
        <v>194</v>
      </c>
      <c r="AN146" t="s">
        <v>155</v>
      </c>
      <c r="AO146">
        <v>2</v>
      </c>
      <c r="AP146" s="42">
        <v>0.83531250000000001</v>
      </c>
      <c r="AQ146">
        <v>47.159337000000001</v>
      </c>
      <c r="AR146">
        <v>-88.489706999999996</v>
      </c>
      <c r="AS146">
        <v>318.2</v>
      </c>
      <c r="AT146">
        <v>0</v>
      </c>
      <c r="AU146">
        <v>12</v>
      </c>
      <c r="AV146">
        <v>9</v>
      </c>
      <c r="AW146" t="s">
        <v>394</v>
      </c>
      <c r="AX146">
        <v>0.9</v>
      </c>
      <c r="AY146">
        <v>1.4</v>
      </c>
      <c r="AZ146">
        <v>1.7</v>
      </c>
      <c r="BB146">
        <v>450</v>
      </c>
      <c r="BD146">
        <v>0.121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Q146">
        <v>0</v>
      </c>
      <c r="BR146">
        <v>4.5999999999999999E-2</v>
      </c>
      <c r="BS146">
        <v>0.16600000000000001</v>
      </c>
      <c r="BT146">
        <v>1.1136999999999999E-2</v>
      </c>
      <c r="BU146">
        <v>1.107335</v>
      </c>
      <c r="BV146">
        <f t="shared" si="2"/>
        <v>3.3366000000000002</v>
      </c>
    </row>
    <row r="147" spans="1:74" customFormat="1" x14ac:dyDescent="0.25">
      <c r="A147" s="40">
        <v>41703</v>
      </c>
      <c r="B147" s="41">
        <v>0.62706218749999998</v>
      </c>
      <c r="C147">
        <v>0</v>
      </c>
      <c r="D147">
        <v>2E-3</v>
      </c>
      <c r="E147">
        <v>20</v>
      </c>
      <c r="F147">
        <v>-0.3</v>
      </c>
      <c r="G147">
        <v>-8.3000000000000007</v>
      </c>
      <c r="H147">
        <v>-88.5</v>
      </c>
      <c r="J147">
        <v>21.4</v>
      </c>
      <c r="K147">
        <v>1</v>
      </c>
      <c r="L147">
        <v>0</v>
      </c>
      <c r="M147">
        <v>2E-3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W147">
        <v>0</v>
      </c>
      <c r="X147">
        <v>21.4</v>
      </c>
      <c r="Y147">
        <v>12.7</v>
      </c>
      <c r="Z147">
        <v>882</v>
      </c>
      <c r="AA147">
        <v>911</v>
      </c>
      <c r="AB147">
        <v>819</v>
      </c>
      <c r="AC147">
        <v>42</v>
      </c>
      <c r="AD147">
        <v>5.26</v>
      </c>
      <c r="AE147">
        <v>0.12</v>
      </c>
      <c r="AF147">
        <v>994</v>
      </c>
      <c r="AG147">
        <v>-10</v>
      </c>
      <c r="AH147">
        <v>9</v>
      </c>
      <c r="AI147">
        <v>6</v>
      </c>
      <c r="AJ147">
        <v>191</v>
      </c>
      <c r="AK147">
        <v>191</v>
      </c>
      <c r="AL147">
        <v>4.0999999999999996</v>
      </c>
      <c r="AM147">
        <v>194.2</v>
      </c>
      <c r="AN147" t="s">
        <v>155</v>
      </c>
      <c r="AO147">
        <v>2</v>
      </c>
      <c r="AP147" s="42">
        <v>0.83532407407407405</v>
      </c>
      <c r="AQ147">
        <v>47.159337000000001</v>
      </c>
      <c r="AR147">
        <v>-88.489706999999996</v>
      </c>
      <c r="AS147">
        <v>318.10000000000002</v>
      </c>
      <c r="AT147">
        <v>0</v>
      </c>
      <c r="AU147">
        <v>12</v>
      </c>
      <c r="AV147">
        <v>9</v>
      </c>
      <c r="AW147" t="s">
        <v>394</v>
      </c>
      <c r="AX147">
        <v>0.92157800000000001</v>
      </c>
      <c r="AY147">
        <v>1.4</v>
      </c>
      <c r="AZ147">
        <v>1.7</v>
      </c>
      <c r="BB147">
        <v>450</v>
      </c>
      <c r="BD147">
        <v>0.121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Q147">
        <v>0</v>
      </c>
      <c r="BR147">
        <v>4.5588999999999998E-2</v>
      </c>
      <c r="BS147">
        <v>0.16613700000000001</v>
      </c>
      <c r="BT147">
        <v>1.1863E-2</v>
      </c>
      <c r="BU147">
        <v>1.0974410000000001</v>
      </c>
      <c r="BV147">
        <f t="shared" si="2"/>
        <v>3.3393537000000002</v>
      </c>
    </row>
    <row r="148" spans="1:74" customFormat="1" x14ac:dyDescent="0.25">
      <c r="A148" s="40">
        <v>41703</v>
      </c>
      <c r="B148" s="41">
        <v>0.62707376157407413</v>
      </c>
      <c r="C148">
        <v>0</v>
      </c>
      <c r="D148">
        <v>2E-3</v>
      </c>
      <c r="E148">
        <v>20</v>
      </c>
      <c r="F148">
        <v>-0.3</v>
      </c>
      <c r="G148">
        <v>-8.3000000000000007</v>
      </c>
      <c r="H148">
        <v>-71.2</v>
      </c>
      <c r="J148">
        <v>21.4</v>
      </c>
      <c r="K148">
        <v>1</v>
      </c>
      <c r="L148">
        <v>0</v>
      </c>
      <c r="M148">
        <v>2E-3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W148">
        <v>0</v>
      </c>
      <c r="X148">
        <v>21.4</v>
      </c>
      <c r="Y148">
        <v>12.7</v>
      </c>
      <c r="Z148">
        <v>881</v>
      </c>
      <c r="AA148">
        <v>912</v>
      </c>
      <c r="AB148">
        <v>818</v>
      </c>
      <c r="AC148">
        <v>42</v>
      </c>
      <c r="AD148">
        <v>5.26</v>
      </c>
      <c r="AE148">
        <v>0.12</v>
      </c>
      <c r="AF148">
        <v>994</v>
      </c>
      <c r="AG148">
        <v>-10</v>
      </c>
      <c r="AH148">
        <v>9.1370000000000005</v>
      </c>
      <c r="AI148">
        <v>6</v>
      </c>
      <c r="AJ148">
        <v>191</v>
      </c>
      <c r="AK148">
        <v>191</v>
      </c>
      <c r="AL148">
        <v>3.8</v>
      </c>
      <c r="AM148">
        <v>194.5</v>
      </c>
      <c r="AN148" t="s">
        <v>155</v>
      </c>
      <c r="AO148">
        <v>2</v>
      </c>
      <c r="AP148" s="42">
        <v>0.8353356481481482</v>
      </c>
      <c r="AQ148">
        <v>47.159337000000001</v>
      </c>
      <c r="AR148">
        <v>-88.489706999999996</v>
      </c>
      <c r="AS148">
        <v>318</v>
      </c>
      <c r="AT148">
        <v>0</v>
      </c>
      <c r="AU148">
        <v>12</v>
      </c>
      <c r="AV148">
        <v>9</v>
      </c>
      <c r="AW148" t="s">
        <v>394</v>
      </c>
      <c r="AX148">
        <v>1</v>
      </c>
      <c r="AY148">
        <v>1.4</v>
      </c>
      <c r="AZ148">
        <v>1.7</v>
      </c>
      <c r="BB148">
        <v>450</v>
      </c>
      <c r="BD148">
        <v>0.121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Q148">
        <v>0</v>
      </c>
      <c r="BR148">
        <v>4.2589000000000002E-2</v>
      </c>
      <c r="BS148">
        <v>0.16700000000000001</v>
      </c>
      <c r="BT148">
        <v>1.0999999999999999E-2</v>
      </c>
      <c r="BU148">
        <v>1.025223</v>
      </c>
      <c r="BV148">
        <f t="shared" si="2"/>
        <v>3.3567000000000005</v>
      </c>
    </row>
    <row r="149" spans="1:74" customFormat="1" x14ac:dyDescent="0.25">
      <c r="A149" s="40">
        <v>41703</v>
      </c>
      <c r="B149" s="41">
        <v>0.62708533564814817</v>
      </c>
      <c r="C149">
        <v>0</v>
      </c>
      <c r="D149">
        <v>1.6000000000000001E-3</v>
      </c>
      <c r="E149">
        <v>15.578059</v>
      </c>
      <c r="F149">
        <v>-0.3</v>
      </c>
      <c r="G149">
        <v>-8.4</v>
      </c>
      <c r="H149">
        <v>-90.2</v>
      </c>
      <c r="J149">
        <v>21.4</v>
      </c>
      <c r="K149">
        <v>1</v>
      </c>
      <c r="L149">
        <v>0</v>
      </c>
      <c r="M149">
        <v>1.6000000000000001E-3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W149">
        <v>0</v>
      </c>
      <c r="X149">
        <v>21.4</v>
      </c>
      <c r="Y149">
        <v>12.7</v>
      </c>
      <c r="Z149">
        <v>881</v>
      </c>
      <c r="AA149">
        <v>912</v>
      </c>
      <c r="AB149">
        <v>819</v>
      </c>
      <c r="AC149">
        <v>42</v>
      </c>
      <c r="AD149">
        <v>5.26</v>
      </c>
      <c r="AE149">
        <v>0.12</v>
      </c>
      <c r="AF149">
        <v>994</v>
      </c>
      <c r="AG149">
        <v>-10</v>
      </c>
      <c r="AH149">
        <v>10.137</v>
      </c>
      <c r="AI149">
        <v>6</v>
      </c>
      <c r="AJ149">
        <v>190.9</v>
      </c>
      <c r="AK149">
        <v>191</v>
      </c>
      <c r="AL149">
        <v>3.6</v>
      </c>
      <c r="AM149">
        <v>194.9</v>
      </c>
      <c r="AN149" t="s">
        <v>155</v>
      </c>
      <c r="AO149">
        <v>2</v>
      </c>
      <c r="AP149" s="42">
        <v>0.83534722222222213</v>
      </c>
      <c r="AQ149">
        <v>47.159337000000001</v>
      </c>
      <c r="AR149">
        <v>-88.489707999999993</v>
      </c>
      <c r="AS149">
        <v>317.89999999999998</v>
      </c>
      <c r="AT149">
        <v>0</v>
      </c>
      <c r="AU149">
        <v>12</v>
      </c>
      <c r="AV149">
        <v>9</v>
      </c>
      <c r="AW149" t="s">
        <v>394</v>
      </c>
      <c r="AX149">
        <v>1</v>
      </c>
      <c r="AY149">
        <v>1.4</v>
      </c>
      <c r="AZ149">
        <v>1.7</v>
      </c>
      <c r="BB149">
        <v>450</v>
      </c>
      <c r="BD149">
        <v>0.121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Q149">
        <v>0</v>
      </c>
      <c r="BR149">
        <v>4.0273999999999997E-2</v>
      </c>
      <c r="BS149">
        <v>0.16686300000000001</v>
      </c>
      <c r="BT149">
        <v>1.1273999999999999E-2</v>
      </c>
      <c r="BU149">
        <v>0.96949600000000002</v>
      </c>
      <c r="BV149">
        <f t="shared" si="2"/>
        <v>3.3539463000000005</v>
      </c>
    </row>
    <row r="150" spans="1:74" customFormat="1" x14ac:dyDescent="0.25">
      <c r="A150" s="40">
        <v>41703</v>
      </c>
      <c r="B150" s="41">
        <v>0.62709690972222221</v>
      </c>
      <c r="C150">
        <v>0</v>
      </c>
      <c r="D150">
        <v>1E-3</v>
      </c>
      <c r="E150">
        <v>10</v>
      </c>
      <c r="F150">
        <v>-0.3</v>
      </c>
      <c r="G150">
        <v>-8.4</v>
      </c>
      <c r="H150">
        <v>-78.599999999999994</v>
      </c>
      <c r="J150">
        <v>21.4</v>
      </c>
      <c r="K150">
        <v>1</v>
      </c>
      <c r="L150">
        <v>0</v>
      </c>
      <c r="M150">
        <v>1E-3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W150">
        <v>0</v>
      </c>
      <c r="X150">
        <v>21.4</v>
      </c>
      <c r="Y150">
        <v>12.4</v>
      </c>
      <c r="Z150">
        <v>883</v>
      </c>
      <c r="AA150">
        <v>912</v>
      </c>
      <c r="AB150">
        <v>820</v>
      </c>
      <c r="AC150">
        <v>42</v>
      </c>
      <c r="AD150">
        <v>5.26</v>
      </c>
      <c r="AE150">
        <v>0.12</v>
      </c>
      <c r="AF150">
        <v>994</v>
      </c>
      <c r="AG150">
        <v>-10</v>
      </c>
      <c r="AH150">
        <v>10.863</v>
      </c>
      <c r="AI150">
        <v>6</v>
      </c>
      <c r="AJ150">
        <v>190</v>
      </c>
      <c r="AK150">
        <v>190.9</v>
      </c>
      <c r="AL150">
        <v>3.7</v>
      </c>
      <c r="AM150">
        <v>194.7</v>
      </c>
      <c r="AN150" t="s">
        <v>155</v>
      </c>
      <c r="AO150">
        <v>2</v>
      </c>
      <c r="AP150" s="42">
        <v>0.83535879629629628</v>
      </c>
      <c r="AQ150">
        <v>47.159337000000001</v>
      </c>
      <c r="AR150">
        <v>-88.489707999999993</v>
      </c>
      <c r="AS150">
        <v>318</v>
      </c>
      <c r="AT150">
        <v>0</v>
      </c>
      <c r="AU150">
        <v>12</v>
      </c>
      <c r="AV150">
        <v>9</v>
      </c>
      <c r="AW150" t="s">
        <v>394</v>
      </c>
      <c r="AX150">
        <v>1</v>
      </c>
      <c r="AY150">
        <v>1.4</v>
      </c>
      <c r="AZ150">
        <v>1.7</v>
      </c>
      <c r="BB150">
        <v>450</v>
      </c>
      <c r="BD150">
        <v>0.121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Q150">
        <v>0</v>
      </c>
      <c r="BR150">
        <v>4.1862999999999997E-2</v>
      </c>
      <c r="BS150">
        <v>0.16613700000000001</v>
      </c>
      <c r="BT150">
        <v>1.2999999999999999E-2</v>
      </c>
      <c r="BU150">
        <v>1.0077469999999999</v>
      </c>
      <c r="BV150">
        <f t="shared" si="2"/>
        <v>3.3393537000000002</v>
      </c>
    </row>
    <row r="151" spans="1:74" customFormat="1" x14ac:dyDescent="0.25">
      <c r="A151" s="40">
        <v>41703</v>
      </c>
      <c r="B151" s="41">
        <v>0.62710848379629625</v>
      </c>
      <c r="C151">
        <v>0</v>
      </c>
      <c r="D151">
        <v>1E-3</v>
      </c>
      <c r="E151">
        <v>10</v>
      </c>
      <c r="F151">
        <v>-0.3</v>
      </c>
      <c r="G151">
        <v>-8.4</v>
      </c>
      <c r="H151">
        <v>-80.2</v>
      </c>
      <c r="J151">
        <v>21.4</v>
      </c>
      <c r="K151">
        <v>1</v>
      </c>
      <c r="L151">
        <v>0</v>
      </c>
      <c r="M151">
        <v>1E-3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W151">
        <v>0</v>
      </c>
      <c r="X151">
        <v>21.4</v>
      </c>
      <c r="Y151">
        <v>12.3</v>
      </c>
      <c r="Z151">
        <v>883</v>
      </c>
      <c r="AA151">
        <v>911</v>
      </c>
      <c r="AB151">
        <v>821</v>
      </c>
      <c r="AC151">
        <v>42</v>
      </c>
      <c r="AD151">
        <v>5.26</v>
      </c>
      <c r="AE151">
        <v>0.12</v>
      </c>
      <c r="AF151">
        <v>994</v>
      </c>
      <c r="AG151">
        <v>-10</v>
      </c>
      <c r="AH151">
        <v>10</v>
      </c>
      <c r="AI151">
        <v>6</v>
      </c>
      <c r="AJ151">
        <v>190.1</v>
      </c>
      <c r="AK151">
        <v>190.1</v>
      </c>
      <c r="AL151">
        <v>4.0999999999999996</v>
      </c>
      <c r="AM151">
        <v>194.3</v>
      </c>
      <c r="AN151" t="s">
        <v>155</v>
      </c>
      <c r="AO151">
        <v>2</v>
      </c>
      <c r="AP151" s="42">
        <v>0.83537037037037043</v>
      </c>
      <c r="AQ151">
        <v>47.159337000000001</v>
      </c>
      <c r="AR151">
        <v>-88.489707999999993</v>
      </c>
      <c r="AS151">
        <v>318</v>
      </c>
      <c r="AT151">
        <v>0</v>
      </c>
      <c r="AU151">
        <v>12</v>
      </c>
      <c r="AV151">
        <v>9</v>
      </c>
      <c r="AW151" t="s">
        <v>394</v>
      </c>
      <c r="AX151">
        <v>1</v>
      </c>
      <c r="AY151">
        <v>1.4</v>
      </c>
      <c r="AZ151">
        <v>1.7</v>
      </c>
      <c r="BB151">
        <v>450</v>
      </c>
      <c r="BD151">
        <v>0.121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Q151">
        <v>0</v>
      </c>
      <c r="BR151">
        <v>4.1273999999999998E-2</v>
      </c>
      <c r="BS151">
        <v>0.16700000000000001</v>
      </c>
      <c r="BT151">
        <v>1.2999999999999999E-2</v>
      </c>
      <c r="BU151">
        <v>0.99356900000000004</v>
      </c>
      <c r="BV151">
        <f t="shared" si="2"/>
        <v>3.3567000000000005</v>
      </c>
    </row>
    <row r="152" spans="1:74" customFormat="1" x14ac:dyDescent="0.25">
      <c r="A152" s="40">
        <v>41703</v>
      </c>
      <c r="B152" s="41">
        <v>0.6271200578703704</v>
      </c>
      <c r="C152">
        <v>0</v>
      </c>
      <c r="D152">
        <v>1E-3</v>
      </c>
      <c r="E152">
        <v>10</v>
      </c>
      <c r="F152">
        <v>-0.3</v>
      </c>
      <c r="G152">
        <v>-8.4</v>
      </c>
      <c r="H152">
        <v>-78.400000000000006</v>
      </c>
      <c r="J152">
        <v>21.4</v>
      </c>
      <c r="K152">
        <v>1</v>
      </c>
      <c r="L152">
        <v>0</v>
      </c>
      <c r="M152">
        <v>1E-3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W152">
        <v>0</v>
      </c>
      <c r="X152">
        <v>21.4</v>
      </c>
      <c r="Y152">
        <v>12.3</v>
      </c>
      <c r="Z152">
        <v>883</v>
      </c>
      <c r="AA152">
        <v>912</v>
      </c>
      <c r="AB152">
        <v>821</v>
      </c>
      <c r="AC152">
        <v>42</v>
      </c>
      <c r="AD152">
        <v>5.26</v>
      </c>
      <c r="AE152">
        <v>0.12</v>
      </c>
      <c r="AF152">
        <v>993</v>
      </c>
      <c r="AG152">
        <v>-10</v>
      </c>
      <c r="AH152">
        <v>10.137</v>
      </c>
      <c r="AI152">
        <v>6</v>
      </c>
      <c r="AJ152">
        <v>191.1</v>
      </c>
      <c r="AK152">
        <v>191</v>
      </c>
      <c r="AL152">
        <v>3.8</v>
      </c>
      <c r="AM152">
        <v>194</v>
      </c>
      <c r="AN152" t="s">
        <v>155</v>
      </c>
      <c r="AO152">
        <v>2</v>
      </c>
      <c r="AP152" s="42">
        <v>0.83538194444444447</v>
      </c>
      <c r="AQ152">
        <v>47.159337000000001</v>
      </c>
      <c r="AR152">
        <v>-88.489707999999993</v>
      </c>
      <c r="AS152">
        <v>318.10000000000002</v>
      </c>
      <c r="AT152">
        <v>0</v>
      </c>
      <c r="AU152">
        <v>12</v>
      </c>
      <c r="AV152">
        <v>9</v>
      </c>
      <c r="AW152" t="s">
        <v>394</v>
      </c>
      <c r="AX152">
        <v>1</v>
      </c>
      <c r="AY152">
        <v>1.4</v>
      </c>
      <c r="AZ152">
        <v>1.7</v>
      </c>
      <c r="BB152">
        <v>450</v>
      </c>
      <c r="BD152">
        <v>0.121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Q152">
        <v>0</v>
      </c>
      <c r="BR152">
        <v>4.3410999999999998E-2</v>
      </c>
      <c r="BS152">
        <v>0.167411</v>
      </c>
      <c r="BT152">
        <v>1.2862999999999999E-2</v>
      </c>
      <c r="BU152">
        <v>1.0450109999999999</v>
      </c>
      <c r="BV152">
        <f t="shared" si="2"/>
        <v>3.3649611000000004</v>
      </c>
    </row>
    <row r="153" spans="1:74" customFormat="1" x14ac:dyDescent="0.25">
      <c r="A153" s="40">
        <v>41703</v>
      </c>
      <c r="B153" s="41">
        <v>0.62713163194444443</v>
      </c>
      <c r="C153">
        <v>0</v>
      </c>
      <c r="D153">
        <v>1E-3</v>
      </c>
      <c r="E153">
        <v>10</v>
      </c>
      <c r="F153">
        <v>-0.3</v>
      </c>
      <c r="G153">
        <v>-8.3000000000000007</v>
      </c>
      <c r="H153">
        <v>-73.099999999999994</v>
      </c>
      <c r="J153">
        <v>21.4</v>
      </c>
      <c r="K153">
        <v>1</v>
      </c>
      <c r="L153">
        <v>0</v>
      </c>
      <c r="M153">
        <v>1E-3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W153">
        <v>0</v>
      </c>
      <c r="X153">
        <v>21.4</v>
      </c>
      <c r="Y153">
        <v>12.3</v>
      </c>
      <c r="Z153">
        <v>883</v>
      </c>
      <c r="AA153">
        <v>913</v>
      </c>
      <c r="AB153">
        <v>821</v>
      </c>
      <c r="AC153">
        <v>42</v>
      </c>
      <c r="AD153">
        <v>5.26</v>
      </c>
      <c r="AE153">
        <v>0.12</v>
      </c>
      <c r="AF153">
        <v>994</v>
      </c>
      <c r="AG153">
        <v>-10</v>
      </c>
      <c r="AH153">
        <v>10.863</v>
      </c>
      <c r="AI153">
        <v>6</v>
      </c>
      <c r="AJ153">
        <v>191.9</v>
      </c>
      <c r="AK153">
        <v>190.9</v>
      </c>
      <c r="AL153">
        <v>3.8</v>
      </c>
      <c r="AM153">
        <v>194</v>
      </c>
      <c r="AN153" t="s">
        <v>155</v>
      </c>
      <c r="AO153">
        <v>2</v>
      </c>
      <c r="AP153" s="42">
        <v>0.83539351851851851</v>
      </c>
      <c r="AQ153">
        <v>47.159337000000001</v>
      </c>
      <c r="AR153">
        <v>-88.489707999999993</v>
      </c>
      <c r="AS153">
        <v>318.10000000000002</v>
      </c>
      <c r="AT153">
        <v>0</v>
      </c>
      <c r="AU153">
        <v>12</v>
      </c>
      <c r="AV153">
        <v>9</v>
      </c>
      <c r="AW153" t="s">
        <v>394</v>
      </c>
      <c r="AX153">
        <v>1</v>
      </c>
      <c r="AY153">
        <v>1.4</v>
      </c>
      <c r="AZ153">
        <v>1.7</v>
      </c>
      <c r="BB153">
        <v>450</v>
      </c>
      <c r="BD153">
        <v>0.121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Q153">
        <v>0</v>
      </c>
      <c r="BR153">
        <v>4.5726000000000003E-2</v>
      </c>
      <c r="BS153">
        <v>0.17013700000000001</v>
      </c>
      <c r="BT153">
        <v>1.2E-2</v>
      </c>
      <c r="BU153">
        <v>1.1007389999999999</v>
      </c>
      <c r="BV153">
        <f t="shared" si="2"/>
        <v>3.4197537000000007</v>
      </c>
    </row>
    <row r="154" spans="1:74" customFormat="1" x14ac:dyDescent="0.25">
      <c r="A154" s="40">
        <v>41703</v>
      </c>
      <c r="B154" s="41">
        <v>0.62714320601851858</v>
      </c>
      <c r="C154">
        <v>0</v>
      </c>
      <c r="D154">
        <v>1E-3</v>
      </c>
      <c r="E154">
        <v>10</v>
      </c>
      <c r="F154">
        <v>-0.3</v>
      </c>
      <c r="G154">
        <v>-8.3000000000000007</v>
      </c>
      <c r="H154">
        <v>-90.3</v>
      </c>
      <c r="J154">
        <v>21.4</v>
      </c>
      <c r="K154">
        <v>1</v>
      </c>
      <c r="L154">
        <v>0</v>
      </c>
      <c r="M154">
        <v>1E-3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W154">
        <v>0</v>
      </c>
      <c r="X154">
        <v>21.4</v>
      </c>
      <c r="Y154">
        <v>12.4</v>
      </c>
      <c r="Z154">
        <v>884</v>
      </c>
      <c r="AA154">
        <v>912</v>
      </c>
      <c r="AB154">
        <v>822</v>
      </c>
      <c r="AC154">
        <v>42</v>
      </c>
      <c r="AD154">
        <v>5.26</v>
      </c>
      <c r="AE154">
        <v>0.12</v>
      </c>
      <c r="AF154">
        <v>994</v>
      </c>
      <c r="AG154">
        <v>-10</v>
      </c>
      <c r="AH154">
        <v>10</v>
      </c>
      <c r="AI154">
        <v>6.1369999999999996</v>
      </c>
      <c r="AJ154">
        <v>191</v>
      </c>
      <c r="AK154">
        <v>190</v>
      </c>
      <c r="AL154">
        <v>3.8</v>
      </c>
      <c r="AM154">
        <v>194</v>
      </c>
      <c r="AN154" t="s">
        <v>155</v>
      </c>
      <c r="AO154">
        <v>2</v>
      </c>
      <c r="AP154" s="42">
        <v>0.83540509259259255</v>
      </c>
      <c r="AQ154">
        <v>47.159337000000001</v>
      </c>
      <c r="AR154">
        <v>-88.489710000000002</v>
      </c>
      <c r="AS154">
        <v>318.10000000000002</v>
      </c>
      <c r="AT154">
        <v>0</v>
      </c>
      <c r="AU154">
        <v>12</v>
      </c>
      <c r="AV154">
        <v>9</v>
      </c>
      <c r="AW154" t="s">
        <v>394</v>
      </c>
      <c r="AX154">
        <v>1</v>
      </c>
      <c r="AY154">
        <v>1.4</v>
      </c>
      <c r="AZ154">
        <v>1.7</v>
      </c>
      <c r="BB154">
        <v>450</v>
      </c>
      <c r="BD154">
        <v>0.121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Q154">
        <v>0</v>
      </c>
      <c r="BR154">
        <v>4.4410999999999999E-2</v>
      </c>
      <c r="BS154">
        <v>0.17113700000000001</v>
      </c>
      <c r="BT154">
        <v>1.2E-2</v>
      </c>
      <c r="BU154">
        <v>1.0690839999999999</v>
      </c>
      <c r="BV154">
        <f t="shared" si="2"/>
        <v>3.4398537000000005</v>
      </c>
    </row>
    <row r="155" spans="1:74" customFormat="1" x14ac:dyDescent="0.25">
      <c r="A155" s="40">
        <v>41703</v>
      </c>
      <c r="B155" s="41">
        <v>0.62715478009259262</v>
      </c>
      <c r="C155">
        <v>0</v>
      </c>
      <c r="D155">
        <v>1E-3</v>
      </c>
      <c r="E155">
        <v>10</v>
      </c>
      <c r="F155">
        <v>-0.3</v>
      </c>
      <c r="G155">
        <v>-8.3000000000000007</v>
      </c>
      <c r="H155">
        <v>-82.2</v>
      </c>
      <c r="J155">
        <v>21.4</v>
      </c>
      <c r="K155">
        <v>1</v>
      </c>
      <c r="L155">
        <v>0</v>
      </c>
      <c r="M155">
        <v>1E-3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W155">
        <v>0</v>
      </c>
      <c r="X155">
        <v>21.4</v>
      </c>
      <c r="Y155">
        <v>12.3</v>
      </c>
      <c r="Z155">
        <v>884</v>
      </c>
      <c r="AA155">
        <v>912</v>
      </c>
      <c r="AB155">
        <v>821</v>
      </c>
      <c r="AC155">
        <v>42</v>
      </c>
      <c r="AD155">
        <v>5.26</v>
      </c>
      <c r="AE155">
        <v>0.12</v>
      </c>
      <c r="AF155">
        <v>994</v>
      </c>
      <c r="AG155">
        <v>-10</v>
      </c>
      <c r="AH155">
        <v>10</v>
      </c>
      <c r="AI155">
        <v>7</v>
      </c>
      <c r="AJ155">
        <v>190.9</v>
      </c>
      <c r="AK155">
        <v>190</v>
      </c>
      <c r="AL155">
        <v>3.5</v>
      </c>
      <c r="AM155">
        <v>194.1</v>
      </c>
      <c r="AN155" t="s">
        <v>155</v>
      </c>
      <c r="AO155">
        <v>2</v>
      </c>
      <c r="AP155" s="42">
        <v>0.8354166666666667</v>
      </c>
      <c r="AQ155">
        <v>47.159337000000001</v>
      </c>
      <c r="AR155">
        <v>-88.489710000000002</v>
      </c>
      <c r="AS155">
        <v>318.10000000000002</v>
      </c>
      <c r="AT155">
        <v>0</v>
      </c>
      <c r="AU155">
        <v>12</v>
      </c>
      <c r="AV155">
        <v>9</v>
      </c>
      <c r="AW155" t="s">
        <v>394</v>
      </c>
      <c r="AX155">
        <v>1</v>
      </c>
      <c r="AY155">
        <v>1.4</v>
      </c>
      <c r="AZ155">
        <v>1.7</v>
      </c>
      <c r="BB155">
        <v>450</v>
      </c>
      <c r="BD155">
        <v>0.121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Q155">
        <v>0</v>
      </c>
      <c r="BR155">
        <v>4.7411000000000002E-2</v>
      </c>
      <c r="BS155">
        <v>0.17213700000000001</v>
      </c>
      <c r="BT155">
        <v>1.2137E-2</v>
      </c>
      <c r="BU155">
        <v>1.141302</v>
      </c>
      <c r="BV155">
        <f t="shared" si="2"/>
        <v>3.4599537000000007</v>
      </c>
    </row>
    <row r="156" spans="1:74" customFormat="1" x14ac:dyDescent="0.25">
      <c r="A156" s="40">
        <v>41703</v>
      </c>
      <c r="B156" s="41">
        <v>0.62716635416666666</v>
      </c>
      <c r="C156">
        <v>0</v>
      </c>
      <c r="D156">
        <v>1E-3</v>
      </c>
      <c r="E156">
        <v>10</v>
      </c>
      <c r="F156">
        <v>-0.3</v>
      </c>
      <c r="G156">
        <v>-8.4</v>
      </c>
      <c r="H156">
        <v>-81.5</v>
      </c>
      <c r="J156">
        <v>21.4</v>
      </c>
      <c r="K156">
        <v>1</v>
      </c>
      <c r="L156">
        <v>0</v>
      </c>
      <c r="M156">
        <v>1E-3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W156">
        <v>0</v>
      </c>
      <c r="X156">
        <v>21.4</v>
      </c>
      <c r="Y156">
        <v>12.3</v>
      </c>
      <c r="Z156">
        <v>884</v>
      </c>
      <c r="AA156">
        <v>912</v>
      </c>
      <c r="AB156">
        <v>820</v>
      </c>
      <c r="AC156">
        <v>42</v>
      </c>
      <c r="AD156">
        <v>5.26</v>
      </c>
      <c r="AE156">
        <v>0.12</v>
      </c>
      <c r="AF156">
        <v>994</v>
      </c>
      <c r="AG156">
        <v>-10</v>
      </c>
      <c r="AH156">
        <v>10</v>
      </c>
      <c r="AI156">
        <v>7</v>
      </c>
      <c r="AJ156">
        <v>190.1</v>
      </c>
      <c r="AK156">
        <v>190</v>
      </c>
      <c r="AL156">
        <v>3.4</v>
      </c>
      <c r="AM156">
        <v>194.5</v>
      </c>
      <c r="AN156" t="s">
        <v>155</v>
      </c>
      <c r="AO156">
        <v>2</v>
      </c>
      <c r="AP156" s="42">
        <v>0.83542824074074085</v>
      </c>
      <c r="AQ156">
        <v>47.159337000000001</v>
      </c>
      <c r="AR156">
        <v>-88.489710000000002</v>
      </c>
      <c r="AS156">
        <v>318.10000000000002</v>
      </c>
      <c r="AT156">
        <v>0</v>
      </c>
      <c r="AU156">
        <v>12</v>
      </c>
      <c r="AV156">
        <v>9</v>
      </c>
      <c r="AW156" t="s">
        <v>394</v>
      </c>
      <c r="AX156">
        <v>1</v>
      </c>
      <c r="AY156">
        <v>1.4</v>
      </c>
      <c r="AZ156">
        <v>1.7</v>
      </c>
      <c r="BB156">
        <v>450</v>
      </c>
      <c r="BD156">
        <v>0.121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Q156">
        <v>0</v>
      </c>
      <c r="BR156">
        <v>0.05</v>
      </c>
      <c r="BS156">
        <v>0.17299999999999999</v>
      </c>
      <c r="BT156">
        <v>1.3136999999999999E-2</v>
      </c>
      <c r="BU156">
        <v>1.2036249999999999</v>
      </c>
      <c r="BV156">
        <f t="shared" si="2"/>
        <v>3.4773000000000001</v>
      </c>
    </row>
    <row r="157" spans="1:74" customFormat="1" x14ac:dyDescent="0.25">
      <c r="A157" s="40">
        <v>41703</v>
      </c>
      <c r="B157" s="41">
        <v>0.6271779282407407</v>
      </c>
      <c r="C157">
        <v>0</v>
      </c>
      <c r="D157">
        <v>1E-3</v>
      </c>
      <c r="E157">
        <v>10</v>
      </c>
      <c r="F157">
        <v>-0.3</v>
      </c>
      <c r="G157">
        <v>-8.5</v>
      </c>
      <c r="H157">
        <v>-97.3</v>
      </c>
      <c r="J157">
        <v>21.4</v>
      </c>
      <c r="K157">
        <v>1</v>
      </c>
      <c r="L157">
        <v>0</v>
      </c>
      <c r="M157">
        <v>1E-3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W157">
        <v>0</v>
      </c>
      <c r="X157">
        <v>21.4</v>
      </c>
      <c r="Y157">
        <v>12.3</v>
      </c>
      <c r="Z157">
        <v>883</v>
      </c>
      <c r="AA157">
        <v>912</v>
      </c>
      <c r="AB157">
        <v>820</v>
      </c>
      <c r="AC157">
        <v>42</v>
      </c>
      <c r="AD157">
        <v>5.26</v>
      </c>
      <c r="AE157">
        <v>0.12</v>
      </c>
      <c r="AF157">
        <v>993</v>
      </c>
      <c r="AG157">
        <v>-10</v>
      </c>
      <c r="AH157">
        <v>10.137</v>
      </c>
      <c r="AI157">
        <v>7</v>
      </c>
      <c r="AJ157">
        <v>191</v>
      </c>
      <c r="AK157">
        <v>190</v>
      </c>
      <c r="AL157">
        <v>3.4</v>
      </c>
      <c r="AM157">
        <v>194.8</v>
      </c>
      <c r="AN157" t="s">
        <v>155</v>
      </c>
      <c r="AO157">
        <v>2</v>
      </c>
      <c r="AP157" s="42">
        <v>0.83543981481481477</v>
      </c>
      <c r="AQ157">
        <v>47.159337000000001</v>
      </c>
      <c r="AR157">
        <v>-88.489710000000002</v>
      </c>
      <c r="AS157">
        <v>318</v>
      </c>
      <c r="AT157">
        <v>0</v>
      </c>
      <c r="AU157">
        <v>12</v>
      </c>
      <c r="AV157">
        <v>8</v>
      </c>
      <c r="AW157" t="s">
        <v>395</v>
      </c>
      <c r="AX157">
        <v>1</v>
      </c>
      <c r="AY157">
        <v>1.4</v>
      </c>
      <c r="AZ157">
        <v>1.7</v>
      </c>
      <c r="BB157">
        <v>450</v>
      </c>
      <c r="BD157">
        <v>0.121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Q157">
        <v>0</v>
      </c>
      <c r="BR157">
        <v>4.9862999999999998E-2</v>
      </c>
      <c r="BS157">
        <v>0.17327400000000001</v>
      </c>
      <c r="BT157">
        <v>1.3863E-2</v>
      </c>
      <c r="BU157">
        <v>1.2003269999999999</v>
      </c>
      <c r="BV157">
        <f t="shared" si="2"/>
        <v>3.4828074000000004</v>
      </c>
    </row>
    <row r="158" spans="1:74" customFormat="1" x14ac:dyDescent="0.25">
      <c r="A158" s="40">
        <v>41703</v>
      </c>
      <c r="B158" s="41">
        <v>0.62718950231481485</v>
      </c>
      <c r="C158">
        <v>0</v>
      </c>
      <c r="D158">
        <v>1E-3</v>
      </c>
      <c r="E158">
        <v>10</v>
      </c>
      <c r="F158">
        <v>-0.3</v>
      </c>
      <c r="G158">
        <v>-8.5</v>
      </c>
      <c r="H158">
        <v>-81.400000000000006</v>
      </c>
      <c r="J158">
        <v>21.4</v>
      </c>
      <c r="K158">
        <v>1</v>
      </c>
      <c r="L158">
        <v>0</v>
      </c>
      <c r="M158">
        <v>1E-3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W158">
        <v>0</v>
      </c>
      <c r="X158">
        <v>21.4</v>
      </c>
      <c r="Y158">
        <v>12.3</v>
      </c>
      <c r="Z158">
        <v>884</v>
      </c>
      <c r="AA158">
        <v>912</v>
      </c>
      <c r="AB158">
        <v>820</v>
      </c>
      <c r="AC158">
        <v>42</v>
      </c>
      <c r="AD158">
        <v>5.26</v>
      </c>
      <c r="AE158">
        <v>0.12</v>
      </c>
      <c r="AF158">
        <v>993</v>
      </c>
      <c r="AG158">
        <v>-10</v>
      </c>
      <c r="AH158">
        <v>11</v>
      </c>
      <c r="AI158">
        <v>7</v>
      </c>
      <c r="AJ158">
        <v>191</v>
      </c>
      <c r="AK158">
        <v>190</v>
      </c>
      <c r="AL158">
        <v>3</v>
      </c>
      <c r="AM158">
        <v>195</v>
      </c>
      <c r="AN158" t="s">
        <v>155</v>
      </c>
      <c r="AO158">
        <v>2</v>
      </c>
      <c r="AP158" s="42">
        <v>0.83545138888888892</v>
      </c>
      <c r="AQ158">
        <v>47.159337000000001</v>
      </c>
      <c r="AR158">
        <v>-88.489710000000002</v>
      </c>
      <c r="AS158">
        <v>318</v>
      </c>
      <c r="AT158">
        <v>0</v>
      </c>
      <c r="AU158">
        <v>12</v>
      </c>
      <c r="AV158">
        <v>8</v>
      </c>
      <c r="AW158" t="s">
        <v>395</v>
      </c>
      <c r="AX158">
        <v>1</v>
      </c>
      <c r="AY158">
        <v>1.4</v>
      </c>
      <c r="AZ158">
        <v>1.7</v>
      </c>
      <c r="BB158">
        <v>450</v>
      </c>
      <c r="BD158">
        <v>0.121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Q158">
        <v>0</v>
      </c>
      <c r="BR158">
        <v>4.9410999999999997E-2</v>
      </c>
      <c r="BS158">
        <v>0.17513699999999999</v>
      </c>
      <c r="BT158">
        <v>1.2999999999999999E-2</v>
      </c>
      <c r="BU158">
        <v>1.1894469999999999</v>
      </c>
      <c r="BV158">
        <f t="shared" si="2"/>
        <v>3.5202537</v>
      </c>
    </row>
    <row r="159" spans="1:74" customFormat="1" x14ac:dyDescent="0.25">
      <c r="A159" s="40">
        <v>41703</v>
      </c>
      <c r="B159" s="41">
        <v>0.62720107638888889</v>
      </c>
      <c r="C159">
        <v>0</v>
      </c>
      <c r="D159">
        <v>1E-3</v>
      </c>
      <c r="E159">
        <v>10</v>
      </c>
      <c r="F159">
        <v>-0.3</v>
      </c>
      <c r="G159">
        <v>-8.5</v>
      </c>
      <c r="H159">
        <v>-100.3</v>
      </c>
      <c r="J159">
        <v>21.4</v>
      </c>
      <c r="K159">
        <v>1</v>
      </c>
      <c r="L159">
        <v>0</v>
      </c>
      <c r="M159">
        <v>1E-3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W159">
        <v>0</v>
      </c>
      <c r="X159">
        <v>21.4</v>
      </c>
      <c r="Y159">
        <v>12.4</v>
      </c>
      <c r="Z159">
        <v>883</v>
      </c>
      <c r="AA159">
        <v>913</v>
      </c>
      <c r="AB159">
        <v>819</v>
      </c>
      <c r="AC159">
        <v>42</v>
      </c>
      <c r="AD159">
        <v>5.26</v>
      </c>
      <c r="AE159">
        <v>0.12</v>
      </c>
      <c r="AF159">
        <v>993</v>
      </c>
      <c r="AG159">
        <v>-10</v>
      </c>
      <c r="AH159">
        <v>11</v>
      </c>
      <c r="AI159">
        <v>7</v>
      </c>
      <c r="AJ159">
        <v>191</v>
      </c>
      <c r="AK159">
        <v>190</v>
      </c>
      <c r="AL159">
        <v>3.5</v>
      </c>
      <c r="AM159">
        <v>195</v>
      </c>
      <c r="AN159" t="s">
        <v>155</v>
      </c>
      <c r="AO159">
        <v>2</v>
      </c>
      <c r="AP159" s="42">
        <v>0.83546296296296296</v>
      </c>
      <c r="AQ159">
        <v>47.159337000000001</v>
      </c>
      <c r="AR159">
        <v>-88.489711999999997</v>
      </c>
      <c r="AS159">
        <v>318</v>
      </c>
      <c r="AT159">
        <v>0</v>
      </c>
      <c r="AU159">
        <v>12</v>
      </c>
      <c r="AV159">
        <v>8</v>
      </c>
      <c r="AW159" t="s">
        <v>395</v>
      </c>
      <c r="AX159">
        <v>1</v>
      </c>
      <c r="AY159">
        <v>1.4</v>
      </c>
      <c r="AZ159">
        <v>1.7</v>
      </c>
      <c r="BB159">
        <v>450</v>
      </c>
      <c r="BD159">
        <v>0.121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Q159">
        <v>0</v>
      </c>
      <c r="BR159">
        <v>5.1041000000000003E-2</v>
      </c>
      <c r="BS159">
        <v>0.175452</v>
      </c>
      <c r="BT159">
        <v>1.2862999999999999E-2</v>
      </c>
      <c r="BU159">
        <v>1.228685</v>
      </c>
      <c r="BV159">
        <f t="shared" si="2"/>
        <v>3.5265852</v>
      </c>
    </row>
    <row r="160" spans="1:74" customFormat="1" x14ac:dyDescent="0.25">
      <c r="A160" s="40">
        <v>41703</v>
      </c>
      <c r="B160" s="41">
        <v>0.62721265046296293</v>
      </c>
      <c r="C160">
        <v>0</v>
      </c>
      <c r="D160">
        <v>1E-3</v>
      </c>
      <c r="E160">
        <v>10</v>
      </c>
      <c r="F160">
        <v>-0.3</v>
      </c>
      <c r="G160">
        <v>-8.5</v>
      </c>
      <c r="H160">
        <v>-76.5</v>
      </c>
      <c r="J160">
        <v>21.4</v>
      </c>
      <c r="K160">
        <v>1</v>
      </c>
      <c r="L160">
        <v>0</v>
      </c>
      <c r="M160">
        <v>1E-3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W160">
        <v>0</v>
      </c>
      <c r="X160">
        <v>21.4</v>
      </c>
      <c r="Y160">
        <v>12.3</v>
      </c>
      <c r="Z160">
        <v>884</v>
      </c>
      <c r="AA160">
        <v>912</v>
      </c>
      <c r="AB160">
        <v>820</v>
      </c>
      <c r="AC160">
        <v>42</v>
      </c>
      <c r="AD160">
        <v>5.26</v>
      </c>
      <c r="AE160">
        <v>0.12</v>
      </c>
      <c r="AF160">
        <v>994</v>
      </c>
      <c r="AG160">
        <v>-10</v>
      </c>
      <c r="AH160">
        <v>11</v>
      </c>
      <c r="AI160">
        <v>7</v>
      </c>
      <c r="AJ160">
        <v>191</v>
      </c>
      <c r="AK160">
        <v>190</v>
      </c>
      <c r="AL160">
        <v>3.8</v>
      </c>
      <c r="AM160">
        <v>195</v>
      </c>
      <c r="AN160" t="s">
        <v>155</v>
      </c>
      <c r="AO160">
        <v>2</v>
      </c>
      <c r="AP160" s="42">
        <v>0.835474537037037</v>
      </c>
      <c r="AQ160">
        <v>47.159337000000001</v>
      </c>
      <c r="AR160">
        <v>-88.489711999999997</v>
      </c>
      <c r="AS160">
        <v>318</v>
      </c>
      <c r="AT160">
        <v>0</v>
      </c>
      <c r="AU160">
        <v>12</v>
      </c>
      <c r="AV160">
        <v>8</v>
      </c>
      <c r="AW160" t="s">
        <v>395</v>
      </c>
      <c r="AX160">
        <v>1</v>
      </c>
      <c r="AY160">
        <v>1.4</v>
      </c>
      <c r="AZ160">
        <v>1.7</v>
      </c>
      <c r="BB160">
        <v>450</v>
      </c>
      <c r="BD160">
        <v>0.121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Q160">
        <v>0</v>
      </c>
      <c r="BR160">
        <v>4.4999999999999998E-2</v>
      </c>
      <c r="BS160">
        <v>0.17186299999999999</v>
      </c>
      <c r="BT160">
        <v>1.2E-2</v>
      </c>
      <c r="BU160">
        <v>1.0832630000000001</v>
      </c>
      <c r="BV160">
        <f t="shared" si="2"/>
        <v>3.4544462999999999</v>
      </c>
    </row>
    <row r="161" spans="1:74" customFormat="1" x14ac:dyDescent="0.25">
      <c r="A161" s="40">
        <v>41703</v>
      </c>
      <c r="B161" s="41">
        <v>0.62722422453703708</v>
      </c>
      <c r="C161">
        <v>-1E-3</v>
      </c>
      <c r="D161">
        <v>1E-3</v>
      </c>
      <c r="E161">
        <v>10</v>
      </c>
      <c r="F161">
        <v>-0.3</v>
      </c>
      <c r="G161">
        <v>-8.5</v>
      </c>
      <c r="H161">
        <v>-90.2</v>
      </c>
      <c r="J161">
        <v>21.4</v>
      </c>
      <c r="K161">
        <v>1</v>
      </c>
      <c r="L161">
        <v>0</v>
      </c>
      <c r="M161">
        <v>1E-3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W161">
        <v>0</v>
      </c>
      <c r="X161">
        <v>21.4</v>
      </c>
      <c r="Y161">
        <v>12.3</v>
      </c>
      <c r="Z161">
        <v>883</v>
      </c>
      <c r="AA161">
        <v>913</v>
      </c>
      <c r="AB161">
        <v>821</v>
      </c>
      <c r="AC161">
        <v>42</v>
      </c>
      <c r="AD161">
        <v>5.26</v>
      </c>
      <c r="AE161">
        <v>0.12</v>
      </c>
      <c r="AF161">
        <v>994</v>
      </c>
      <c r="AG161">
        <v>-10</v>
      </c>
      <c r="AH161">
        <v>11</v>
      </c>
      <c r="AI161">
        <v>7</v>
      </c>
      <c r="AJ161">
        <v>190.9</v>
      </c>
      <c r="AK161">
        <v>190</v>
      </c>
      <c r="AL161">
        <v>4.5</v>
      </c>
      <c r="AM161">
        <v>194.7</v>
      </c>
      <c r="AN161" t="s">
        <v>155</v>
      </c>
      <c r="AO161">
        <v>2</v>
      </c>
      <c r="AP161" s="42">
        <v>0.83548611111111104</v>
      </c>
      <c r="AQ161">
        <v>47.159337000000001</v>
      </c>
      <c r="AR161">
        <v>-88.489711999999997</v>
      </c>
      <c r="AS161">
        <v>318</v>
      </c>
      <c r="AT161">
        <v>0</v>
      </c>
      <c r="AU161">
        <v>12</v>
      </c>
      <c r="AV161">
        <v>8</v>
      </c>
      <c r="AW161" t="s">
        <v>395</v>
      </c>
      <c r="AX161">
        <v>1</v>
      </c>
      <c r="AY161">
        <v>1.4</v>
      </c>
      <c r="AZ161">
        <v>1.7</v>
      </c>
      <c r="BB161">
        <v>450</v>
      </c>
      <c r="BD161">
        <v>0.121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Q161">
        <v>0</v>
      </c>
      <c r="BR161">
        <v>4.5136000000000003E-2</v>
      </c>
      <c r="BS161">
        <v>0.17100000000000001</v>
      </c>
      <c r="BT161">
        <v>1.2135999999999999E-2</v>
      </c>
      <c r="BU161">
        <v>1.0865400000000001</v>
      </c>
      <c r="BV161">
        <f t="shared" si="2"/>
        <v>3.4371000000000005</v>
      </c>
    </row>
    <row r="162" spans="1:74" customFormat="1" x14ac:dyDescent="0.25">
      <c r="A162" s="40">
        <v>41703</v>
      </c>
      <c r="B162" s="41">
        <v>0.62723579861111112</v>
      </c>
      <c r="C162">
        <v>-8.9999999999999993E-3</v>
      </c>
      <c r="D162">
        <v>1E-3</v>
      </c>
      <c r="E162">
        <v>10</v>
      </c>
      <c r="F162">
        <v>-0.3</v>
      </c>
      <c r="G162">
        <v>-8.4</v>
      </c>
      <c r="H162">
        <v>-87.1</v>
      </c>
      <c r="J162">
        <v>21.4</v>
      </c>
      <c r="K162">
        <v>1</v>
      </c>
      <c r="L162">
        <v>0</v>
      </c>
      <c r="M162">
        <v>1E-3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W162">
        <v>0</v>
      </c>
      <c r="X162">
        <v>21.4</v>
      </c>
      <c r="Y162">
        <v>12.3</v>
      </c>
      <c r="Z162">
        <v>884</v>
      </c>
      <c r="AA162">
        <v>913</v>
      </c>
      <c r="AB162">
        <v>821</v>
      </c>
      <c r="AC162">
        <v>42</v>
      </c>
      <c r="AD162">
        <v>5.26</v>
      </c>
      <c r="AE162">
        <v>0.12</v>
      </c>
      <c r="AF162">
        <v>993</v>
      </c>
      <c r="AG162">
        <v>-10</v>
      </c>
      <c r="AH162">
        <v>11</v>
      </c>
      <c r="AI162">
        <v>7</v>
      </c>
      <c r="AJ162">
        <v>189.9</v>
      </c>
      <c r="AK162">
        <v>190</v>
      </c>
      <c r="AL162">
        <v>4.5999999999999996</v>
      </c>
      <c r="AM162">
        <v>194.3</v>
      </c>
      <c r="AN162" t="s">
        <v>155</v>
      </c>
      <c r="AO162">
        <v>2</v>
      </c>
      <c r="AP162" s="42">
        <v>0.83549768518518519</v>
      </c>
      <c r="AQ162">
        <v>47.159337000000001</v>
      </c>
      <c r="AR162">
        <v>-88.489711999999997</v>
      </c>
      <c r="AS162">
        <v>318</v>
      </c>
      <c r="AT162">
        <v>0</v>
      </c>
      <c r="AU162">
        <v>12</v>
      </c>
      <c r="AV162">
        <v>8</v>
      </c>
      <c r="AW162" t="s">
        <v>395</v>
      </c>
      <c r="AX162">
        <v>1</v>
      </c>
      <c r="AY162">
        <v>1.4</v>
      </c>
      <c r="AZ162">
        <v>1.7</v>
      </c>
      <c r="BB162">
        <v>450</v>
      </c>
      <c r="BD162">
        <v>0.121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Q162">
        <v>0</v>
      </c>
      <c r="BR162">
        <v>4.5451999999999999E-2</v>
      </c>
      <c r="BS162">
        <v>0.17100000000000001</v>
      </c>
      <c r="BT162">
        <v>1.2999999999999999E-2</v>
      </c>
      <c r="BU162">
        <v>1.0941430000000001</v>
      </c>
      <c r="BV162">
        <f t="shared" si="2"/>
        <v>3.4371000000000005</v>
      </c>
    </row>
    <row r="163" spans="1:74" customFormat="1" x14ac:dyDescent="0.25">
      <c r="A163" s="40">
        <v>41703</v>
      </c>
      <c r="B163" s="41">
        <v>0.62724737268518516</v>
      </c>
      <c r="C163">
        <v>-0.01</v>
      </c>
      <c r="D163">
        <v>1E-3</v>
      </c>
      <c r="E163">
        <v>10</v>
      </c>
      <c r="F163">
        <v>-0.3</v>
      </c>
      <c r="G163">
        <v>-8.3000000000000007</v>
      </c>
      <c r="H163">
        <v>-81.900000000000006</v>
      </c>
      <c r="J163">
        <v>21.4</v>
      </c>
      <c r="K163">
        <v>1</v>
      </c>
      <c r="L163">
        <v>0</v>
      </c>
      <c r="M163">
        <v>1E-3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W163">
        <v>0</v>
      </c>
      <c r="X163">
        <v>21.4</v>
      </c>
      <c r="Y163">
        <v>12.3</v>
      </c>
      <c r="Z163">
        <v>884</v>
      </c>
      <c r="AA163">
        <v>912</v>
      </c>
      <c r="AB163">
        <v>823</v>
      </c>
      <c r="AC163">
        <v>42</v>
      </c>
      <c r="AD163">
        <v>5.26</v>
      </c>
      <c r="AE163">
        <v>0.12</v>
      </c>
      <c r="AF163">
        <v>994</v>
      </c>
      <c r="AG163">
        <v>-10</v>
      </c>
      <c r="AH163">
        <v>11</v>
      </c>
      <c r="AI163">
        <v>7</v>
      </c>
      <c r="AJ163">
        <v>189.1</v>
      </c>
      <c r="AK163">
        <v>190</v>
      </c>
      <c r="AL163">
        <v>4.5</v>
      </c>
      <c r="AM163">
        <v>194</v>
      </c>
      <c r="AN163" t="s">
        <v>155</v>
      </c>
      <c r="AO163">
        <v>2</v>
      </c>
      <c r="AP163" s="42">
        <v>0.83550925925925934</v>
      </c>
      <c r="AQ163">
        <v>47.159337000000001</v>
      </c>
      <c r="AR163">
        <v>-88.489711999999997</v>
      </c>
      <c r="AS163">
        <v>317.89999999999998</v>
      </c>
      <c r="AT163">
        <v>0</v>
      </c>
      <c r="AU163">
        <v>12</v>
      </c>
      <c r="AV163">
        <v>9</v>
      </c>
      <c r="AW163" t="s">
        <v>394</v>
      </c>
      <c r="AX163">
        <v>1</v>
      </c>
      <c r="AY163">
        <v>1.4</v>
      </c>
      <c r="AZ163">
        <v>1.7</v>
      </c>
      <c r="BB163">
        <v>450</v>
      </c>
      <c r="BD163">
        <v>0.121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Q163">
        <v>0</v>
      </c>
      <c r="BR163">
        <v>4.1452000000000003E-2</v>
      </c>
      <c r="BS163">
        <v>0.17100000000000001</v>
      </c>
      <c r="BT163">
        <v>1.2999999999999999E-2</v>
      </c>
      <c r="BU163">
        <v>0.99785299999999999</v>
      </c>
      <c r="BV163">
        <f t="shared" si="2"/>
        <v>3.4371000000000005</v>
      </c>
    </row>
    <row r="164" spans="1:74" customFormat="1" x14ac:dyDescent="0.25">
      <c r="A164" s="40">
        <v>41703</v>
      </c>
      <c r="B164" s="41">
        <v>0.62725894675925919</v>
      </c>
      <c r="C164">
        <v>-0.01</v>
      </c>
      <c r="D164">
        <v>1E-3</v>
      </c>
      <c r="E164">
        <v>10</v>
      </c>
      <c r="F164">
        <v>-0.3</v>
      </c>
      <c r="G164">
        <v>-8.4</v>
      </c>
      <c r="H164">
        <v>-87.1</v>
      </c>
      <c r="J164">
        <v>21.4</v>
      </c>
      <c r="K164">
        <v>1</v>
      </c>
      <c r="L164">
        <v>0</v>
      </c>
      <c r="M164">
        <v>1E-3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W164">
        <v>0</v>
      </c>
      <c r="X164">
        <v>21.4</v>
      </c>
      <c r="Y164">
        <v>12.2</v>
      </c>
      <c r="Z164">
        <v>886</v>
      </c>
      <c r="AA164">
        <v>911</v>
      </c>
      <c r="AB164">
        <v>824</v>
      </c>
      <c r="AC164">
        <v>42</v>
      </c>
      <c r="AD164">
        <v>5.26</v>
      </c>
      <c r="AE164">
        <v>0.12</v>
      </c>
      <c r="AF164">
        <v>993</v>
      </c>
      <c r="AG164">
        <v>-10</v>
      </c>
      <c r="AH164">
        <v>11</v>
      </c>
      <c r="AI164">
        <v>7</v>
      </c>
      <c r="AJ164">
        <v>190</v>
      </c>
      <c r="AK164">
        <v>190</v>
      </c>
      <c r="AL164">
        <v>4.7</v>
      </c>
      <c r="AM164">
        <v>194</v>
      </c>
      <c r="AN164" t="s">
        <v>155</v>
      </c>
      <c r="AO164">
        <v>2</v>
      </c>
      <c r="AP164" s="42">
        <v>0.83552083333333327</v>
      </c>
      <c r="AQ164">
        <v>47.159337000000001</v>
      </c>
      <c r="AR164">
        <v>-88.489711999999997</v>
      </c>
      <c r="AS164">
        <v>317.89999999999998</v>
      </c>
      <c r="AT164">
        <v>0</v>
      </c>
      <c r="AU164">
        <v>12</v>
      </c>
      <c r="AV164">
        <v>9</v>
      </c>
      <c r="AW164" t="s">
        <v>394</v>
      </c>
      <c r="AX164">
        <v>1</v>
      </c>
      <c r="AY164">
        <v>1.4</v>
      </c>
      <c r="AZ164">
        <v>1.7</v>
      </c>
      <c r="BB164">
        <v>450</v>
      </c>
      <c r="BD164">
        <v>0.121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Q164">
        <v>0</v>
      </c>
      <c r="BR164">
        <v>3.8136999999999997E-2</v>
      </c>
      <c r="BS164">
        <v>0.17113700000000001</v>
      </c>
      <c r="BT164">
        <v>1.2999999999999999E-2</v>
      </c>
      <c r="BU164">
        <v>0.91805300000000001</v>
      </c>
      <c r="BV164">
        <f t="shared" si="2"/>
        <v>3.4398537000000005</v>
      </c>
    </row>
    <row r="165" spans="1:74" customFormat="1" x14ac:dyDescent="0.25">
      <c r="A165" s="40">
        <v>41703</v>
      </c>
      <c r="B165" s="41">
        <v>0.62727052083333334</v>
      </c>
      <c r="C165">
        <v>-5.0000000000000001E-3</v>
      </c>
      <c r="D165">
        <v>1E-3</v>
      </c>
      <c r="E165">
        <v>10</v>
      </c>
      <c r="F165">
        <v>-0.3</v>
      </c>
      <c r="G165">
        <v>-8.4</v>
      </c>
      <c r="H165">
        <v>-44.7</v>
      </c>
      <c r="J165">
        <v>21.4</v>
      </c>
      <c r="K165">
        <v>1</v>
      </c>
      <c r="L165">
        <v>0</v>
      </c>
      <c r="M165">
        <v>1E-3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W165">
        <v>0</v>
      </c>
      <c r="X165">
        <v>21.4</v>
      </c>
      <c r="Y165">
        <v>12.3</v>
      </c>
      <c r="Z165">
        <v>885</v>
      </c>
      <c r="AA165">
        <v>912</v>
      </c>
      <c r="AB165">
        <v>823</v>
      </c>
      <c r="AC165">
        <v>42</v>
      </c>
      <c r="AD165">
        <v>5.26</v>
      </c>
      <c r="AE165">
        <v>0.12</v>
      </c>
      <c r="AF165">
        <v>994</v>
      </c>
      <c r="AG165">
        <v>-10</v>
      </c>
      <c r="AH165">
        <v>11</v>
      </c>
      <c r="AI165">
        <v>7</v>
      </c>
      <c r="AJ165">
        <v>190</v>
      </c>
      <c r="AK165">
        <v>190.1</v>
      </c>
      <c r="AL165">
        <v>4.2</v>
      </c>
      <c r="AM165">
        <v>194</v>
      </c>
      <c r="AN165" t="s">
        <v>155</v>
      </c>
      <c r="AO165">
        <v>2</v>
      </c>
      <c r="AP165" s="42">
        <v>0.83553240740740742</v>
      </c>
      <c r="AQ165">
        <v>47.159337000000001</v>
      </c>
      <c r="AR165">
        <v>-88.489711999999997</v>
      </c>
      <c r="AS165">
        <v>317.8</v>
      </c>
      <c r="AT165">
        <v>0</v>
      </c>
      <c r="AU165">
        <v>12</v>
      </c>
      <c r="AV165">
        <v>9</v>
      </c>
      <c r="AW165" t="s">
        <v>394</v>
      </c>
      <c r="AX165">
        <v>1</v>
      </c>
      <c r="AY165">
        <v>1.4</v>
      </c>
      <c r="AZ165">
        <v>1.7</v>
      </c>
      <c r="BB165">
        <v>450</v>
      </c>
      <c r="BD165">
        <v>0.121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Q165">
        <v>0</v>
      </c>
      <c r="BR165">
        <v>3.8863000000000002E-2</v>
      </c>
      <c r="BS165">
        <v>0.17213700000000001</v>
      </c>
      <c r="BT165">
        <v>1.2999999999999999E-2</v>
      </c>
      <c r="BU165">
        <v>0.93552999999999997</v>
      </c>
      <c r="BV165">
        <f t="shared" si="2"/>
        <v>3.4599537000000007</v>
      </c>
    </row>
    <row r="166" spans="1:74" customFormat="1" x14ac:dyDescent="0.25">
      <c r="A166" s="40">
        <v>41703</v>
      </c>
      <c r="B166" s="41">
        <v>0.62728209490740738</v>
      </c>
      <c r="C166">
        <v>0</v>
      </c>
      <c r="D166">
        <v>1E-3</v>
      </c>
      <c r="E166">
        <v>10</v>
      </c>
      <c r="F166">
        <v>-0.3</v>
      </c>
      <c r="G166">
        <v>-8.3000000000000007</v>
      </c>
      <c r="H166">
        <v>-76.099999999999994</v>
      </c>
      <c r="J166">
        <v>21.4</v>
      </c>
      <c r="K166">
        <v>1</v>
      </c>
      <c r="L166">
        <v>0</v>
      </c>
      <c r="M166">
        <v>1E-3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W166">
        <v>0</v>
      </c>
      <c r="X166">
        <v>21.4</v>
      </c>
      <c r="Y166">
        <v>12.3</v>
      </c>
      <c r="Z166">
        <v>885</v>
      </c>
      <c r="AA166">
        <v>913</v>
      </c>
      <c r="AB166">
        <v>825</v>
      </c>
      <c r="AC166">
        <v>42</v>
      </c>
      <c r="AD166">
        <v>5.26</v>
      </c>
      <c r="AE166">
        <v>0.12</v>
      </c>
      <c r="AF166">
        <v>993</v>
      </c>
      <c r="AG166">
        <v>-10</v>
      </c>
      <c r="AH166">
        <v>11</v>
      </c>
      <c r="AI166">
        <v>7</v>
      </c>
      <c r="AJ166">
        <v>189.9</v>
      </c>
      <c r="AK166">
        <v>191</v>
      </c>
      <c r="AL166">
        <v>4.2</v>
      </c>
      <c r="AM166">
        <v>194.1</v>
      </c>
      <c r="AN166" t="s">
        <v>155</v>
      </c>
      <c r="AO166">
        <v>2</v>
      </c>
      <c r="AP166" s="42">
        <v>0.83554398148148146</v>
      </c>
      <c r="AQ166">
        <v>47.159337000000001</v>
      </c>
      <c r="AR166">
        <v>-88.489711999999997</v>
      </c>
      <c r="AS166">
        <v>317.7</v>
      </c>
      <c r="AT166">
        <v>0</v>
      </c>
      <c r="AU166">
        <v>12</v>
      </c>
      <c r="AV166">
        <v>9</v>
      </c>
      <c r="AW166" t="s">
        <v>394</v>
      </c>
      <c r="AX166">
        <v>1</v>
      </c>
      <c r="AY166">
        <v>1.4</v>
      </c>
      <c r="AZ166">
        <v>1.7</v>
      </c>
      <c r="BB166">
        <v>450</v>
      </c>
      <c r="BD166">
        <v>0.121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Q166">
        <v>0</v>
      </c>
      <c r="BR166">
        <v>3.8684999999999997E-2</v>
      </c>
      <c r="BS166">
        <v>0.17299999999999999</v>
      </c>
      <c r="BT166">
        <v>1.2999999999999999E-2</v>
      </c>
      <c r="BU166">
        <v>0.93124499999999999</v>
      </c>
      <c r="BV166">
        <f t="shared" si="2"/>
        <v>3.4773000000000001</v>
      </c>
    </row>
    <row r="167" spans="1:74" customFormat="1" x14ac:dyDescent="0.25">
      <c r="A167" s="40">
        <v>41703</v>
      </c>
      <c r="B167" s="41">
        <v>0.62729366898148153</v>
      </c>
      <c r="C167">
        <v>0</v>
      </c>
      <c r="D167">
        <v>1E-3</v>
      </c>
      <c r="E167">
        <v>10</v>
      </c>
      <c r="F167">
        <v>-0.3</v>
      </c>
      <c r="G167">
        <v>-8.3000000000000007</v>
      </c>
      <c r="H167">
        <v>-50.1</v>
      </c>
      <c r="J167">
        <v>21.3</v>
      </c>
      <c r="K167">
        <v>1</v>
      </c>
      <c r="L167">
        <v>0</v>
      </c>
      <c r="M167">
        <v>1E-3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W167">
        <v>0</v>
      </c>
      <c r="X167">
        <v>21.3</v>
      </c>
      <c r="Y167">
        <v>12.2</v>
      </c>
      <c r="Z167">
        <v>885</v>
      </c>
      <c r="AA167">
        <v>912</v>
      </c>
      <c r="AB167">
        <v>824</v>
      </c>
      <c r="AC167">
        <v>42</v>
      </c>
      <c r="AD167">
        <v>5.26</v>
      </c>
      <c r="AE167">
        <v>0.12</v>
      </c>
      <c r="AF167">
        <v>993</v>
      </c>
      <c r="AG167">
        <v>-10</v>
      </c>
      <c r="AH167">
        <v>11</v>
      </c>
      <c r="AI167">
        <v>7</v>
      </c>
      <c r="AJ167">
        <v>189.1</v>
      </c>
      <c r="AK167">
        <v>191</v>
      </c>
      <c r="AL167">
        <v>3.8</v>
      </c>
      <c r="AM167">
        <v>194.5</v>
      </c>
      <c r="AN167" t="s">
        <v>155</v>
      </c>
      <c r="AO167">
        <v>2</v>
      </c>
      <c r="AP167" s="42">
        <v>0.83555555555555561</v>
      </c>
      <c r="AQ167">
        <v>47.159337000000001</v>
      </c>
      <c r="AR167">
        <v>-88.489712999999995</v>
      </c>
      <c r="AS167">
        <v>317.5</v>
      </c>
      <c r="AT167">
        <v>0</v>
      </c>
      <c r="AU167">
        <v>12</v>
      </c>
      <c r="AV167">
        <v>9</v>
      </c>
      <c r="AW167" t="s">
        <v>394</v>
      </c>
      <c r="AX167">
        <v>1</v>
      </c>
      <c r="AY167">
        <v>1.4</v>
      </c>
      <c r="AZ167">
        <v>1.7216</v>
      </c>
      <c r="BB167">
        <v>450</v>
      </c>
      <c r="BD167">
        <v>0.121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Q167">
        <v>0</v>
      </c>
      <c r="BR167">
        <v>4.2999999999999997E-2</v>
      </c>
      <c r="BS167">
        <v>0.17327400000000001</v>
      </c>
      <c r="BT167">
        <v>1.2999999999999999E-2</v>
      </c>
      <c r="BU167">
        <v>1.0351170000000001</v>
      </c>
      <c r="BV167">
        <f t="shared" si="2"/>
        <v>3.4828074000000004</v>
      </c>
    </row>
    <row r="168" spans="1:74" customFormat="1" x14ac:dyDescent="0.25">
      <c r="A168" s="40">
        <v>41703</v>
      </c>
      <c r="B168" s="41">
        <v>0.62730524305555557</v>
      </c>
      <c r="C168">
        <v>0</v>
      </c>
      <c r="D168">
        <v>1E-3</v>
      </c>
      <c r="E168">
        <v>10</v>
      </c>
      <c r="F168">
        <v>-0.3</v>
      </c>
      <c r="G168">
        <v>-8.3000000000000007</v>
      </c>
      <c r="H168">
        <v>-78.900000000000006</v>
      </c>
      <c r="J168">
        <v>21.3</v>
      </c>
      <c r="K168">
        <v>1</v>
      </c>
      <c r="L168">
        <v>0</v>
      </c>
      <c r="M168">
        <v>1E-3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W168">
        <v>0</v>
      </c>
      <c r="X168">
        <v>21.3</v>
      </c>
      <c r="Y168">
        <v>12.5</v>
      </c>
      <c r="Z168">
        <v>882</v>
      </c>
      <c r="AA168">
        <v>913</v>
      </c>
      <c r="AB168">
        <v>821</v>
      </c>
      <c r="AC168">
        <v>42</v>
      </c>
      <c r="AD168">
        <v>5.26</v>
      </c>
      <c r="AE168">
        <v>0.12</v>
      </c>
      <c r="AF168">
        <v>994</v>
      </c>
      <c r="AG168">
        <v>-10</v>
      </c>
      <c r="AH168">
        <v>11</v>
      </c>
      <c r="AI168">
        <v>7</v>
      </c>
      <c r="AJ168">
        <v>190.1</v>
      </c>
      <c r="AK168">
        <v>191.1</v>
      </c>
      <c r="AL168">
        <v>3.5</v>
      </c>
      <c r="AM168">
        <v>194.8</v>
      </c>
      <c r="AN168" t="s">
        <v>155</v>
      </c>
      <c r="AO168">
        <v>2</v>
      </c>
      <c r="AP168" s="42">
        <v>0.83556712962962953</v>
      </c>
      <c r="AQ168">
        <v>47.159337000000001</v>
      </c>
      <c r="AR168">
        <v>-88.489712999999995</v>
      </c>
      <c r="AS168">
        <v>317.39999999999998</v>
      </c>
      <c r="AT168">
        <v>0</v>
      </c>
      <c r="AU168">
        <v>12</v>
      </c>
      <c r="AV168">
        <v>9</v>
      </c>
      <c r="AW168" t="s">
        <v>394</v>
      </c>
      <c r="AX168">
        <v>1</v>
      </c>
      <c r="AY168">
        <v>1.4</v>
      </c>
      <c r="AZ168">
        <v>1.8</v>
      </c>
      <c r="BB168">
        <v>450</v>
      </c>
      <c r="BD168">
        <v>0.121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Q168">
        <v>0</v>
      </c>
      <c r="BR168">
        <v>4.2726E-2</v>
      </c>
      <c r="BS168">
        <v>0.17499999999999999</v>
      </c>
      <c r="BT168">
        <v>1.2999999999999999E-2</v>
      </c>
      <c r="BU168">
        <v>1.028521</v>
      </c>
      <c r="BV168">
        <f t="shared" si="2"/>
        <v>3.5175000000000001</v>
      </c>
    </row>
    <row r="169" spans="1:74" customFormat="1" x14ac:dyDescent="0.25">
      <c r="A169" s="40">
        <v>41703</v>
      </c>
      <c r="B169" s="41">
        <v>0.62731681712962961</v>
      </c>
      <c r="C169">
        <v>0</v>
      </c>
      <c r="D169">
        <v>1E-3</v>
      </c>
      <c r="E169">
        <v>10</v>
      </c>
      <c r="F169">
        <v>-0.3</v>
      </c>
      <c r="G169">
        <v>-8.4</v>
      </c>
      <c r="H169">
        <v>-60.2</v>
      </c>
      <c r="J169">
        <v>21.3</v>
      </c>
      <c r="K169">
        <v>1</v>
      </c>
      <c r="L169">
        <v>0</v>
      </c>
      <c r="M169">
        <v>1E-3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W169">
        <v>0</v>
      </c>
      <c r="X169">
        <v>21.3</v>
      </c>
      <c r="Y169">
        <v>12.4</v>
      </c>
      <c r="Z169">
        <v>884</v>
      </c>
      <c r="AA169">
        <v>913</v>
      </c>
      <c r="AB169">
        <v>823</v>
      </c>
      <c r="AC169">
        <v>42</v>
      </c>
      <c r="AD169">
        <v>5.26</v>
      </c>
      <c r="AE169">
        <v>0.12</v>
      </c>
      <c r="AF169">
        <v>993</v>
      </c>
      <c r="AG169">
        <v>-10</v>
      </c>
      <c r="AH169">
        <v>11</v>
      </c>
      <c r="AI169">
        <v>7</v>
      </c>
      <c r="AJ169">
        <v>190.9</v>
      </c>
      <c r="AK169">
        <v>191.9</v>
      </c>
      <c r="AL169">
        <v>3.8</v>
      </c>
      <c r="AM169">
        <v>195</v>
      </c>
      <c r="AN169" t="s">
        <v>155</v>
      </c>
      <c r="AO169">
        <v>2</v>
      </c>
      <c r="AP169" s="42">
        <v>0.83557870370370368</v>
      </c>
      <c r="AQ169">
        <v>47.159337000000001</v>
      </c>
      <c r="AR169">
        <v>-88.489712999999995</v>
      </c>
      <c r="AS169">
        <v>317.3</v>
      </c>
      <c r="AT169">
        <v>0</v>
      </c>
      <c r="AU169">
        <v>12</v>
      </c>
      <c r="AV169">
        <v>9</v>
      </c>
      <c r="AW169" t="s">
        <v>394</v>
      </c>
      <c r="AX169">
        <v>1</v>
      </c>
      <c r="AY169">
        <v>1.4</v>
      </c>
      <c r="AZ169">
        <v>1.8</v>
      </c>
      <c r="BB169">
        <v>450</v>
      </c>
      <c r="BD169">
        <v>0.121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Q169">
        <v>0</v>
      </c>
      <c r="BR169">
        <v>4.1273999999999998E-2</v>
      </c>
      <c r="BS169">
        <v>0.17513699999999999</v>
      </c>
      <c r="BT169">
        <v>1.2862999999999999E-2</v>
      </c>
      <c r="BU169">
        <v>0.99356900000000004</v>
      </c>
      <c r="BV169">
        <f t="shared" si="2"/>
        <v>3.5202537</v>
      </c>
    </row>
    <row r="170" spans="1:74" customFormat="1" x14ac:dyDescent="0.25">
      <c r="A170" s="40">
        <v>41703</v>
      </c>
      <c r="B170" s="41">
        <v>0.62732839120370365</v>
      </c>
      <c r="C170">
        <v>0</v>
      </c>
      <c r="D170">
        <v>1E-3</v>
      </c>
      <c r="E170">
        <v>10</v>
      </c>
      <c r="F170">
        <v>-0.3</v>
      </c>
      <c r="G170">
        <v>-8.4</v>
      </c>
      <c r="H170">
        <v>-63.2</v>
      </c>
      <c r="J170">
        <v>21.3</v>
      </c>
      <c r="K170">
        <v>1</v>
      </c>
      <c r="L170">
        <v>0</v>
      </c>
      <c r="M170">
        <v>1E-3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W170">
        <v>0</v>
      </c>
      <c r="X170">
        <v>21.3</v>
      </c>
      <c r="Y170">
        <v>12.6</v>
      </c>
      <c r="Z170">
        <v>883</v>
      </c>
      <c r="AA170">
        <v>913</v>
      </c>
      <c r="AB170">
        <v>823</v>
      </c>
      <c r="AC170">
        <v>42</v>
      </c>
      <c r="AD170">
        <v>5.26</v>
      </c>
      <c r="AE170">
        <v>0.12</v>
      </c>
      <c r="AF170">
        <v>994</v>
      </c>
      <c r="AG170">
        <v>-10</v>
      </c>
      <c r="AH170">
        <v>11</v>
      </c>
      <c r="AI170">
        <v>7</v>
      </c>
      <c r="AJ170">
        <v>190</v>
      </c>
      <c r="AK170">
        <v>191</v>
      </c>
      <c r="AL170">
        <v>3.7</v>
      </c>
      <c r="AM170">
        <v>195</v>
      </c>
      <c r="AN170" t="s">
        <v>155</v>
      </c>
      <c r="AO170">
        <v>2</v>
      </c>
      <c r="AP170" s="42">
        <v>0.83559027777777783</v>
      </c>
      <c r="AQ170">
        <v>47.159337000000001</v>
      </c>
      <c r="AR170">
        <v>-88.489712999999995</v>
      </c>
      <c r="AS170">
        <v>317.3</v>
      </c>
      <c r="AT170">
        <v>0</v>
      </c>
      <c r="AU170">
        <v>12</v>
      </c>
      <c r="AV170">
        <v>9</v>
      </c>
      <c r="AW170" t="s">
        <v>394</v>
      </c>
      <c r="AX170">
        <v>1</v>
      </c>
      <c r="AY170">
        <v>1.4</v>
      </c>
      <c r="AZ170">
        <v>1.8</v>
      </c>
      <c r="BB170">
        <v>450</v>
      </c>
      <c r="BD170">
        <v>0.121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Q170">
        <v>0</v>
      </c>
      <c r="BR170">
        <v>4.2999999999999997E-2</v>
      </c>
      <c r="BS170">
        <v>0.17613699999999999</v>
      </c>
      <c r="BT170">
        <v>1.2137E-2</v>
      </c>
      <c r="BU170">
        <v>1.0351170000000001</v>
      </c>
      <c r="BV170">
        <f t="shared" si="2"/>
        <v>3.5403536999999998</v>
      </c>
    </row>
    <row r="171" spans="1:74" customFormat="1" x14ac:dyDescent="0.25">
      <c r="A171" s="40">
        <v>41703</v>
      </c>
      <c r="B171" s="41">
        <v>0.6273399652777778</v>
      </c>
      <c r="C171">
        <v>0</v>
      </c>
      <c r="D171">
        <v>1E-3</v>
      </c>
      <c r="E171">
        <v>10</v>
      </c>
      <c r="F171">
        <v>-0.3</v>
      </c>
      <c r="G171">
        <v>-8.4</v>
      </c>
      <c r="H171">
        <v>-90.2</v>
      </c>
      <c r="J171">
        <v>21.3</v>
      </c>
      <c r="K171">
        <v>1</v>
      </c>
      <c r="L171">
        <v>0</v>
      </c>
      <c r="M171">
        <v>1E-3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W171">
        <v>0</v>
      </c>
      <c r="X171">
        <v>21.3</v>
      </c>
      <c r="Y171">
        <v>12.4</v>
      </c>
      <c r="Z171">
        <v>883</v>
      </c>
      <c r="AA171">
        <v>913</v>
      </c>
      <c r="AB171">
        <v>823</v>
      </c>
      <c r="AC171">
        <v>42</v>
      </c>
      <c r="AD171">
        <v>5.26</v>
      </c>
      <c r="AE171">
        <v>0.12</v>
      </c>
      <c r="AF171">
        <v>993</v>
      </c>
      <c r="AG171">
        <v>-10</v>
      </c>
      <c r="AH171">
        <v>11</v>
      </c>
      <c r="AI171">
        <v>7</v>
      </c>
      <c r="AJ171">
        <v>190</v>
      </c>
      <c r="AK171">
        <v>190.9</v>
      </c>
      <c r="AL171">
        <v>3.4</v>
      </c>
      <c r="AM171">
        <v>195</v>
      </c>
      <c r="AN171" t="s">
        <v>155</v>
      </c>
      <c r="AO171">
        <v>2</v>
      </c>
      <c r="AP171" s="42">
        <v>0.83560185185185187</v>
      </c>
      <c r="AQ171">
        <v>47.159334999999999</v>
      </c>
      <c r="AR171">
        <v>-88.489712999999995</v>
      </c>
      <c r="AS171">
        <v>317.3</v>
      </c>
      <c r="AT171">
        <v>0</v>
      </c>
      <c r="AU171">
        <v>12</v>
      </c>
      <c r="AV171">
        <v>9</v>
      </c>
      <c r="AW171" t="s">
        <v>394</v>
      </c>
      <c r="AX171">
        <v>1</v>
      </c>
      <c r="AY171">
        <v>1.4</v>
      </c>
      <c r="AZ171">
        <v>1.8</v>
      </c>
      <c r="BB171">
        <v>450</v>
      </c>
      <c r="BD171">
        <v>0.121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Q171">
        <v>0</v>
      </c>
      <c r="BR171">
        <v>4.3274E-2</v>
      </c>
      <c r="BS171">
        <v>0.17741100000000001</v>
      </c>
      <c r="BT171">
        <v>1.2862999999999999E-2</v>
      </c>
      <c r="BU171">
        <v>1.0417130000000001</v>
      </c>
      <c r="BV171">
        <f t="shared" si="2"/>
        <v>3.5659611000000004</v>
      </c>
    </row>
    <row r="172" spans="1:74" customFormat="1" x14ac:dyDescent="0.25">
      <c r="A172" s="40">
        <v>41703</v>
      </c>
      <c r="B172" s="41">
        <v>0.62735153935185184</v>
      </c>
      <c r="C172">
        <v>0</v>
      </c>
      <c r="D172">
        <v>1E-3</v>
      </c>
      <c r="E172">
        <v>10</v>
      </c>
      <c r="F172">
        <v>-0.3</v>
      </c>
      <c r="G172">
        <v>-8.4</v>
      </c>
      <c r="H172">
        <v>-78.8</v>
      </c>
      <c r="J172">
        <v>21.3</v>
      </c>
      <c r="K172">
        <v>1</v>
      </c>
      <c r="L172">
        <v>0</v>
      </c>
      <c r="M172">
        <v>1E-3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W172">
        <v>0</v>
      </c>
      <c r="X172">
        <v>21.3</v>
      </c>
      <c r="Y172">
        <v>12.5</v>
      </c>
      <c r="Z172">
        <v>882</v>
      </c>
      <c r="AA172">
        <v>913</v>
      </c>
      <c r="AB172">
        <v>824</v>
      </c>
      <c r="AC172">
        <v>42</v>
      </c>
      <c r="AD172">
        <v>5.26</v>
      </c>
      <c r="AE172">
        <v>0.12</v>
      </c>
      <c r="AF172">
        <v>994</v>
      </c>
      <c r="AG172">
        <v>-10</v>
      </c>
      <c r="AH172">
        <v>11.137</v>
      </c>
      <c r="AI172">
        <v>7</v>
      </c>
      <c r="AJ172">
        <v>190</v>
      </c>
      <c r="AK172">
        <v>190</v>
      </c>
      <c r="AL172">
        <v>4</v>
      </c>
      <c r="AM172">
        <v>195</v>
      </c>
      <c r="AN172" t="s">
        <v>155</v>
      </c>
      <c r="AO172">
        <v>2</v>
      </c>
      <c r="AP172" s="42">
        <v>0.83561342592592591</v>
      </c>
      <c r="AQ172">
        <v>47.159334999999999</v>
      </c>
      <c r="AR172">
        <v>-88.489712999999995</v>
      </c>
      <c r="AS172">
        <v>317.39999999999998</v>
      </c>
      <c r="AT172">
        <v>0</v>
      </c>
      <c r="AU172">
        <v>12</v>
      </c>
      <c r="AV172">
        <v>9</v>
      </c>
      <c r="AW172" t="s">
        <v>394</v>
      </c>
      <c r="AX172">
        <v>1</v>
      </c>
      <c r="AY172">
        <v>1.4</v>
      </c>
      <c r="AZ172">
        <v>1.8</v>
      </c>
      <c r="BB172">
        <v>450</v>
      </c>
      <c r="BD172">
        <v>0.121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Q172">
        <v>0</v>
      </c>
      <c r="BR172">
        <v>4.4863E-2</v>
      </c>
      <c r="BS172">
        <v>0.18013699999999999</v>
      </c>
      <c r="BT172">
        <v>1.2137E-2</v>
      </c>
      <c r="BU172">
        <v>1.0799650000000001</v>
      </c>
      <c r="BV172">
        <f t="shared" si="2"/>
        <v>3.6207537000000003</v>
      </c>
    </row>
    <row r="173" spans="1:74" customFormat="1" x14ac:dyDescent="0.25">
      <c r="A173" s="40">
        <v>41703</v>
      </c>
      <c r="B173" s="41">
        <v>0.62736311342592599</v>
      </c>
      <c r="C173">
        <v>0</v>
      </c>
      <c r="D173">
        <v>1E-3</v>
      </c>
      <c r="E173">
        <v>10</v>
      </c>
      <c r="F173">
        <v>-0.3</v>
      </c>
      <c r="G173">
        <v>-8.4</v>
      </c>
      <c r="H173">
        <v>-90.2</v>
      </c>
      <c r="J173">
        <v>21.3</v>
      </c>
      <c r="K173">
        <v>1</v>
      </c>
      <c r="L173">
        <v>0</v>
      </c>
      <c r="M173">
        <v>1E-3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W173">
        <v>0</v>
      </c>
      <c r="X173">
        <v>21.3</v>
      </c>
      <c r="Y173">
        <v>12.4</v>
      </c>
      <c r="Z173">
        <v>883</v>
      </c>
      <c r="AA173">
        <v>913</v>
      </c>
      <c r="AB173">
        <v>824</v>
      </c>
      <c r="AC173">
        <v>42</v>
      </c>
      <c r="AD173">
        <v>5.26</v>
      </c>
      <c r="AE173">
        <v>0.12</v>
      </c>
      <c r="AF173">
        <v>994</v>
      </c>
      <c r="AG173">
        <v>-10</v>
      </c>
      <c r="AH173">
        <v>11.863</v>
      </c>
      <c r="AI173">
        <v>7</v>
      </c>
      <c r="AJ173">
        <v>190</v>
      </c>
      <c r="AK173">
        <v>190</v>
      </c>
      <c r="AL173">
        <v>3.9</v>
      </c>
      <c r="AM173">
        <v>195</v>
      </c>
      <c r="AN173" t="s">
        <v>155</v>
      </c>
      <c r="AO173">
        <v>2</v>
      </c>
      <c r="AP173" s="42">
        <v>0.83562499999999995</v>
      </c>
      <c r="AQ173">
        <v>47.159334999999999</v>
      </c>
      <c r="AR173">
        <v>-88.489712999999995</v>
      </c>
      <c r="AS173">
        <v>317.3</v>
      </c>
      <c r="AT173">
        <v>0</v>
      </c>
      <c r="AU173">
        <v>12</v>
      </c>
      <c r="AV173">
        <v>9</v>
      </c>
      <c r="AW173" t="s">
        <v>394</v>
      </c>
      <c r="AX173">
        <v>1</v>
      </c>
      <c r="AY173">
        <v>1.4216</v>
      </c>
      <c r="AZ173">
        <v>1.8</v>
      </c>
      <c r="BB173">
        <v>450</v>
      </c>
      <c r="BD173">
        <v>0.121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Q173">
        <v>0</v>
      </c>
      <c r="BR173">
        <v>4.4274000000000001E-2</v>
      </c>
      <c r="BS173">
        <v>0.18099999999999999</v>
      </c>
      <c r="BT173">
        <v>1.3136999999999999E-2</v>
      </c>
      <c r="BU173">
        <v>1.0657859999999999</v>
      </c>
      <c r="BV173">
        <f t="shared" si="2"/>
        <v>3.6381000000000001</v>
      </c>
    </row>
    <row r="174" spans="1:74" customFormat="1" x14ac:dyDescent="0.25">
      <c r="A174" s="40">
        <v>41703</v>
      </c>
      <c r="B174" s="41">
        <v>0.62737468750000003</v>
      </c>
      <c r="C174">
        <v>0</v>
      </c>
      <c r="D174">
        <v>1E-3</v>
      </c>
      <c r="E174">
        <v>10</v>
      </c>
      <c r="F174">
        <v>-0.3</v>
      </c>
      <c r="G174">
        <v>-8.4</v>
      </c>
      <c r="H174">
        <v>-86.8</v>
      </c>
      <c r="J174">
        <v>21.3</v>
      </c>
      <c r="K174">
        <v>1</v>
      </c>
      <c r="L174">
        <v>0</v>
      </c>
      <c r="M174">
        <v>1E-3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W174">
        <v>0</v>
      </c>
      <c r="X174">
        <v>21.3</v>
      </c>
      <c r="Y174">
        <v>12.3</v>
      </c>
      <c r="Z174">
        <v>884</v>
      </c>
      <c r="AA174">
        <v>912</v>
      </c>
      <c r="AB174">
        <v>825</v>
      </c>
      <c r="AC174">
        <v>42</v>
      </c>
      <c r="AD174">
        <v>5.26</v>
      </c>
      <c r="AE174">
        <v>0.12</v>
      </c>
      <c r="AF174">
        <v>994</v>
      </c>
      <c r="AG174">
        <v>-10</v>
      </c>
      <c r="AH174">
        <v>11.137</v>
      </c>
      <c r="AI174">
        <v>7</v>
      </c>
      <c r="AJ174">
        <v>190</v>
      </c>
      <c r="AK174">
        <v>190.1</v>
      </c>
      <c r="AL174">
        <v>3.7</v>
      </c>
      <c r="AM174">
        <v>195</v>
      </c>
      <c r="AN174" t="s">
        <v>155</v>
      </c>
      <c r="AO174">
        <v>2</v>
      </c>
      <c r="AP174" s="42">
        <v>0.8356365740740741</v>
      </c>
      <c r="AQ174">
        <v>47.159334999999999</v>
      </c>
      <c r="AR174">
        <v>-88.489712999999995</v>
      </c>
      <c r="AS174">
        <v>317.3</v>
      </c>
      <c r="AT174">
        <v>0</v>
      </c>
      <c r="AU174">
        <v>12</v>
      </c>
      <c r="AV174">
        <v>10</v>
      </c>
      <c r="AW174" t="s">
        <v>391</v>
      </c>
      <c r="AX174">
        <v>0.97840000000000005</v>
      </c>
      <c r="AY174">
        <v>1.4568000000000001</v>
      </c>
      <c r="AZ174">
        <v>1.7567999999999999</v>
      </c>
      <c r="BB174">
        <v>450</v>
      </c>
      <c r="BD174">
        <v>0.121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Q174">
        <v>0</v>
      </c>
      <c r="BR174">
        <v>4.6136999999999997E-2</v>
      </c>
      <c r="BS174">
        <v>0.18099999999999999</v>
      </c>
      <c r="BT174">
        <v>1.3863E-2</v>
      </c>
      <c r="BU174">
        <v>1.110633</v>
      </c>
      <c r="BV174">
        <f t="shared" si="2"/>
        <v>3.6381000000000001</v>
      </c>
    </row>
    <row r="175" spans="1:74" customFormat="1" x14ac:dyDescent="0.25">
      <c r="A175" s="40">
        <v>41703</v>
      </c>
      <c r="B175" s="41">
        <v>0.62738626157407407</v>
      </c>
      <c r="C175">
        <v>0</v>
      </c>
      <c r="D175">
        <v>1E-3</v>
      </c>
      <c r="E175">
        <v>10</v>
      </c>
      <c r="F175">
        <v>-0.3</v>
      </c>
      <c r="G175">
        <v>-8.4</v>
      </c>
      <c r="H175">
        <v>-73</v>
      </c>
      <c r="J175">
        <v>21.3</v>
      </c>
      <c r="K175">
        <v>1</v>
      </c>
      <c r="L175">
        <v>0</v>
      </c>
      <c r="M175">
        <v>1E-3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W175">
        <v>0</v>
      </c>
      <c r="X175">
        <v>21.3</v>
      </c>
      <c r="Y175">
        <v>12.3</v>
      </c>
      <c r="Z175">
        <v>885</v>
      </c>
      <c r="AA175">
        <v>913</v>
      </c>
      <c r="AB175">
        <v>824</v>
      </c>
      <c r="AC175">
        <v>42</v>
      </c>
      <c r="AD175">
        <v>5.26</v>
      </c>
      <c r="AE175">
        <v>0.12</v>
      </c>
      <c r="AF175">
        <v>993</v>
      </c>
      <c r="AG175">
        <v>-10</v>
      </c>
      <c r="AH175">
        <v>11.863</v>
      </c>
      <c r="AI175">
        <v>7</v>
      </c>
      <c r="AJ175">
        <v>190</v>
      </c>
      <c r="AK175">
        <v>190.9</v>
      </c>
      <c r="AL175">
        <v>3.9</v>
      </c>
      <c r="AM175">
        <v>195</v>
      </c>
      <c r="AN175" t="s">
        <v>155</v>
      </c>
      <c r="AO175">
        <v>2</v>
      </c>
      <c r="AP175" s="42">
        <v>0.83564814814814825</v>
      </c>
      <c r="AQ175">
        <v>47.159334999999999</v>
      </c>
      <c r="AR175">
        <v>-88.489712999999995</v>
      </c>
      <c r="AS175">
        <v>317.39999999999998</v>
      </c>
      <c r="AT175">
        <v>0</v>
      </c>
      <c r="AU175">
        <v>12</v>
      </c>
      <c r="AV175">
        <v>10</v>
      </c>
      <c r="AW175" t="s">
        <v>391</v>
      </c>
      <c r="AX175">
        <v>0.92159999999999997</v>
      </c>
      <c r="AY175">
        <v>1.3</v>
      </c>
      <c r="AZ175">
        <v>1.6</v>
      </c>
      <c r="BB175">
        <v>450</v>
      </c>
      <c r="BD175">
        <v>0.121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Q175">
        <v>0</v>
      </c>
      <c r="BR175">
        <v>4.6725999999999997E-2</v>
      </c>
      <c r="BS175">
        <v>0.18099999999999999</v>
      </c>
      <c r="BT175">
        <v>1.2862999999999999E-2</v>
      </c>
      <c r="BU175">
        <v>1.1248119999999999</v>
      </c>
      <c r="BV175">
        <f t="shared" si="2"/>
        <v>3.6381000000000001</v>
      </c>
    </row>
    <row r="176" spans="1:74" customFormat="1" x14ac:dyDescent="0.25">
      <c r="A176" s="40">
        <v>41703</v>
      </c>
      <c r="B176" s="41">
        <v>0.62739783564814811</v>
      </c>
      <c r="C176">
        <v>0</v>
      </c>
      <c r="D176">
        <v>1E-3</v>
      </c>
      <c r="E176">
        <v>10</v>
      </c>
      <c r="F176">
        <v>-0.3</v>
      </c>
      <c r="G176">
        <v>-8.5</v>
      </c>
      <c r="H176">
        <v>-90.2</v>
      </c>
      <c r="J176">
        <v>21.3</v>
      </c>
      <c r="K176">
        <v>1</v>
      </c>
      <c r="L176">
        <v>0</v>
      </c>
      <c r="M176">
        <v>1E-3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W176">
        <v>0</v>
      </c>
      <c r="X176">
        <v>21.3</v>
      </c>
      <c r="Y176">
        <v>12.3</v>
      </c>
      <c r="Z176">
        <v>884</v>
      </c>
      <c r="AA176">
        <v>914</v>
      </c>
      <c r="AB176">
        <v>825</v>
      </c>
      <c r="AC176">
        <v>42</v>
      </c>
      <c r="AD176">
        <v>5.26</v>
      </c>
      <c r="AE176">
        <v>0.12</v>
      </c>
      <c r="AF176">
        <v>994</v>
      </c>
      <c r="AG176">
        <v>-10</v>
      </c>
      <c r="AH176">
        <v>11</v>
      </c>
      <c r="AI176">
        <v>7</v>
      </c>
      <c r="AJ176">
        <v>190</v>
      </c>
      <c r="AK176">
        <v>190</v>
      </c>
      <c r="AL176">
        <v>3.9</v>
      </c>
      <c r="AM176">
        <v>195</v>
      </c>
      <c r="AN176" t="s">
        <v>155</v>
      </c>
      <c r="AO176">
        <v>2</v>
      </c>
      <c r="AP176" s="42">
        <v>0.83565972222222218</v>
      </c>
      <c r="AQ176">
        <v>47.159334999999999</v>
      </c>
      <c r="AR176">
        <v>-88.489712999999995</v>
      </c>
      <c r="AS176">
        <v>317.39999999999998</v>
      </c>
      <c r="AT176">
        <v>0</v>
      </c>
      <c r="AU176">
        <v>12</v>
      </c>
      <c r="AV176">
        <v>10</v>
      </c>
      <c r="AW176" t="s">
        <v>391</v>
      </c>
      <c r="AX176">
        <v>1</v>
      </c>
      <c r="AY176">
        <v>1.3216000000000001</v>
      </c>
      <c r="AZ176">
        <v>1.6215999999999999</v>
      </c>
      <c r="BB176">
        <v>450</v>
      </c>
      <c r="BD176">
        <v>0.121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Q176">
        <v>0</v>
      </c>
      <c r="BR176">
        <v>4.4999999999999998E-2</v>
      </c>
      <c r="BS176">
        <v>0.18113699999999999</v>
      </c>
      <c r="BT176">
        <v>1.2E-2</v>
      </c>
      <c r="BU176">
        <v>1.0832630000000001</v>
      </c>
      <c r="BV176">
        <f t="shared" si="2"/>
        <v>3.6408537000000001</v>
      </c>
    </row>
    <row r="177" spans="1:74" customFormat="1" x14ac:dyDescent="0.25">
      <c r="A177" s="40">
        <v>41703</v>
      </c>
      <c r="B177" s="41">
        <v>0.62740940972222226</v>
      </c>
      <c r="C177">
        <v>0</v>
      </c>
      <c r="D177">
        <v>1E-3</v>
      </c>
      <c r="E177">
        <v>10</v>
      </c>
      <c r="F177">
        <v>-0.3</v>
      </c>
      <c r="G177">
        <v>-8.5</v>
      </c>
      <c r="H177">
        <v>-82.6</v>
      </c>
      <c r="J177">
        <v>21.3</v>
      </c>
      <c r="K177">
        <v>1</v>
      </c>
      <c r="L177">
        <v>0</v>
      </c>
      <c r="M177">
        <v>1E-3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W177">
        <v>0</v>
      </c>
      <c r="X177">
        <v>21.3</v>
      </c>
      <c r="Y177">
        <v>12.3</v>
      </c>
      <c r="Z177">
        <v>884</v>
      </c>
      <c r="AA177">
        <v>914</v>
      </c>
      <c r="AB177">
        <v>825</v>
      </c>
      <c r="AC177">
        <v>42</v>
      </c>
      <c r="AD177">
        <v>5.26</v>
      </c>
      <c r="AE177">
        <v>0.12</v>
      </c>
      <c r="AF177">
        <v>994</v>
      </c>
      <c r="AG177">
        <v>-10</v>
      </c>
      <c r="AH177">
        <v>11.136136</v>
      </c>
      <c r="AI177">
        <v>7</v>
      </c>
      <c r="AJ177">
        <v>190</v>
      </c>
      <c r="AK177">
        <v>190</v>
      </c>
      <c r="AL177">
        <v>4.4000000000000004</v>
      </c>
      <c r="AM177">
        <v>194.9</v>
      </c>
      <c r="AN177" t="s">
        <v>155</v>
      </c>
      <c r="AO177">
        <v>2</v>
      </c>
      <c r="AP177" s="42">
        <v>0.83567129629629633</v>
      </c>
      <c r="AQ177">
        <v>47.159334999999999</v>
      </c>
      <c r="AR177">
        <v>-88.489712999999995</v>
      </c>
      <c r="AS177">
        <v>317.3</v>
      </c>
      <c r="AT177">
        <v>0</v>
      </c>
      <c r="AU177">
        <v>12</v>
      </c>
      <c r="AV177">
        <v>10</v>
      </c>
      <c r="AW177" t="s">
        <v>391</v>
      </c>
      <c r="AX177">
        <v>1.0216000000000001</v>
      </c>
      <c r="AY177">
        <v>1.4</v>
      </c>
      <c r="AZ177">
        <v>1.7</v>
      </c>
      <c r="BB177">
        <v>450</v>
      </c>
      <c r="BD177">
        <v>0.121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Q177">
        <v>0</v>
      </c>
      <c r="BR177">
        <v>4.4455000000000001E-2</v>
      </c>
      <c r="BS177">
        <v>0.182</v>
      </c>
      <c r="BT177">
        <v>1.2135999999999999E-2</v>
      </c>
      <c r="BU177">
        <v>1.070154</v>
      </c>
      <c r="BV177">
        <f t="shared" si="2"/>
        <v>3.6582000000000003</v>
      </c>
    </row>
    <row r="178" spans="1:74" customFormat="1" x14ac:dyDescent="0.25">
      <c r="A178" s="40">
        <v>41703</v>
      </c>
      <c r="B178" s="41">
        <v>0.62742098379629629</v>
      </c>
      <c r="C178">
        <v>0</v>
      </c>
      <c r="D178">
        <v>1E-3</v>
      </c>
      <c r="E178">
        <v>10</v>
      </c>
      <c r="F178">
        <v>-0.2</v>
      </c>
      <c r="G178">
        <v>-8.5</v>
      </c>
      <c r="H178">
        <v>-90.2</v>
      </c>
      <c r="J178">
        <v>21.3</v>
      </c>
      <c r="K178">
        <v>1</v>
      </c>
      <c r="L178">
        <v>0</v>
      </c>
      <c r="M178">
        <v>1E-3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W178">
        <v>0</v>
      </c>
      <c r="X178">
        <v>21.3</v>
      </c>
      <c r="Y178">
        <v>12.3</v>
      </c>
      <c r="Z178">
        <v>885</v>
      </c>
      <c r="AA178">
        <v>913</v>
      </c>
      <c r="AB178">
        <v>825</v>
      </c>
      <c r="AC178">
        <v>42</v>
      </c>
      <c r="AD178">
        <v>5.26</v>
      </c>
      <c r="AE178">
        <v>0.12</v>
      </c>
      <c r="AF178">
        <v>994</v>
      </c>
      <c r="AG178">
        <v>-10</v>
      </c>
      <c r="AH178">
        <v>12</v>
      </c>
      <c r="AI178">
        <v>7</v>
      </c>
      <c r="AJ178">
        <v>190</v>
      </c>
      <c r="AK178">
        <v>190</v>
      </c>
      <c r="AL178">
        <v>4</v>
      </c>
      <c r="AM178">
        <v>194.5</v>
      </c>
      <c r="AN178" t="s">
        <v>155</v>
      </c>
      <c r="AO178">
        <v>2</v>
      </c>
      <c r="AP178" s="42">
        <v>0.83568287037037037</v>
      </c>
      <c r="AQ178">
        <v>47.159334999999999</v>
      </c>
      <c r="AR178">
        <v>-88.489711999999997</v>
      </c>
      <c r="AS178">
        <v>317.3</v>
      </c>
      <c r="AT178">
        <v>0</v>
      </c>
      <c r="AU178">
        <v>12</v>
      </c>
      <c r="AV178">
        <v>10</v>
      </c>
      <c r="AW178" t="s">
        <v>391</v>
      </c>
      <c r="AX178">
        <v>1.1000000000000001</v>
      </c>
      <c r="AY178">
        <v>1.4</v>
      </c>
      <c r="AZ178">
        <v>1.7</v>
      </c>
      <c r="BB178">
        <v>450</v>
      </c>
      <c r="BD178">
        <v>0.121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Q178">
        <v>0</v>
      </c>
      <c r="BR178">
        <v>4.1000000000000002E-2</v>
      </c>
      <c r="BS178">
        <v>0.181726</v>
      </c>
      <c r="BT178">
        <v>1.2999999999999999E-2</v>
      </c>
      <c r="BU178">
        <v>0.98697299999999999</v>
      </c>
      <c r="BV178">
        <f t="shared" si="2"/>
        <v>3.6526926000000004</v>
      </c>
    </row>
    <row r="179" spans="1:74" customFormat="1" x14ac:dyDescent="0.25">
      <c r="A179" s="40">
        <v>41703</v>
      </c>
      <c r="B179" s="41">
        <v>0.62743255787037044</v>
      </c>
      <c r="C179">
        <v>0</v>
      </c>
      <c r="D179">
        <v>1E-3</v>
      </c>
      <c r="E179">
        <v>10</v>
      </c>
      <c r="F179">
        <v>-0.2</v>
      </c>
      <c r="G179">
        <v>-8.5</v>
      </c>
      <c r="H179">
        <v>-88.1</v>
      </c>
      <c r="J179">
        <v>21.3</v>
      </c>
      <c r="K179">
        <v>1</v>
      </c>
      <c r="L179">
        <v>0</v>
      </c>
      <c r="M179">
        <v>1E-3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W179">
        <v>0</v>
      </c>
      <c r="X179">
        <v>21.3</v>
      </c>
      <c r="Y179">
        <v>12.3</v>
      </c>
      <c r="Z179">
        <v>884</v>
      </c>
      <c r="AA179">
        <v>913</v>
      </c>
      <c r="AB179">
        <v>824</v>
      </c>
      <c r="AC179">
        <v>42</v>
      </c>
      <c r="AD179">
        <v>5.26</v>
      </c>
      <c r="AE179">
        <v>0.12</v>
      </c>
      <c r="AF179">
        <v>993</v>
      </c>
      <c r="AG179">
        <v>-10</v>
      </c>
      <c r="AH179">
        <v>12</v>
      </c>
      <c r="AI179">
        <v>7</v>
      </c>
      <c r="AJ179">
        <v>190</v>
      </c>
      <c r="AK179">
        <v>190</v>
      </c>
      <c r="AL179">
        <v>3.7</v>
      </c>
      <c r="AM179">
        <v>194.2</v>
      </c>
      <c r="AN179" t="s">
        <v>155</v>
      </c>
      <c r="AO179">
        <v>2</v>
      </c>
      <c r="AP179" s="42">
        <v>0.83569444444444452</v>
      </c>
      <c r="AQ179">
        <v>47.159334999999999</v>
      </c>
      <c r="AR179">
        <v>-88.489712999999995</v>
      </c>
      <c r="AS179">
        <v>317.3</v>
      </c>
      <c r="AT179">
        <v>0</v>
      </c>
      <c r="AU179">
        <v>12</v>
      </c>
      <c r="AV179">
        <v>10</v>
      </c>
      <c r="AW179" t="s">
        <v>391</v>
      </c>
      <c r="AX179">
        <v>1.1000000000000001</v>
      </c>
      <c r="AY179">
        <v>1.4</v>
      </c>
      <c r="AZ179">
        <v>1.7215780000000001</v>
      </c>
      <c r="BB179">
        <v>450</v>
      </c>
      <c r="BD179">
        <v>0.121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Q179">
        <v>0</v>
      </c>
      <c r="BR179">
        <v>4.1137E-2</v>
      </c>
      <c r="BS179">
        <v>0.18013699999999999</v>
      </c>
      <c r="BT179">
        <v>1.2862999999999999E-2</v>
      </c>
      <c r="BU179">
        <v>0.99027100000000001</v>
      </c>
      <c r="BV179">
        <f t="shared" si="2"/>
        <v>3.6207537000000003</v>
      </c>
    </row>
    <row r="180" spans="1:74" customFormat="1" x14ac:dyDescent="0.25">
      <c r="A180" s="40">
        <v>41703</v>
      </c>
      <c r="B180" s="41">
        <v>0.62744413194444448</v>
      </c>
      <c r="C180">
        <v>0</v>
      </c>
      <c r="D180">
        <v>1E-3</v>
      </c>
      <c r="E180">
        <v>10</v>
      </c>
      <c r="F180">
        <v>-0.3</v>
      </c>
      <c r="G180">
        <v>-8.5</v>
      </c>
      <c r="H180">
        <v>-81.8</v>
      </c>
      <c r="J180">
        <v>21.3</v>
      </c>
      <c r="K180">
        <v>1</v>
      </c>
      <c r="L180">
        <v>0</v>
      </c>
      <c r="M180">
        <v>1E-3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W180">
        <v>0</v>
      </c>
      <c r="X180">
        <v>21.3</v>
      </c>
      <c r="Y180">
        <v>12.3</v>
      </c>
      <c r="Z180">
        <v>884</v>
      </c>
      <c r="AA180">
        <v>913</v>
      </c>
      <c r="AB180">
        <v>825</v>
      </c>
      <c r="AC180">
        <v>42</v>
      </c>
      <c r="AD180">
        <v>5.26</v>
      </c>
      <c r="AE180">
        <v>0.12</v>
      </c>
      <c r="AF180">
        <v>994</v>
      </c>
      <c r="AG180">
        <v>-10</v>
      </c>
      <c r="AH180">
        <v>12</v>
      </c>
      <c r="AI180">
        <v>7</v>
      </c>
      <c r="AJ180">
        <v>190</v>
      </c>
      <c r="AK180">
        <v>190</v>
      </c>
      <c r="AL180">
        <v>4.2</v>
      </c>
      <c r="AM180">
        <v>194.2</v>
      </c>
      <c r="AN180" t="s">
        <v>155</v>
      </c>
      <c r="AO180">
        <v>2</v>
      </c>
      <c r="AP180" s="42">
        <v>0.83570601851851845</v>
      </c>
      <c r="AQ180">
        <v>47.159334999999999</v>
      </c>
      <c r="AR180">
        <v>-88.489711999999997</v>
      </c>
      <c r="AS180">
        <v>317.3</v>
      </c>
      <c r="AT180">
        <v>0</v>
      </c>
      <c r="AU180">
        <v>12</v>
      </c>
      <c r="AV180">
        <v>10</v>
      </c>
      <c r="AW180" t="s">
        <v>391</v>
      </c>
      <c r="AX180">
        <v>1.1000000000000001</v>
      </c>
      <c r="AY180">
        <v>1.4</v>
      </c>
      <c r="AZ180">
        <v>1.8</v>
      </c>
      <c r="BB180">
        <v>450</v>
      </c>
      <c r="BD180">
        <v>0.121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Q180">
        <v>0</v>
      </c>
      <c r="BR180">
        <v>4.1452000000000003E-2</v>
      </c>
      <c r="BS180">
        <v>0.18099999999999999</v>
      </c>
      <c r="BT180">
        <v>1.2137E-2</v>
      </c>
      <c r="BU180">
        <v>0.99785299999999999</v>
      </c>
      <c r="BV180">
        <f t="shared" si="2"/>
        <v>3.6381000000000001</v>
      </c>
    </row>
    <row r="181" spans="1:74" customFormat="1" x14ac:dyDescent="0.25">
      <c r="A181" s="40">
        <v>41703</v>
      </c>
      <c r="B181" s="41">
        <v>0.62745570601851852</v>
      </c>
      <c r="C181">
        <v>0</v>
      </c>
      <c r="D181">
        <v>1E-3</v>
      </c>
      <c r="E181">
        <v>10</v>
      </c>
      <c r="F181">
        <v>-0.2</v>
      </c>
      <c r="G181">
        <v>-8.3000000000000007</v>
      </c>
      <c r="H181">
        <v>-90.3</v>
      </c>
      <c r="J181">
        <v>21.3</v>
      </c>
      <c r="K181">
        <v>1</v>
      </c>
      <c r="L181">
        <v>0</v>
      </c>
      <c r="M181">
        <v>1E-3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W181">
        <v>0</v>
      </c>
      <c r="X181">
        <v>21.3</v>
      </c>
      <c r="Y181">
        <v>12.3</v>
      </c>
      <c r="Z181">
        <v>884</v>
      </c>
      <c r="AA181">
        <v>913</v>
      </c>
      <c r="AB181">
        <v>825</v>
      </c>
      <c r="AC181">
        <v>42</v>
      </c>
      <c r="AD181">
        <v>5.26</v>
      </c>
      <c r="AE181">
        <v>0.12</v>
      </c>
      <c r="AF181">
        <v>994</v>
      </c>
      <c r="AG181">
        <v>-10</v>
      </c>
      <c r="AH181">
        <v>12</v>
      </c>
      <c r="AI181">
        <v>7</v>
      </c>
      <c r="AJ181">
        <v>190.1</v>
      </c>
      <c r="AK181">
        <v>190</v>
      </c>
      <c r="AL181">
        <v>3.9</v>
      </c>
      <c r="AM181">
        <v>194.6</v>
      </c>
      <c r="AN181" t="s">
        <v>155</v>
      </c>
      <c r="AO181">
        <v>2</v>
      </c>
      <c r="AP181" s="42">
        <v>0.8357175925925926</v>
      </c>
      <c r="AQ181">
        <v>47.159334999999999</v>
      </c>
      <c r="AR181">
        <v>-88.489711999999997</v>
      </c>
      <c r="AS181">
        <v>317.3</v>
      </c>
      <c r="AT181">
        <v>0</v>
      </c>
      <c r="AU181">
        <v>12</v>
      </c>
      <c r="AV181">
        <v>10</v>
      </c>
      <c r="AW181" t="s">
        <v>391</v>
      </c>
      <c r="AX181">
        <v>1.1000000000000001</v>
      </c>
      <c r="AY181">
        <v>1.4</v>
      </c>
      <c r="AZ181">
        <v>1.8</v>
      </c>
      <c r="BB181">
        <v>450</v>
      </c>
      <c r="BD181">
        <v>0.121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Q181">
        <v>0</v>
      </c>
      <c r="BR181">
        <v>3.7999999999999999E-2</v>
      </c>
      <c r="BS181">
        <v>0.18099999999999999</v>
      </c>
      <c r="BT181">
        <v>1.2999999999999999E-2</v>
      </c>
      <c r="BU181">
        <v>0.91475499999999998</v>
      </c>
      <c r="BV181">
        <f t="shared" si="2"/>
        <v>3.6381000000000001</v>
      </c>
    </row>
    <row r="182" spans="1:74" customFormat="1" x14ac:dyDescent="0.25">
      <c r="A182" s="40">
        <v>41703</v>
      </c>
      <c r="B182" s="41">
        <v>0.62746728009259256</v>
      </c>
      <c r="C182">
        <v>0</v>
      </c>
      <c r="D182">
        <v>1E-3</v>
      </c>
      <c r="E182">
        <v>10</v>
      </c>
      <c r="F182">
        <v>-0.2</v>
      </c>
      <c r="G182">
        <v>-8.3000000000000007</v>
      </c>
      <c r="H182">
        <v>-67.7</v>
      </c>
      <c r="J182">
        <v>21.3</v>
      </c>
      <c r="K182">
        <v>1</v>
      </c>
      <c r="L182">
        <v>0</v>
      </c>
      <c r="M182">
        <v>1E-3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W182">
        <v>0</v>
      </c>
      <c r="X182">
        <v>21.3</v>
      </c>
      <c r="Y182">
        <v>12.3</v>
      </c>
      <c r="Z182">
        <v>884</v>
      </c>
      <c r="AA182">
        <v>914</v>
      </c>
      <c r="AB182">
        <v>825</v>
      </c>
      <c r="AC182">
        <v>42</v>
      </c>
      <c r="AD182">
        <v>5.26</v>
      </c>
      <c r="AE182">
        <v>0.12</v>
      </c>
      <c r="AF182">
        <v>994</v>
      </c>
      <c r="AG182">
        <v>-10</v>
      </c>
      <c r="AH182">
        <v>12</v>
      </c>
      <c r="AI182">
        <v>7</v>
      </c>
      <c r="AJ182">
        <v>190.9</v>
      </c>
      <c r="AK182">
        <v>190</v>
      </c>
      <c r="AL182">
        <v>3.8</v>
      </c>
      <c r="AM182">
        <v>194.9</v>
      </c>
      <c r="AN182" t="s">
        <v>155</v>
      </c>
      <c r="AO182">
        <v>2</v>
      </c>
      <c r="AP182" s="42">
        <v>0.83572916666666675</v>
      </c>
      <c r="AQ182">
        <v>47.159334999999999</v>
      </c>
      <c r="AR182">
        <v>-88.489711999999997</v>
      </c>
      <c r="AS182">
        <v>317.3</v>
      </c>
      <c r="AT182">
        <v>0</v>
      </c>
      <c r="AU182">
        <v>12</v>
      </c>
      <c r="AV182">
        <v>10</v>
      </c>
      <c r="AW182" t="s">
        <v>391</v>
      </c>
      <c r="AX182">
        <v>1.1000000000000001</v>
      </c>
      <c r="AY182">
        <v>1.4</v>
      </c>
      <c r="AZ182">
        <v>1.8</v>
      </c>
      <c r="BB182">
        <v>450</v>
      </c>
      <c r="BD182">
        <v>0.121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Q182">
        <v>0</v>
      </c>
      <c r="BR182">
        <v>3.8411000000000001E-2</v>
      </c>
      <c r="BS182">
        <v>0.18099999999999999</v>
      </c>
      <c r="BT182">
        <v>1.2999999999999999E-2</v>
      </c>
      <c r="BU182">
        <v>0.92464900000000005</v>
      </c>
      <c r="BV182">
        <f t="shared" si="2"/>
        <v>3.6381000000000001</v>
      </c>
    </row>
    <row r="183" spans="1:74" customFormat="1" x14ac:dyDescent="0.25">
      <c r="A183" s="40">
        <v>41703</v>
      </c>
      <c r="B183" s="41">
        <v>0.6274788541666666</v>
      </c>
      <c r="C183">
        <v>0</v>
      </c>
      <c r="D183">
        <v>1E-3</v>
      </c>
      <c r="E183">
        <v>10</v>
      </c>
      <c r="F183">
        <v>-0.2</v>
      </c>
      <c r="G183">
        <v>-8.4</v>
      </c>
      <c r="H183">
        <v>-61.7</v>
      </c>
      <c r="J183">
        <v>21.3</v>
      </c>
      <c r="K183">
        <v>1</v>
      </c>
      <c r="L183">
        <v>0</v>
      </c>
      <c r="M183">
        <v>1E-3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W183">
        <v>0</v>
      </c>
      <c r="X183">
        <v>21.3</v>
      </c>
      <c r="Y183">
        <v>12.3</v>
      </c>
      <c r="Z183">
        <v>884</v>
      </c>
      <c r="AA183">
        <v>913</v>
      </c>
      <c r="AB183">
        <v>825</v>
      </c>
      <c r="AC183">
        <v>42</v>
      </c>
      <c r="AD183">
        <v>5.26</v>
      </c>
      <c r="AE183">
        <v>0.12</v>
      </c>
      <c r="AF183">
        <v>994</v>
      </c>
      <c r="AG183">
        <v>-10</v>
      </c>
      <c r="AH183">
        <v>12</v>
      </c>
      <c r="AI183">
        <v>7</v>
      </c>
      <c r="AJ183">
        <v>190</v>
      </c>
      <c r="AK183">
        <v>190</v>
      </c>
      <c r="AL183">
        <v>4.0999999999999996</v>
      </c>
      <c r="AM183">
        <v>195</v>
      </c>
      <c r="AN183" t="s">
        <v>155</v>
      </c>
      <c r="AO183">
        <v>2</v>
      </c>
      <c r="AP183" s="42">
        <v>0.83574074074074067</v>
      </c>
      <c r="AQ183">
        <v>47.159334999999999</v>
      </c>
      <c r="AR183">
        <v>-88.489711999999997</v>
      </c>
      <c r="AS183">
        <v>317.39999999999998</v>
      </c>
      <c r="AT183">
        <v>0</v>
      </c>
      <c r="AU183">
        <v>12</v>
      </c>
      <c r="AV183">
        <v>10</v>
      </c>
      <c r="AW183" t="s">
        <v>391</v>
      </c>
      <c r="AX183">
        <v>1.1000000000000001</v>
      </c>
      <c r="AY183">
        <v>1.4</v>
      </c>
      <c r="AZ183">
        <v>1.8</v>
      </c>
      <c r="BB183">
        <v>450</v>
      </c>
      <c r="BD183">
        <v>0.121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Q183">
        <v>0</v>
      </c>
      <c r="BR183">
        <v>4.1000000000000002E-2</v>
      </c>
      <c r="BS183">
        <v>0.18113699999999999</v>
      </c>
      <c r="BT183">
        <v>1.2999999999999999E-2</v>
      </c>
      <c r="BU183">
        <v>0.98697299999999999</v>
      </c>
      <c r="BV183">
        <f t="shared" si="2"/>
        <v>3.6408537000000001</v>
      </c>
    </row>
    <row r="184" spans="1:74" customFormat="1" x14ac:dyDescent="0.25">
      <c r="A184" s="40">
        <v>41703</v>
      </c>
      <c r="B184" s="41">
        <v>0.62749042824074075</v>
      </c>
      <c r="C184">
        <v>0</v>
      </c>
      <c r="D184">
        <v>1E-3</v>
      </c>
      <c r="E184">
        <v>10</v>
      </c>
      <c r="F184">
        <v>-0.2</v>
      </c>
      <c r="G184">
        <v>-8.3000000000000007</v>
      </c>
      <c r="H184">
        <v>-76.7</v>
      </c>
      <c r="J184">
        <v>21.3</v>
      </c>
      <c r="K184">
        <v>1</v>
      </c>
      <c r="L184">
        <v>0</v>
      </c>
      <c r="M184">
        <v>1E-3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W184">
        <v>0</v>
      </c>
      <c r="X184">
        <v>21.3</v>
      </c>
      <c r="Y184">
        <v>12.3</v>
      </c>
      <c r="Z184">
        <v>884</v>
      </c>
      <c r="AA184">
        <v>913</v>
      </c>
      <c r="AB184">
        <v>825</v>
      </c>
      <c r="AC184">
        <v>42</v>
      </c>
      <c r="AD184">
        <v>5.26</v>
      </c>
      <c r="AE184">
        <v>0.12</v>
      </c>
      <c r="AF184">
        <v>993</v>
      </c>
      <c r="AG184">
        <v>-10</v>
      </c>
      <c r="AH184">
        <v>12</v>
      </c>
      <c r="AI184">
        <v>7</v>
      </c>
      <c r="AJ184">
        <v>189.9</v>
      </c>
      <c r="AK184">
        <v>190.1</v>
      </c>
      <c r="AL184">
        <v>3.4</v>
      </c>
      <c r="AM184">
        <v>195</v>
      </c>
      <c r="AN184" t="s">
        <v>155</v>
      </c>
      <c r="AO184">
        <v>2</v>
      </c>
      <c r="AP184" s="42">
        <v>0.83575231481481482</v>
      </c>
      <c r="AQ184">
        <v>47.159334999999999</v>
      </c>
      <c r="AR184">
        <v>-88.489711999999997</v>
      </c>
      <c r="AS184">
        <v>317.39999999999998</v>
      </c>
      <c r="AT184">
        <v>0</v>
      </c>
      <c r="AU184">
        <v>12</v>
      </c>
      <c r="AV184">
        <v>10</v>
      </c>
      <c r="AW184" t="s">
        <v>391</v>
      </c>
      <c r="AX184">
        <v>1.0568</v>
      </c>
      <c r="AY184">
        <v>1.3784000000000001</v>
      </c>
      <c r="AZ184">
        <v>1.7352000000000001</v>
      </c>
      <c r="BB184">
        <v>450</v>
      </c>
      <c r="BD184">
        <v>0.121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Q184">
        <v>0</v>
      </c>
      <c r="BR184">
        <v>4.1137E-2</v>
      </c>
      <c r="BS184">
        <v>0.18213699999999999</v>
      </c>
      <c r="BT184">
        <v>1.2862999999999999E-2</v>
      </c>
      <c r="BU184">
        <v>0.99027100000000001</v>
      </c>
      <c r="BV184">
        <f t="shared" si="2"/>
        <v>3.6609537000000003</v>
      </c>
    </row>
    <row r="185" spans="1:74" customFormat="1" x14ac:dyDescent="0.25">
      <c r="A185" s="40">
        <v>41703</v>
      </c>
      <c r="B185" s="41">
        <v>0.62750200231481479</v>
      </c>
      <c r="C185">
        <v>0</v>
      </c>
      <c r="D185">
        <v>1E-3</v>
      </c>
      <c r="E185">
        <v>10</v>
      </c>
      <c r="F185">
        <v>-0.2</v>
      </c>
      <c r="G185">
        <v>-8.3000000000000007</v>
      </c>
      <c r="H185">
        <v>-50.1</v>
      </c>
      <c r="J185">
        <v>21.3</v>
      </c>
      <c r="K185">
        <v>1</v>
      </c>
      <c r="L185">
        <v>0</v>
      </c>
      <c r="M185">
        <v>1E-3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W185">
        <v>0</v>
      </c>
      <c r="X185">
        <v>21.3</v>
      </c>
      <c r="Y185">
        <v>12.3</v>
      </c>
      <c r="Z185">
        <v>884</v>
      </c>
      <c r="AA185">
        <v>913</v>
      </c>
      <c r="AB185">
        <v>824</v>
      </c>
      <c r="AC185">
        <v>42</v>
      </c>
      <c r="AD185">
        <v>5.26</v>
      </c>
      <c r="AE185">
        <v>0.12</v>
      </c>
      <c r="AF185">
        <v>993</v>
      </c>
      <c r="AG185">
        <v>-10</v>
      </c>
      <c r="AH185">
        <v>12</v>
      </c>
      <c r="AI185">
        <v>7</v>
      </c>
      <c r="AJ185">
        <v>189</v>
      </c>
      <c r="AK185">
        <v>191</v>
      </c>
      <c r="AL185">
        <v>3.7</v>
      </c>
      <c r="AM185">
        <v>195</v>
      </c>
      <c r="AN185" t="s">
        <v>155</v>
      </c>
      <c r="AO185">
        <v>2</v>
      </c>
      <c r="AP185" s="42">
        <v>0.83576388888888886</v>
      </c>
      <c r="AQ185">
        <v>47.159334999999999</v>
      </c>
      <c r="AR185">
        <v>-88.489711999999997</v>
      </c>
      <c r="AS185">
        <v>317.3</v>
      </c>
      <c r="AT185">
        <v>0</v>
      </c>
      <c r="AU185">
        <v>12</v>
      </c>
      <c r="AV185">
        <v>10</v>
      </c>
      <c r="AW185" t="s">
        <v>391</v>
      </c>
      <c r="AX185">
        <v>0.9</v>
      </c>
      <c r="AY185">
        <v>1.3</v>
      </c>
      <c r="AZ185">
        <v>1.5</v>
      </c>
      <c r="BB185">
        <v>450</v>
      </c>
      <c r="BD185">
        <v>0.121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Q185">
        <v>0</v>
      </c>
      <c r="BR185">
        <v>4.2000000000000003E-2</v>
      </c>
      <c r="BS185">
        <v>0.18313699999999999</v>
      </c>
      <c r="BT185">
        <v>1.2137E-2</v>
      </c>
      <c r="BU185">
        <v>1.011045</v>
      </c>
      <c r="BV185">
        <f t="shared" si="2"/>
        <v>3.6810537000000001</v>
      </c>
    </row>
    <row r="186" spans="1:74" customFormat="1" x14ac:dyDescent="0.25">
      <c r="A186" s="40">
        <v>41703</v>
      </c>
      <c r="B186" s="41">
        <v>0.62751357638888894</v>
      </c>
      <c r="C186">
        <v>0</v>
      </c>
      <c r="D186">
        <v>1E-3</v>
      </c>
      <c r="E186">
        <v>10</v>
      </c>
      <c r="F186">
        <v>-0.2</v>
      </c>
      <c r="G186">
        <v>-8.3000000000000007</v>
      </c>
      <c r="H186">
        <v>-50.1</v>
      </c>
      <c r="J186">
        <v>21.3</v>
      </c>
      <c r="K186">
        <v>1</v>
      </c>
      <c r="L186">
        <v>0</v>
      </c>
      <c r="M186">
        <v>1E-3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W186">
        <v>0</v>
      </c>
      <c r="X186">
        <v>21.3</v>
      </c>
      <c r="Y186">
        <v>12.5</v>
      </c>
      <c r="Z186">
        <v>883</v>
      </c>
      <c r="AA186">
        <v>912</v>
      </c>
      <c r="AB186">
        <v>824</v>
      </c>
      <c r="AC186">
        <v>42</v>
      </c>
      <c r="AD186">
        <v>5.26</v>
      </c>
      <c r="AE186">
        <v>0.12</v>
      </c>
      <c r="AF186">
        <v>994</v>
      </c>
      <c r="AG186">
        <v>-10</v>
      </c>
      <c r="AH186">
        <v>12.137</v>
      </c>
      <c r="AI186">
        <v>7</v>
      </c>
      <c r="AJ186">
        <v>189</v>
      </c>
      <c r="AK186">
        <v>191</v>
      </c>
      <c r="AL186">
        <v>3.8</v>
      </c>
      <c r="AM186">
        <v>195</v>
      </c>
      <c r="AN186" t="s">
        <v>155</v>
      </c>
      <c r="AO186">
        <v>2</v>
      </c>
      <c r="AP186" s="42">
        <v>0.83577546296296301</v>
      </c>
      <c r="AQ186">
        <v>47.159334999999999</v>
      </c>
      <c r="AR186">
        <v>-88.489711999999997</v>
      </c>
      <c r="AS186">
        <v>317.39999999999998</v>
      </c>
      <c r="AT186">
        <v>0</v>
      </c>
      <c r="AU186">
        <v>12</v>
      </c>
      <c r="AV186">
        <v>10</v>
      </c>
      <c r="AW186" t="s">
        <v>391</v>
      </c>
      <c r="AX186">
        <v>0.9</v>
      </c>
      <c r="AY186">
        <v>1.3</v>
      </c>
      <c r="AZ186">
        <v>1.5216000000000001</v>
      </c>
      <c r="BB186">
        <v>450</v>
      </c>
      <c r="BD186">
        <v>0.121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Q186">
        <v>0</v>
      </c>
      <c r="BR186">
        <v>4.1725999999999999E-2</v>
      </c>
      <c r="BS186">
        <v>0.184</v>
      </c>
      <c r="BT186">
        <v>1.2999999999999999E-2</v>
      </c>
      <c r="BU186">
        <v>1.0044489999999999</v>
      </c>
      <c r="BV186">
        <f t="shared" si="2"/>
        <v>3.6984000000000004</v>
      </c>
    </row>
    <row r="187" spans="1:74" customFormat="1" x14ac:dyDescent="0.25">
      <c r="A187" s="40">
        <v>41703</v>
      </c>
      <c r="B187" s="41">
        <v>0.62752515046296298</v>
      </c>
      <c r="C187">
        <v>0</v>
      </c>
      <c r="D187">
        <v>1E-3</v>
      </c>
      <c r="E187">
        <v>10</v>
      </c>
      <c r="F187">
        <v>-0.3</v>
      </c>
      <c r="G187">
        <v>-8.3000000000000007</v>
      </c>
      <c r="H187">
        <v>-31.6</v>
      </c>
      <c r="J187">
        <v>21.3</v>
      </c>
      <c r="K187">
        <v>1</v>
      </c>
      <c r="L187">
        <v>0</v>
      </c>
      <c r="M187">
        <v>1E-3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W187">
        <v>0</v>
      </c>
      <c r="X187">
        <v>21.3</v>
      </c>
      <c r="Y187">
        <v>12.4</v>
      </c>
      <c r="Z187">
        <v>884</v>
      </c>
      <c r="AA187">
        <v>912</v>
      </c>
      <c r="AB187">
        <v>824</v>
      </c>
      <c r="AC187">
        <v>42</v>
      </c>
      <c r="AD187">
        <v>5.26</v>
      </c>
      <c r="AE187">
        <v>0.12</v>
      </c>
      <c r="AF187">
        <v>994</v>
      </c>
      <c r="AG187">
        <v>-10</v>
      </c>
      <c r="AH187">
        <v>12.863</v>
      </c>
      <c r="AI187">
        <v>7</v>
      </c>
      <c r="AJ187">
        <v>189.1</v>
      </c>
      <c r="AK187">
        <v>191</v>
      </c>
      <c r="AL187">
        <v>3</v>
      </c>
      <c r="AM187">
        <v>195</v>
      </c>
      <c r="AN187" t="s">
        <v>155</v>
      </c>
      <c r="AO187">
        <v>2</v>
      </c>
      <c r="AP187" s="42">
        <v>0.83578703703703694</v>
      </c>
      <c r="AQ187">
        <v>47.159334999999999</v>
      </c>
      <c r="AR187">
        <v>-88.489711999999997</v>
      </c>
      <c r="AS187">
        <v>317.39999999999998</v>
      </c>
      <c r="AT187">
        <v>0</v>
      </c>
      <c r="AU187">
        <v>12</v>
      </c>
      <c r="AV187">
        <v>10</v>
      </c>
      <c r="AW187" t="s">
        <v>391</v>
      </c>
      <c r="AX187">
        <v>0.9</v>
      </c>
      <c r="AY187">
        <v>1.3</v>
      </c>
      <c r="AZ187">
        <v>1.6</v>
      </c>
      <c r="BB187">
        <v>450</v>
      </c>
      <c r="BD187">
        <v>0.121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Q187">
        <v>0</v>
      </c>
      <c r="BR187">
        <v>4.0136999999999999E-2</v>
      </c>
      <c r="BS187">
        <v>0.18427399999999999</v>
      </c>
      <c r="BT187">
        <v>1.2862999999999999E-2</v>
      </c>
      <c r="BU187">
        <v>0.966198</v>
      </c>
      <c r="BV187">
        <f t="shared" si="2"/>
        <v>3.7039074000000003</v>
      </c>
    </row>
    <row r="188" spans="1:74" customFormat="1" x14ac:dyDescent="0.25">
      <c r="A188" s="40">
        <v>41703</v>
      </c>
      <c r="B188" s="41">
        <v>0.62753672453703702</v>
      </c>
      <c r="C188">
        <v>0</v>
      </c>
      <c r="D188">
        <v>1E-3</v>
      </c>
      <c r="E188">
        <v>10</v>
      </c>
      <c r="F188">
        <v>-0.3</v>
      </c>
      <c r="G188">
        <v>-8.3000000000000007</v>
      </c>
      <c r="H188">
        <v>-50.1</v>
      </c>
      <c r="J188">
        <v>21.3</v>
      </c>
      <c r="K188">
        <v>1</v>
      </c>
      <c r="L188">
        <v>0</v>
      </c>
      <c r="M188">
        <v>1E-3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W188">
        <v>0</v>
      </c>
      <c r="X188">
        <v>21.3</v>
      </c>
      <c r="Y188">
        <v>12.6</v>
      </c>
      <c r="Z188">
        <v>882</v>
      </c>
      <c r="AA188">
        <v>912</v>
      </c>
      <c r="AB188">
        <v>826</v>
      </c>
      <c r="AC188">
        <v>42</v>
      </c>
      <c r="AD188">
        <v>5.26</v>
      </c>
      <c r="AE188">
        <v>0.12</v>
      </c>
      <c r="AF188">
        <v>994</v>
      </c>
      <c r="AG188">
        <v>-10</v>
      </c>
      <c r="AH188">
        <v>12.137</v>
      </c>
      <c r="AI188">
        <v>7</v>
      </c>
      <c r="AJ188">
        <v>189.9</v>
      </c>
      <c r="AK188">
        <v>191</v>
      </c>
      <c r="AL188">
        <v>3.4</v>
      </c>
      <c r="AM188">
        <v>195</v>
      </c>
      <c r="AN188" t="s">
        <v>155</v>
      </c>
      <c r="AO188">
        <v>2</v>
      </c>
      <c r="AP188" s="42">
        <v>0.83579861111111109</v>
      </c>
      <c r="AQ188">
        <v>47.159332999999997</v>
      </c>
      <c r="AR188">
        <v>-88.489711999999997</v>
      </c>
      <c r="AS188">
        <v>317.60000000000002</v>
      </c>
      <c r="AT188">
        <v>0</v>
      </c>
      <c r="AU188">
        <v>12</v>
      </c>
      <c r="AV188">
        <v>9</v>
      </c>
      <c r="AW188" t="s">
        <v>392</v>
      </c>
      <c r="AX188">
        <v>0.9</v>
      </c>
      <c r="AY188">
        <v>1.3</v>
      </c>
      <c r="AZ188">
        <v>1.6</v>
      </c>
      <c r="BB188">
        <v>450</v>
      </c>
      <c r="BD188">
        <v>0.121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Q188">
        <v>0</v>
      </c>
      <c r="BR188">
        <v>4.1000000000000002E-2</v>
      </c>
      <c r="BS188">
        <v>0.186137</v>
      </c>
      <c r="BT188">
        <v>1.2E-2</v>
      </c>
      <c r="BU188">
        <v>0.98697299999999999</v>
      </c>
      <c r="BV188">
        <f t="shared" si="2"/>
        <v>3.7413537000000003</v>
      </c>
    </row>
    <row r="189" spans="1:74" customFormat="1" x14ac:dyDescent="0.25">
      <c r="A189" s="40">
        <v>41703</v>
      </c>
      <c r="B189" s="41">
        <v>0.62754829861111106</v>
      </c>
      <c r="C189">
        <v>0</v>
      </c>
      <c r="D189">
        <v>1E-3</v>
      </c>
      <c r="E189">
        <v>10</v>
      </c>
      <c r="F189">
        <v>-0.3</v>
      </c>
      <c r="G189">
        <v>-8.4</v>
      </c>
      <c r="H189">
        <v>-38.700000000000003</v>
      </c>
      <c r="J189">
        <v>21.3</v>
      </c>
      <c r="K189">
        <v>1</v>
      </c>
      <c r="L189">
        <v>0</v>
      </c>
      <c r="M189">
        <v>1E-3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W189">
        <v>0</v>
      </c>
      <c r="X189">
        <v>21.3</v>
      </c>
      <c r="Y189">
        <v>12.6</v>
      </c>
      <c r="Z189">
        <v>882</v>
      </c>
      <c r="AA189">
        <v>911</v>
      </c>
      <c r="AB189">
        <v>825</v>
      </c>
      <c r="AC189">
        <v>42</v>
      </c>
      <c r="AD189">
        <v>5.26</v>
      </c>
      <c r="AE189">
        <v>0.12</v>
      </c>
      <c r="AF189">
        <v>994</v>
      </c>
      <c r="AG189">
        <v>-10</v>
      </c>
      <c r="AH189">
        <v>13</v>
      </c>
      <c r="AI189">
        <v>7</v>
      </c>
      <c r="AJ189">
        <v>189.1</v>
      </c>
      <c r="AK189">
        <v>191</v>
      </c>
      <c r="AL189">
        <v>3.8</v>
      </c>
      <c r="AM189">
        <v>195</v>
      </c>
      <c r="AN189" t="s">
        <v>155</v>
      </c>
      <c r="AO189">
        <v>2</v>
      </c>
      <c r="AP189" s="42">
        <v>0.83581018518518524</v>
      </c>
      <c r="AQ189">
        <v>47.159332999999997</v>
      </c>
      <c r="AR189">
        <v>-88.489711999999997</v>
      </c>
      <c r="AS189">
        <v>317.60000000000002</v>
      </c>
      <c r="AT189">
        <v>0</v>
      </c>
      <c r="AU189">
        <v>12</v>
      </c>
      <c r="AV189">
        <v>9</v>
      </c>
      <c r="AW189" t="s">
        <v>392</v>
      </c>
      <c r="AX189">
        <v>0.9</v>
      </c>
      <c r="AY189">
        <v>1.3</v>
      </c>
      <c r="AZ189">
        <v>1.6</v>
      </c>
      <c r="BB189">
        <v>450</v>
      </c>
      <c r="BD189">
        <v>0.121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Q189">
        <v>0</v>
      </c>
      <c r="BR189">
        <v>4.1000000000000002E-2</v>
      </c>
      <c r="BS189">
        <v>0.187137</v>
      </c>
      <c r="BT189">
        <v>1.2E-2</v>
      </c>
      <c r="BU189">
        <v>0.98697299999999999</v>
      </c>
      <c r="BV189">
        <f t="shared" si="2"/>
        <v>3.7614537000000001</v>
      </c>
    </row>
    <row r="190" spans="1:74" customFormat="1" x14ac:dyDescent="0.25">
      <c r="A190" s="40">
        <v>41703</v>
      </c>
      <c r="B190" s="41">
        <v>0.6275598726851852</v>
      </c>
      <c r="C190">
        <v>0</v>
      </c>
      <c r="D190">
        <v>1E-3</v>
      </c>
      <c r="E190">
        <v>10</v>
      </c>
      <c r="F190">
        <v>-0.3</v>
      </c>
      <c r="G190">
        <v>-8.4</v>
      </c>
      <c r="H190">
        <v>-61.6</v>
      </c>
      <c r="J190">
        <v>21.3</v>
      </c>
      <c r="K190">
        <v>1</v>
      </c>
      <c r="L190">
        <v>0</v>
      </c>
      <c r="M190">
        <v>1E-3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W190">
        <v>0</v>
      </c>
      <c r="X190">
        <v>21.3</v>
      </c>
      <c r="Y190">
        <v>12.7</v>
      </c>
      <c r="Z190">
        <v>882</v>
      </c>
      <c r="AA190">
        <v>911</v>
      </c>
      <c r="AB190">
        <v>824</v>
      </c>
      <c r="AC190">
        <v>42</v>
      </c>
      <c r="AD190">
        <v>5.26</v>
      </c>
      <c r="AE190">
        <v>0.12</v>
      </c>
      <c r="AF190">
        <v>994</v>
      </c>
      <c r="AG190">
        <v>-10</v>
      </c>
      <c r="AH190">
        <v>12.863</v>
      </c>
      <c r="AI190">
        <v>7</v>
      </c>
      <c r="AJ190">
        <v>190</v>
      </c>
      <c r="AK190">
        <v>191</v>
      </c>
      <c r="AL190">
        <v>4</v>
      </c>
      <c r="AM190">
        <v>195</v>
      </c>
      <c r="AN190" t="s">
        <v>155</v>
      </c>
      <c r="AO190">
        <v>2</v>
      </c>
      <c r="AP190" s="42">
        <v>0.83582175925925928</v>
      </c>
      <c r="AQ190">
        <v>47.159332999999997</v>
      </c>
      <c r="AR190">
        <v>-88.489711999999997</v>
      </c>
      <c r="AS190">
        <v>317.5</v>
      </c>
      <c r="AT190">
        <v>0</v>
      </c>
      <c r="AU190">
        <v>12</v>
      </c>
      <c r="AV190">
        <v>10</v>
      </c>
      <c r="AW190" t="s">
        <v>391</v>
      </c>
      <c r="AX190">
        <v>0.9</v>
      </c>
      <c r="AY190">
        <v>1.3</v>
      </c>
      <c r="AZ190">
        <v>1.6</v>
      </c>
      <c r="BB190">
        <v>450</v>
      </c>
      <c r="BD190">
        <v>0.121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Q190">
        <v>0</v>
      </c>
      <c r="BR190">
        <v>4.2096000000000001E-2</v>
      </c>
      <c r="BS190">
        <v>0.188411</v>
      </c>
      <c r="BT190">
        <v>1.2E-2</v>
      </c>
      <c r="BU190">
        <v>1.0133559999999999</v>
      </c>
      <c r="BV190">
        <f t="shared" si="2"/>
        <v>3.7870611000000003</v>
      </c>
    </row>
    <row r="191" spans="1:74" customFormat="1" x14ac:dyDescent="0.25">
      <c r="A191" s="40">
        <v>41703</v>
      </c>
      <c r="B191" s="41">
        <v>0.62757144675925924</v>
      </c>
      <c r="C191">
        <v>0</v>
      </c>
      <c r="D191">
        <v>1E-3</v>
      </c>
      <c r="E191">
        <v>10</v>
      </c>
      <c r="F191">
        <v>-0.3</v>
      </c>
      <c r="G191">
        <v>-8.5</v>
      </c>
      <c r="H191">
        <v>-87.2</v>
      </c>
      <c r="J191">
        <v>21.3</v>
      </c>
      <c r="K191">
        <v>1</v>
      </c>
      <c r="L191">
        <v>0</v>
      </c>
      <c r="M191">
        <v>1E-3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W191">
        <v>0</v>
      </c>
      <c r="X191">
        <v>21.3</v>
      </c>
      <c r="Y191">
        <v>12.7</v>
      </c>
      <c r="Z191">
        <v>881</v>
      </c>
      <c r="AA191">
        <v>912</v>
      </c>
      <c r="AB191">
        <v>823</v>
      </c>
      <c r="AC191">
        <v>42</v>
      </c>
      <c r="AD191">
        <v>5.26</v>
      </c>
      <c r="AE191">
        <v>0.12</v>
      </c>
      <c r="AF191">
        <v>994</v>
      </c>
      <c r="AG191">
        <v>-10</v>
      </c>
      <c r="AH191">
        <v>12</v>
      </c>
      <c r="AI191">
        <v>7</v>
      </c>
      <c r="AJ191">
        <v>190.1</v>
      </c>
      <c r="AK191">
        <v>191</v>
      </c>
      <c r="AL191">
        <v>4.4000000000000004</v>
      </c>
      <c r="AM191">
        <v>195</v>
      </c>
      <c r="AN191" t="s">
        <v>155</v>
      </c>
      <c r="AO191">
        <v>2</v>
      </c>
      <c r="AP191" s="42">
        <v>0.83583333333333332</v>
      </c>
      <c r="AQ191">
        <v>47.159332999999997</v>
      </c>
      <c r="AR191">
        <v>-88.489711999999997</v>
      </c>
      <c r="AS191">
        <v>317.3</v>
      </c>
      <c r="AT191">
        <v>0</v>
      </c>
      <c r="AU191">
        <v>12</v>
      </c>
      <c r="AV191">
        <v>10</v>
      </c>
      <c r="AW191" t="s">
        <v>391</v>
      </c>
      <c r="AX191">
        <v>0.9</v>
      </c>
      <c r="AY191">
        <v>1.3</v>
      </c>
      <c r="AZ191">
        <v>1.6</v>
      </c>
      <c r="BB191">
        <v>450</v>
      </c>
      <c r="BD191">
        <v>0.121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Q191">
        <v>0</v>
      </c>
      <c r="BR191">
        <v>4.8862999999999997E-2</v>
      </c>
      <c r="BS191">
        <v>0.191274</v>
      </c>
      <c r="BT191">
        <v>1.2E-2</v>
      </c>
      <c r="BU191">
        <v>1.1762550000000001</v>
      </c>
      <c r="BV191">
        <f t="shared" si="2"/>
        <v>3.8446074000000001</v>
      </c>
    </row>
    <row r="192" spans="1:74" customFormat="1" x14ac:dyDescent="0.25">
      <c r="A192" s="40">
        <v>41703</v>
      </c>
      <c r="B192" s="41">
        <v>0.62758302083333339</v>
      </c>
      <c r="C192">
        <v>0</v>
      </c>
      <c r="D192">
        <v>1E-3</v>
      </c>
      <c r="E192">
        <v>10</v>
      </c>
      <c r="F192">
        <v>-0.2</v>
      </c>
      <c r="G192">
        <v>-8.5</v>
      </c>
      <c r="H192">
        <v>-61.7</v>
      </c>
      <c r="J192">
        <v>21.3</v>
      </c>
      <c r="K192">
        <v>1</v>
      </c>
      <c r="L192">
        <v>0</v>
      </c>
      <c r="M192">
        <v>1E-3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W192">
        <v>0</v>
      </c>
      <c r="X192">
        <v>21.3</v>
      </c>
      <c r="Y192">
        <v>12.7</v>
      </c>
      <c r="Z192">
        <v>881</v>
      </c>
      <c r="AA192">
        <v>912</v>
      </c>
      <c r="AB192">
        <v>822</v>
      </c>
      <c r="AC192">
        <v>42</v>
      </c>
      <c r="AD192">
        <v>5.26</v>
      </c>
      <c r="AE192">
        <v>0.12</v>
      </c>
      <c r="AF192">
        <v>994</v>
      </c>
      <c r="AG192">
        <v>-10</v>
      </c>
      <c r="AH192">
        <v>12</v>
      </c>
      <c r="AI192">
        <v>7</v>
      </c>
      <c r="AJ192">
        <v>191</v>
      </c>
      <c r="AK192">
        <v>190.9</v>
      </c>
      <c r="AL192">
        <v>4.3</v>
      </c>
      <c r="AM192">
        <v>195</v>
      </c>
      <c r="AN192" t="s">
        <v>155</v>
      </c>
      <c r="AO192">
        <v>2</v>
      </c>
      <c r="AP192" s="42">
        <v>0.83584490740740736</v>
      </c>
      <c r="AQ192">
        <v>47.159332999999997</v>
      </c>
      <c r="AR192">
        <v>-88.489710000000002</v>
      </c>
      <c r="AS192">
        <v>317.39999999999998</v>
      </c>
      <c r="AT192">
        <v>0</v>
      </c>
      <c r="AU192">
        <v>12</v>
      </c>
      <c r="AV192">
        <v>10</v>
      </c>
      <c r="AW192" t="s">
        <v>391</v>
      </c>
      <c r="AX192">
        <v>0.92159999999999997</v>
      </c>
      <c r="AY192">
        <v>1.3</v>
      </c>
      <c r="AZ192">
        <v>1.6215999999999999</v>
      </c>
      <c r="BB192">
        <v>450</v>
      </c>
      <c r="BD192">
        <v>0.121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Q192">
        <v>0</v>
      </c>
      <c r="BR192">
        <v>4.8411000000000003E-2</v>
      </c>
      <c r="BS192">
        <v>0.193137</v>
      </c>
      <c r="BT192">
        <v>1.2E-2</v>
      </c>
      <c r="BU192">
        <v>1.1653739999999999</v>
      </c>
      <c r="BV192">
        <f t="shared" si="2"/>
        <v>3.8820537000000002</v>
      </c>
    </row>
    <row r="193" spans="1:74" customFormat="1" x14ac:dyDescent="0.25">
      <c r="A193" s="40">
        <v>41703</v>
      </c>
      <c r="B193" s="41">
        <v>0.62759459490740743</v>
      </c>
      <c r="C193">
        <v>0</v>
      </c>
      <c r="D193">
        <v>1E-3</v>
      </c>
      <c r="E193">
        <v>10</v>
      </c>
      <c r="F193">
        <v>-0.2</v>
      </c>
      <c r="G193">
        <v>-8.5</v>
      </c>
      <c r="H193">
        <v>-60.2</v>
      </c>
      <c r="J193">
        <v>21.3</v>
      </c>
      <c r="K193">
        <v>1</v>
      </c>
      <c r="L193">
        <v>0</v>
      </c>
      <c r="M193">
        <v>1E-3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W193">
        <v>0</v>
      </c>
      <c r="X193">
        <v>21.3</v>
      </c>
      <c r="Y193">
        <v>12.5</v>
      </c>
      <c r="Z193">
        <v>882</v>
      </c>
      <c r="AA193">
        <v>911</v>
      </c>
      <c r="AB193">
        <v>825</v>
      </c>
      <c r="AC193">
        <v>42</v>
      </c>
      <c r="AD193">
        <v>5.26</v>
      </c>
      <c r="AE193">
        <v>0.12</v>
      </c>
      <c r="AF193">
        <v>994</v>
      </c>
      <c r="AG193">
        <v>-10</v>
      </c>
      <c r="AH193">
        <v>12.137</v>
      </c>
      <c r="AI193">
        <v>7</v>
      </c>
      <c r="AJ193">
        <v>191</v>
      </c>
      <c r="AK193">
        <v>190.1</v>
      </c>
      <c r="AL193">
        <v>4.2</v>
      </c>
      <c r="AM193">
        <v>195</v>
      </c>
      <c r="AN193" t="s">
        <v>155</v>
      </c>
      <c r="AO193">
        <v>2</v>
      </c>
      <c r="AP193" s="42">
        <v>0.83585648148148151</v>
      </c>
      <c r="AQ193">
        <v>47.159332999999997</v>
      </c>
      <c r="AR193">
        <v>-88.489710000000002</v>
      </c>
      <c r="AS193">
        <v>317.3</v>
      </c>
      <c r="AT193">
        <v>0</v>
      </c>
      <c r="AU193">
        <v>12</v>
      </c>
      <c r="AV193">
        <v>10</v>
      </c>
      <c r="AW193" t="s">
        <v>391</v>
      </c>
      <c r="AX193">
        <v>1</v>
      </c>
      <c r="AY193">
        <v>1.3216000000000001</v>
      </c>
      <c r="AZ193">
        <v>1.7</v>
      </c>
      <c r="BB193">
        <v>450</v>
      </c>
      <c r="BD193">
        <v>0.121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Q193">
        <v>0</v>
      </c>
      <c r="BR193">
        <v>4.9766999999999999E-2</v>
      </c>
      <c r="BS193">
        <v>0.19400000000000001</v>
      </c>
      <c r="BT193">
        <v>1.2137E-2</v>
      </c>
      <c r="BU193">
        <v>1.1980170000000001</v>
      </c>
      <c r="BV193">
        <f t="shared" si="2"/>
        <v>3.8994000000000004</v>
      </c>
    </row>
    <row r="194" spans="1:74" customFormat="1" x14ac:dyDescent="0.25">
      <c r="A194" s="40">
        <v>41703</v>
      </c>
      <c r="B194" s="41">
        <v>0.62760616898148147</v>
      </c>
      <c r="C194">
        <v>0</v>
      </c>
      <c r="D194">
        <v>1E-3</v>
      </c>
      <c r="E194">
        <v>10</v>
      </c>
      <c r="F194">
        <v>-0.2</v>
      </c>
      <c r="G194">
        <v>-8.4</v>
      </c>
      <c r="H194">
        <v>-40.1</v>
      </c>
      <c r="J194">
        <v>21.3</v>
      </c>
      <c r="K194">
        <v>1</v>
      </c>
      <c r="L194">
        <v>0</v>
      </c>
      <c r="M194">
        <v>1E-3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W194">
        <v>0</v>
      </c>
      <c r="X194">
        <v>21.3</v>
      </c>
      <c r="Y194">
        <v>12.3</v>
      </c>
      <c r="Z194">
        <v>883</v>
      </c>
      <c r="AA194">
        <v>911</v>
      </c>
      <c r="AB194">
        <v>824</v>
      </c>
      <c r="AC194">
        <v>42</v>
      </c>
      <c r="AD194">
        <v>5.26</v>
      </c>
      <c r="AE194">
        <v>0.12</v>
      </c>
      <c r="AF194">
        <v>994</v>
      </c>
      <c r="AG194">
        <v>-10</v>
      </c>
      <c r="AH194">
        <v>13</v>
      </c>
      <c r="AI194">
        <v>7</v>
      </c>
      <c r="AJ194">
        <v>191</v>
      </c>
      <c r="AK194">
        <v>191</v>
      </c>
      <c r="AL194">
        <v>3.9</v>
      </c>
      <c r="AM194">
        <v>195</v>
      </c>
      <c r="AN194" t="s">
        <v>155</v>
      </c>
      <c r="AO194">
        <v>2</v>
      </c>
      <c r="AP194" s="42">
        <v>0.83586805555555566</v>
      </c>
      <c r="AQ194">
        <v>47.159332999999997</v>
      </c>
      <c r="AR194">
        <v>-88.489710000000002</v>
      </c>
      <c r="AS194">
        <v>317.3</v>
      </c>
      <c r="AT194">
        <v>0</v>
      </c>
      <c r="AU194">
        <v>12</v>
      </c>
      <c r="AV194">
        <v>10</v>
      </c>
      <c r="AW194" t="s">
        <v>391</v>
      </c>
      <c r="AX194">
        <v>1</v>
      </c>
      <c r="AY194">
        <v>1.3784000000000001</v>
      </c>
      <c r="AZ194">
        <v>1.7</v>
      </c>
      <c r="BB194">
        <v>450</v>
      </c>
      <c r="BD194">
        <v>0.121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Q194">
        <v>0</v>
      </c>
      <c r="BR194">
        <v>4.1862999999999997E-2</v>
      </c>
      <c r="BS194">
        <v>0.19400000000000001</v>
      </c>
      <c r="BT194">
        <v>1.2862999999999999E-2</v>
      </c>
      <c r="BU194">
        <v>1.0077469999999999</v>
      </c>
      <c r="BV194">
        <f t="shared" si="2"/>
        <v>3.8994000000000004</v>
      </c>
    </row>
    <row r="195" spans="1:74" customFormat="1" x14ac:dyDescent="0.25">
      <c r="A195" s="40">
        <v>41703</v>
      </c>
      <c r="B195" s="41">
        <v>0.62761774305555551</v>
      </c>
      <c r="C195">
        <v>0</v>
      </c>
      <c r="D195">
        <v>1E-3</v>
      </c>
      <c r="E195">
        <v>10</v>
      </c>
      <c r="F195">
        <v>-0.3</v>
      </c>
      <c r="G195">
        <v>-8.4</v>
      </c>
      <c r="H195">
        <v>-63.4</v>
      </c>
      <c r="J195">
        <v>21.3</v>
      </c>
      <c r="K195">
        <v>1</v>
      </c>
      <c r="L195">
        <v>0</v>
      </c>
      <c r="M195">
        <v>1E-3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W195">
        <v>0</v>
      </c>
      <c r="X195">
        <v>21.3</v>
      </c>
      <c r="Y195">
        <v>12.4</v>
      </c>
      <c r="Z195">
        <v>883</v>
      </c>
      <c r="AA195">
        <v>911</v>
      </c>
      <c r="AB195">
        <v>823</v>
      </c>
      <c r="AC195">
        <v>42</v>
      </c>
      <c r="AD195">
        <v>5.26</v>
      </c>
      <c r="AE195">
        <v>0.12</v>
      </c>
      <c r="AF195">
        <v>993</v>
      </c>
      <c r="AG195">
        <v>-10</v>
      </c>
      <c r="AH195">
        <v>13</v>
      </c>
      <c r="AI195">
        <v>7</v>
      </c>
      <c r="AJ195">
        <v>191</v>
      </c>
      <c r="AK195">
        <v>191</v>
      </c>
      <c r="AL195">
        <v>3.8</v>
      </c>
      <c r="AM195">
        <v>195</v>
      </c>
      <c r="AN195" t="s">
        <v>155</v>
      </c>
      <c r="AO195">
        <v>2</v>
      </c>
      <c r="AP195" s="42">
        <v>0.83587962962962958</v>
      </c>
      <c r="AQ195">
        <v>47.159332999999997</v>
      </c>
      <c r="AR195">
        <v>-88.489710000000002</v>
      </c>
      <c r="AS195">
        <v>317.2</v>
      </c>
      <c r="AT195">
        <v>0</v>
      </c>
      <c r="AU195">
        <v>12</v>
      </c>
      <c r="AV195">
        <v>10</v>
      </c>
      <c r="AW195" t="s">
        <v>391</v>
      </c>
      <c r="AX195">
        <v>1.0216000000000001</v>
      </c>
      <c r="AY195">
        <v>1.3216000000000001</v>
      </c>
      <c r="AZ195">
        <v>1.7</v>
      </c>
      <c r="BB195">
        <v>450</v>
      </c>
      <c r="BD195">
        <v>0.121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Q195">
        <v>0</v>
      </c>
      <c r="BR195">
        <v>4.1273999999999998E-2</v>
      </c>
      <c r="BS195">
        <v>0.194137</v>
      </c>
      <c r="BT195">
        <v>1.2E-2</v>
      </c>
      <c r="BU195">
        <v>0.99356199999999995</v>
      </c>
      <c r="BV195">
        <f t="shared" si="2"/>
        <v>3.9021537000000004</v>
      </c>
    </row>
    <row r="196" spans="1:74" customFormat="1" x14ac:dyDescent="0.25">
      <c r="A196" s="40">
        <v>41703</v>
      </c>
      <c r="B196" s="41">
        <v>0.62762931712962966</v>
      </c>
      <c r="C196">
        <v>0</v>
      </c>
      <c r="D196">
        <v>1.6000000000000001E-3</v>
      </c>
      <c r="E196">
        <v>15.963455</v>
      </c>
      <c r="F196">
        <v>-0.3</v>
      </c>
      <c r="G196">
        <v>-8.4</v>
      </c>
      <c r="H196">
        <v>-78.5</v>
      </c>
      <c r="J196">
        <v>21.3</v>
      </c>
      <c r="K196">
        <v>1</v>
      </c>
      <c r="L196">
        <v>0</v>
      </c>
      <c r="M196">
        <v>1.6000000000000001E-3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W196">
        <v>0</v>
      </c>
      <c r="X196">
        <v>21.3</v>
      </c>
      <c r="Y196">
        <v>12.5</v>
      </c>
      <c r="Z196">
        <v>883</v>
      </c>
      <c r="AA196">
        <v>910</v>
      </c>
      <c r="AB196">
        <v>822</v>
      </c>
      <c r="AC196">
        <v>42</v>
      </c>
      <c r="AD196">
        <v>5.26</v>
      </c>
      <c r="AE196">
        <v>0.12</v>
      </c>
      <c r="AF196">
        <v>994</v>
      </c>
      <c r="AG196">
        <v>-10</v>
      </c>
      <c r="AH196">
        <v>12.863864</v>
      </c>
      <c r="AI196">
        <v>7</v>
      </c>
      <c r="AJ196">
        <v>191</v>
      </c>
      <c r="AK196">
        <v>190.9</v>
      </c>
      <c r="AL196">
        <v>3.9</v>
      </c>
      <c r="AM196">
        <v>195</v>
      </c>
      <c r="AN196" t="s">
        <v>155</v>
      </c>
      <c r="AO196">
        <v>2</v>
      </c>
      <c r="AP196" s="42">
        <v>0.83589120370370373</v>
      </c>
      <c r="AQ196">
        <v>47.159332999999997</v>
      </c>
      <c r="AR196">
        <v>-88.489710000000002</v>
      </c>
      <c r="AS196">
        <v>317.2</v>
      </c>
      <c r="AT196">
        <v>0</v>
      </c>
      <c r="AU196">
        <v>12</v>
      </c>
      <c r="AV196">
        <v>10</v>
      </c>
      <c r="AW196" t="s">
        <v>391</v>
      </c>
      <c r="AX196">
        <v>1.1000000000000001</v>
      </c>
      <c r="AY196">
        <v>1.4</v>
      </c>
      <c r="AZ196">
        <v>1.7</v>
      </c>
      <c r="BB196">
        <v>450</v>
      </c>
      <c r="BD196">
        <v>0.121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Q196">
        <v>0</v>
      </c>
      <c r="BR196">
        <v>4.3680999999999998E-2</v>
      </c>
      <c r="BS196">
        <v>0.195272</v>
      </c>
      <c r="BT196">
        <v>1.2E-2</v>
      </c>
      <c r="BU196">
        <v>1.0515030000000001</v>
      </c>
      <c r="BV196">
        <f t="shared" si="2"/>
        <v>3.9249672000000002</v>
      </c>
    </row>
    <row r="197" spans="1:74" customFormat="1" x14ac:dyDescent="0.25">
      <c r="A197" s="40">
        <v>41703</v>
      </c>
      <c r="B197" s="41">
        <v>0.6276408912037037</v>
      </c>
      <c r="C197">
        <v>0</v>
      </c>
      <c r="D197">
        <v>2E-3</v>
      </c>
      <c r="E197">
        <v>20</v>
      </c>
      <c r="F197">
        <v>-0.3</v>
      </c>
      <c r="G197">
        <v>-8.5</v>
      </c>
      <c r="H197">
        <v>-72.900000000000006</v>
      </c>
      <c r="J197">
        <v>21.3</v>
      </c>
      <c r="K197">
        <v>1</v>
      </c>
      <c r="L197">
        <v>0</v>
      </c>
      <c r="M197">
        <v>2E-3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W197">
        <v>0</v>
      </c>
      <c r="X197">
        <v>21.3</v>
      </c>
      <c r="Y197">
        <v>12.6</v>
      </c>
      <c r="Z197">
        <v>881</v>
      </c>
      <c r="AA197">
        <v>911</v>
      </c>
      <c r="AB197">
        <v>825</v>
      </c>
      <c r="AC197">
        <v>42</v>
      </c>
      <c r="AD197">
        <v>5.26</v>
      </c>
      <c r="AE197">
        <v>0.12</v>
      </c>
      <c r="AF197">
        <v>994</v>
      </c>
      <c r="AG197">
        <v>-10</v>
      </c>
      <c r="AH197">
        <v>12.137</v>
      </c>
      <c r="AI197">
        <v>7</v>
      </c>
      <c r="AJ197">
        <v>191</v>
      </c>
      <c r="AK197">
        <v>190</v>
      </c>
      <c r="AL197">
        <v>4.4000000000000004</v>
      </c>
      <c r="AM197">
        <v>195</v>
      </c>
      <c r="AN197" t="s">
        <v>155</v>
      </c>
      <c r="AO197">
        <v>2</v>
      </c>
      <c r="AP197" s="42">
        <v>0.83590277777777777</v>
      </c>
      <c r="AQ197">
        <v>47.159331999999999</v>
      </c>
      <c r="AR197">
        <v>-88.489710000000002</v>
      </c>
      <c r="AS197">
        <v>317.2</v>
      </c>
      <c r="AT197">
        <v>0</v>
      </c>
      <c r="AU197">
        <v>12</v>
      </c>
      <c r="AV197">
        <v>10</v>
      </c>
      <c r="AW197" t="s">
        <v>391</v>
      </c>
      <c r="AX197">
        <v>1.1000000000000001</v>
      </c>
      <c r="AY197">
        <v>1.4</v>
      </c>
      <c r="AZ197">
        <v>1.7216</v>
      </c>
      <c r="BB197">
        <v>450</v>
      </c>
      <c r="BD197">
        <v>0.121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Q197">
        <v>0</v>
      </c>
      <c r="BR197">
        <v>4.7177999999999998E-2</v>
      </c>
      <c r="BS197">
        <v>0.19686300000000001</v>
      </c>
      <c r="BT197">
        <v>1.2137E-2</v>
      </c>
      <c r="BU197">
        <v>1.1356919999999999</v>
      </c>
      <c r="BV197">
        <f t="shared" ref="BV197:BV260" si="3">BS197*20.1</f>
        <v>3.9569463000000007</v>
      </c>
    </row>
    <row r="198" spans="1:74" customFormat="1" x14ac:dyDescent="0.25">
      <c r="A198" s="40">
        <v>41703</v>
      </c>
      <c r="B198" s="41">
        <v>0.62765246527777785</v>
      </c>
      <c r="C198">
        <v>0</v>
      </c>
      <c r="D198">
        <v>2E-3</v>
      </c>
      <c r="E198">
        <v>20</v>
      </c>
      <c r="F198">
        <v>-0.3</v>
      </c>
      <c r="G198">
        <v>-8.5</v>
      </c>
      <c r="H198">
        <v>-91.5</v>
      </c>
      <c r="J198">
        <v>21.3</v>
      </c>
      <c r="K198">
        <v>1</v>
      </c>
      <c r="L198">
        <v>0</v>
      </c>
      <c r="M198">
        <v>2E-3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W198">
        <v>0</v>
      </c>
      <c r="X198">
        <v>21.3</v>
      </c>
      <c r="Y198">
        <v>12.5</v>
      </c>
      <c r="Z198">
        <v>882</v>
      </c>
      <c r="AA198">
        <v>911</v>
      </c>
      <c r="AB198">
        <v>825</v>
      </c>
      <c r="AC198">
        <v>42</v>
      </c>
      <c r="AD198">
        <v>5.26</v>
      </c>
      <c r="AE198">
        <v>0.12</v>
      </c>
      <c r="AF198">
        <v>994</v>
      </c>
      <c r="AG198">
        <v>-10</v>
      </c>
      <c r="AH198">
        <v>13.137</v>
      </c>
      <c r="AI198">
        <v>7</v>
      </c>
      <c r="AJ198">
        <v>191</v>
      </c>
      <c r="AK198">
        <v>190.1</v>
      </c>
      <c r="AL198">
        <v>3.8</v>
      </c>
      <c r="AM198">
        <v>195</v>
      </c>
      <c r="AN198" t="s">
        <v>155</v>
      </c>
      <c r="AO198">
        <v>2</v>
      </c>
      <c r="AP198" s="42">
        <v>0.83591435185185192</v>
      </c>
      <c r="AQ198">
        <v>47.159331999999999</v>
      </c>
      <c r="AR198">
        <v>-88.489710000000002</v>
      </c>
      <c r="AS198">
        <v>317.10000000000002</v>
      </c>
      <c r="AT198">
        <v>0</v>
      </c>
      <c r="AU198">
        <v>12</v>
      </c>
      <c r="AV198">
        <v>10</v>
      </c>
      <c r="AW198" t="s">
        <v>391</v>
      </c>
      <c r="AX198">
        <v>1.1215999999999999</v>
      </c>
      <c r="AY198">
        <v>1.4</v>
      </c>
      <c r="AZ198">
        <v>1.8</v>
      </c>
      <c r="BB198">
        <v>450</v>
      </c>
      <c r="BD198">
        <v>0.121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Q198">
        <v>0</v>
      </c>
      <c r="BR198">
        <v>4.1452000000000003E-2</v>
      </c>
      <c r="BS198">
        <v>0.19572600000000001</v>
      </c>
      <c r="BT198">
        <v>1.2999999999999999E-2</v>
      </c>
      <c r="BU198">
        <v>0.99785299999999999</v>
      </c>
      <c r="BV198">
        <f t="shared" si="3"/>
        <v>3.9340926000000005</v>
      </c>
    </row>
    <row r="199" spans="1:74" customFormat="1" x14ac:dyDescent="0.25">
      <c r="A199" s="40">
        <v>41703</v>
      </c>
      <c r="B199" s="41">
        <v>0.62766403935185189</v>
      </c>
      <c r="C199">
        <v>0</v>
      </c>
      <c r="D199">
        <v>2E-3</v>
      </c>
      <c r="E199">
        <v>20</v>
      </c>
      <c r="F199">
        <v>-0.3</v>
      </c>
      <c r="G199">
        <v>-8.5</v>
      </c>
      <c r="H199">
        <v>-76.2</v>
      </c>
      <c r="J199">
        <v>21.3</v>
      </c>
      <c r="K199">
        <v>1</v>
      </c>
      <c r="L199">
        <v>0</v>
      </c>
      <c r="M199">
        <v>2E-3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W199">
        <v>0</v>
      </c>
      <c r="X199">
        <v>21.3</v>
      </c>
      <c r="Y199">
        <v>12.4</v>
      </c>
      <c r="Z199">
        <v>882</v>
      </c>
      <c r="AA199">
        <v>911</v>
      </c>
      <c r="AB199">
        <v>825</v>
      </c>
      <c r="AC199">
        <v>42</v>
      </c>
      <c r="AD199">
        <v>5.26</v>
      </c>
      <c r="AE199">
        <v>0.12</v>
      </c>
      <c r="AF199">
        <v>994</v>
      </c>
      <c r="AG199">
        <v>-10</v>
      </c>
      <c r="AH199">
        <v>14.137</v>
      </c>
      <c r="AI199">
        <v>7</v>
      </c>
      <c r="AJ199">
        <v>191</v>
      </c>
      <c r="AK199">
        <v>190.7</v>
      </c>
      <c r="AL199">
        <v>4.0999999999999996</v>
      </c>
      <c r="AM199">
        <v>195</v>
      </c>
      <c r="AN199" t="s">
        <v>155</v>
      </c>
      <c r="AO199">
        <v>2</v>
      </c>
      <c r="AP199" s="42">
        <v>0.83592592592592585</v>
      </c>
      <c r="AQ199">
        <v>47.159331999999999</v>
      </c>
      <c r="AR199">
        <v>-88.489710000000002</v>
      </c>
      <c r="AS199">
        <v>317.10000000000002</v>
      </c>
      <c r="AT199">
        <v>0</v>
      </c>
      <c r="AU199">
        <v>12</v>
      </c>
      <c r="AV199">
        <v>10</v>
      </c>
      <c r="AW199" t="s">
        <v>391</v>
      </c>
      <c r="AX199">
        <v>1.2</v>
      </c>
      <c r="AY199">
        <v>1.4</v>
      </c>
      <c r="AZ199">
        <v>1.8</v>
      </c>
      <c r="BB199">
        <v>450</v>
      </c>
      <c r="BD199">
        <v>0.121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Q199">
        <v>0</v>
      </c>
      <c r="BR199">
        <v>3.7999999999999999E-2</v>
      </c>
      <c r="BS199">
        <v>0.19386300000000001</v>
      </c>
      <c r="BT199">
        <v>1.2862999999999999E-2</v>
      </c>
      <c r="BU199">
        <v>0.91475499999999998</v>
      </c>
      <c r="BV199">
        <f t="shared" si="3"/>
        <v>3.8966463000000005</v>
      </c>
    </row>
    <row r="200" spans="1:74" customFormat="1" x14ac:dyDescent="0.25">
      <c r="A200" s="40">
        <v>41703</v>
      </c>
      <c r="B200" s="41">
        <v>0.62767561342592593</v>
      </c>
      <c r="C200">
        <v>0</v>
      </c>
      <c r="D200">
        <v>2E-3</v>
      </c>
      <c r="E200">
        <v>20</v>
      </c>
      <c r="F200">
        <v>-0.3</v>
      </c>
      <c r="G200">
        <v>-8.5</v>
      </c>
      <c r="H200">
        <v>-90.2</v>
      </c>
      <c r="J200">
        <v>21.3</v>
      </c>
      <c r="K200">
        <v>1</v>
      </c>
      <c r="L200">
        <v>0</v>
      </c>
      <c r="M200">
        <v>2E-3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W200">
        <v>0</v>
      </c>
      <c r="X200">
        <v>21.3</v>
      </c>
      <c r="Y200">
        <v>12.4</v>
      </c>
      <c r="Z200">
        <v>884</v>
      </c>
      <c r="AA200">
        <v>911</v>
      </c>
      <c r="AB200">
        <v>824</v>
      </c>
      <c r="AC200">
        <v>42</v>
      </c>
      <c r="AD200">
        <v>5.26</v>
      </c>
      <c r="AE200">
        <v>0.12</v>
      </c>
      <c r="AF200">
        <v>994</v>
      </c>
      <c r="AG200">
        <v>-10</v>
      </c>
      <c r="AH200">
        <v>14.726000000000001</v>
      </c>
      <c r="AI200">
        <v>7</v>
      </c>
      <c r="AJ200">
        <v>190.9</v>
      </c>
      <c r="AK200">
        <v>189</v>
      </c>
      <c r="AL200">
        <v>5</v>
      </c>
      <c r="AM200">
        <v>195</v>
      </c>
      <c r="AN200" t="s">
        <v>155</v>
      </c>
      <c r="AO200">
        <v>2</v>
      </c>
      <c r="AP200" s="42">
        <v>0.8359375</v>
      </c>
      <c r="AQ200">
        <v>47.159331999999999</v>
      </c>
      <c r="AR200">
        <v>-88.489710000000002</v>
      </c>
      <c r="AS200">
        <v>316.89999999999998</v>
      </c>
      <c r="AT200">
        <v>0</v>
      </c>
      <c r="AU200">
        <v>12</v>
      </c>
      <c r="AV200">
        <v>10</v>
      </c>
      <c r="AW200" t="s">
        <v>391</v>
      </c>
      <c r="AX200">
        <v>1.1568000000000001</v>
      </c>
      <c r="AY200">
        <v>1.4</v>
      </c>
      <c r="AZ200">
        <v>1.8</v>
      </c>
      <c r="BB200">
        <v>450</v>
      </c>
      <c r="BD200">
        <v>0.121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Q200">
        <v>0</v>
      </c>
      <c r="BR200">
        <v>3.8136999999999997E-2</v>
      </c>
      <c r="BS200">
        <v>0.193</v>
      </c>
      <c r="BT200">
        <v>1.2137E-2</v>
      </c>
      <c r="BU200">
        <v>0.91805300000000001</v>
      </c>
      <c r="BV200">
        <f t="shared" si="3"/>
        <v>3.8793000000000002</v>
      </c>
    </row>
    <row r="201" spans="1:74" customFormat="1" x14ac:dyDescent="0.25">
      <c r="A201" s="40">
        <v>41703</v>
      </c>
      <c r="B201" s="41">
        <v>0.62768718749999997</v>
      </c>
      <c r="C201">
        <v>0</v>
      </c>
      <c r="D201">
        <v>1.1999999999999999E-3</v>
      </c>
      <c r="E201">
        <v>12.309582000000001</v>
      </c>
      <c r="F201">
        <v>-0.3</v>
      </c>
      <c r="G201">
        <v>-8.5</v>
      </c>
      <c r="H201">
        <v>-95.6</v>
      </c>
      <c r="J201">
        <v>21.3</v>
      </c>
      <c r="K201">
        <v>1</v>
      </c>
      <c r="L201">
        <v>0</v>
      </c>
      <c r="M201">
        <v>1.1999999999999999E-3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W201">
        <v>0</v>
      </c>
      <c r="X201">
        <v>21.3</v>
      </c>
      <c r="Y201">
        <v>12.3</v>
      </c>
      <c r="Z201">
        <v>884</v>
      </c>
      <c r="AA201">
        <v>911</v>
      </c>
      <c r="AB201">
        <v>823</v>
      </c>
      <c r="AC201">
        <v>42</v>
      </c>
      <c r="AD201">
        <v>5.26</v>
      </c>
      <c r="AE201">
        <v>0.12</v>
      </c>
      <c r="AF201">
        <v>994</v>
      </c>
      <c r="AG201">
        <v>-10</v>
      </c>
      <c r="AH201">
        <v>13.137</v>
      </c>
      <c r="AI201">
        <v>7</v>
      </c>
      <c r="AJ201">
        <v>190.1</v>
      </c>
      <c r="AK201">
        <v>189</v>
      </c>
      <c r="AL201">
        <v>4.0999999999999996</v>
      </c>
      <c r="AM201">
        <v>195</v>
      </c>
      <c r="AN201" t="s">
        <v>155</v>
      </c>
      <c r="AO201">
        <v>2</v>
      </c>
      <c r="AP201" s="42">
        <v>0.83594907407407415</v>
      </c>
      <c r="AQ201">
        <v>47.159331999999999</v>
      </c>
      <c r="AR201">
        <v>-88.489710000000002</v>
      </c>
      <c r="AS201">
        <v>316.7</v>
      </c>
      <c r="AT201">
        <v>0</v>
      </c>
      <c r="AU201">
        <v>12</v>
      </c>
      <c r="AV201">
        <v>10</v>
      </c>
      <c r="AW201" t="s">
        <v>391</v>
      </c>
      <c r="AX201">
        <v>1</v>
      </c>
      <c r="AY201">
        <v>1.4</v>
      </c>
      <c r="AZ201">
        <v>1.8</v>
      </c>
      <c r="BB201">
        <v>450</v>
      </c>
      <c r="BD201">
        <v>0.121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Q201">
        <v>0</v>
      </c>
      <c r="BR201">
        <v>3.9E-2</v>
      </c>
      <c r="BS201">
        <v>0.193137</v>
      </c>
      <c r="BT201">
        <v>1.2999999999999999E-2</v>
      </c>
      <c r="BU201">
        <v>0.938828</v>
      </c>
      <c r="BV201">
        <f t="shared" si="3"/>
        <v>3.8820537000000002</v>
      </c>
    </row>
    <row r="202" spans="1:74" customFormat="1" x14ac:dyDescent="0.25">
      <c r="A202" s="40">
        <v>41703</v>
      </c>
      <c r="B202" s="41">
        <v>0.627698761574074</v>
      </c>
      <c r="C202">
        <v>0</v>
      </c>
      <c r="D202">
        <v>1E-3</v>
      </c>
      <c r="E202">
        <v>10</v>
      </c>
      <c r="F202">
        <v>-0.3</v>
      </c>
      <c r="G202">
        <v>-8.5</v>
      </c>
      <c r="H202">
        <v>-81.5</v>
      </c>
      <c r="J202">
        <v>21.3</v>
      </c>
      <c r="K202">
        <v>1</v>
      </c>
      <c r="L202">
        <v>0</v>
      </c>
      <c r="M202">
        <v>1E-3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W202">
        <v>0</v>
      </c>
      <c r="X202">
        <v>21.3</v>
      </c>
      <c r="Y202">
        <v>12.3</v>
      </c>
      <c r="Z202">
        <v>884</v>
      </c>
      <c r="AA202">
        <v>911</v>
      </c>
      <c r="AB202">
        <v>822</v>
      </c>
      <c r="AC202">
        <v>42</v>
      </c>
      <c r="AD202">
        <v>5.26</v>
      </c>
      <c r="AE202">
        <v>0.12</v>
      </c>
      <c r="AF202">
        <v>994</v>
      </c>
      <c r="AG202">
        <v>-10</v>
      </c>
      <c r="AH202">
        <v>13.863</v>
      </c>
      <c r="AI202">
        <v>7</v>
      </c>
      <c r="AJ202">
        <v>191</v>
      </c>
      <c r="AK202">
        <v>189</v>
      </c>
      <c r="AL202">
        <v>3.3</v>
      </c>
      <c r="AM202">
        <v>195</v>
      </c>
      <c r="AN202" t="s">
        <v>155</v>
      </c>
      <c r="AO202">
        <v>2</v>
      </c>
      <c r="AP202" s="42">
        <v>0.83596064814814808</v>
      </c>
      <c r="AQ202">
        <v>47.159331999999999</v>
      </c>
      <c r="AR202">
        <v>-88.489710000000002</v>
      </c>
      <c r="AS202">
        <v>316.7</v>
      </c>
      <c r="AT202">
        <v>0</v>
      </c>
      <c r="AU202">
        <v>12</v>
      </c>
      <c r="AV202">
        <v>10</v>
      </c>
      <c r="AW202" t="s">
        <v>391</v>
      </c>
      <c r="AX202">
        <v>1</v>
      </c>
      <c r="AY202">
        <v>1.4</v>
      </c>
      <c r="AZ202">
        <v>1.8</v>
      </c>
      <c r="BB202">
        <v>450</v>
      </c>
      <c r="BD202">
        <v>0.121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Q202">
        <v>0</v>
      </c>
      <c r="BR202">
        <v>3.8863000000000002E-2</v>
      </c>
      <c r="BS202">
        <v>0.19400000000000001</v>
      </c>
      <c r="BT202">
        <v>1.2999999999999999E-2</v>
      </c>
      <c r="BU202">
        <v>0.93552999999999997</v>
      </c>
      <c r="BV202">
        <f t="shared" si="3"/>
        <v>3.8994000000000004</v>
      </c>
    </row>
    <row r="203" spans="1:74" customFormat="1" x14ac:dyDescent="0.25">
      <c r="A203" s="40">
        <v>41703</v>
      </c>
      <c r="B203" s="41">
        <v>0.62771033564814815</v>
      </c>
      <c r="C203">
        <v>0</v>
      </c>
      <c r="D203">
        <v>1E-3</v>
      </c>
      <c r="E203">
        <v>10</v>
      </c>
      <c r="F203">
        <v>-0.3</v>
      </c>
      <c r="G203">
        <v>-8.5</v>
      </c>
      <c r="H203">
        <v>-90.2</v>
      </c>
      <c r="J203">
        <v>21.3</v>
      </c>
      <c r="K203">
        <v>1</v>
      </c>
      <c r="L203">
        <v>0</v>
      </c>
      <c r="M203">
        <v>1E-3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W203">
        <v>0</v>
      </c>
      <c r="X203">
        <v>21.3</v>
      </c>
      <c r="Y203">
        <v>12.3</v>
      </c>
      <c r="Z203">
        <v>884</v>
      </c>
      <c r="AA203">
        <v>912</v>
      </c>
      <c r="AB203">
        <v>822</v>
      </c>
      <c r="AC203">
        <v>42</v>
      </c>
      <c r="AD203">
        <v>5.26</v>
      </c>
      <c r="AE203">
        <v>0.12</v>
      </c>
      <c r="AF203">
        <v>993</v>
      </c>
      <c r="AG203">
        <v>-10</v>
      </c>
      <c r="AH203">
        <v>13</v>
      </c>
      <c r="AI203">
        <v>7</v>
      </c>
      <c r="AJ203">
        <v>191</v>
      </c>
      <c r="AK203">
        <v>189.1</v>
      </c>
      <c r="AL203">
        <v>3.3</v>
      </c>
      <c r="AM203">
        <v>195</v>
      </c>
      <c r="AN203" t="s">
        <v>155</v>
      </c>
      <c r="AO203">
        <v>2</v>
      </c>
      <c r="AP203" s="42">
        <v>0.83597222222222223</v>
      </c>
      <c r="AQ203">
        <v>47.159331999999999</v>
      </c>
      <c r="AR203">
        <v>-88.489710000000002</v>
      </c>
      <c r="AS203">
        <v>316.5</v>
      </c>
      <c r="AT203">
        <v>0</v>
      </c>
      <c r="AU203">
        <v>12</v>
      </c>
      <c r="AV203">
        <v>10</v>
      </c>
      <c r="AW203" t="s">
        <v>391</v>
      </c>
      <c r="AX203">
        <v>1</v>
      </c>
      <c r="AY203">
        <v>1.4</v>
      </c>
      <c r="AZ203">
        <v>1.8</v>
      </c>
      <c r="BB203">
        <v>450</v>
      </c>
      <c r="BD203">
        <v>0.121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Q203">
        <v>0</v>
      </c>
      <c r="BR203">
        <v>3.7726000000000003E-2</v>
      </c>
      <c r="BS203">
        <v>0.194137</v>
      </c>
      <c r="BT203">
        <v>1.2999999999999999E-2</v>
      </c>
      <c r="BU203">
        <v>0.90815900000000005</v>
      </c>
      <c r="BV203">
        <f t="shared" si="3"/>
        <v>3.9021537000000004</v>
      </c>
    </row>
    <row r="204" spans="1:74" customFormat="1" x14ac:dyDescent="0.25">
      <c r="A204" s="40">
        <v>41703</v>
      </c>
      <c r="B204" s="41">
        <v>0.62772190972222219</v>
      </c>
      <c r="C204">
        <v>0</v>
      </c>
      <c r="D204">
        <v>1E-3</v>
      </c>
      <c r="E204">
        <v>10</v>
      </c>
      <c r="F204">
        <v>-0.3</v>
      </c>
      <c r="G204">
        <v>-8.5</v>
      </c>
      <c r="H204">
        <v>-70.2</v>
      </c>
      <c r="J204">
        <v>21.3</v>
      </c>
      <c r="K204">
        <v>1</v>
      </c>
      <c r="L204">
        <v>0</v>
      </c>
      <c r="M204">
        <v>1E-3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W204">
        <v>0</v>
      </c>
      <c r="X204">
        <v>21.3</v>
      </c>
      <c r="Y204">
        <v>12.3</v>
      </c>
      <c r="Z204">
        <v>884</v>
      </c>
      <c r="AA204">
        <v>911</v>
      </c>
      <c r="AB204">
        <v>823</v>
      </c>
      <c r="AC204">
        <v>42</v>
      </c>
      <c r="AD204">
        <v>5.26</v>
      </c>
      <c r="AE204">
        <v>0.12</v>
      </c>
      <c r="AF204">
        <v>993</v>
      </c>
      <c r="AG204">
        <v>-10</v>
      </c>
      <c r="AH204">
        <v>12.863</v>
      </c>
      <c r="AI204">
        <v>7</v>
      </c>
      <c r="AJ204">
        <v>191</v>
      </c>
      <c r="AK204">
        <v>190</v>
      </c>
      <c r="AL204">
        <v>3.6</v>
      </c>
      <c r="AM204">
        <v>195</v>
      </c>
      <c r="AN204" t="s">
        <v>155</v>
      </c>
      <c r="AO204">
        <v>2</v>
      </c>
      <c r="AP204" s="42">
        <v>0.83598379629629627</v>
      </c>
      <c r="AQ204">
        <v>47.159331999999999</v>
      </c>
      <c r="AR204">
        <v>-88.489710000000002</v>
      </c>
      <c r="AS204">
        <v>316.3</v>
      </c>
      <c r="AT204">
        <v>0</v>
      </c>
      <c r="AU204">
        <v>12</v>
      </c>
      <c r="AV204">
        <v>10</v>
      </c>
      <c r="AW204" t="s">
        <v>391</v>
      </c>
      <c r="AX204">
        <v>0.97840000000000005</v>
      </c>
      <c r="AY204">
        <v>1.3784000000000001</v>
      </c>
      <c r="AZ204">
        <v>1.7567999999999999</v>
      </c>
      <c r="BB204">
        <v>450</v>
      </c>
      <c r="BD204">
        <v>0.121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Q204">
        <v>0</v>
      </c>
      <c r="BR204">
        <v>3.6410999999999999E-2</v>
      </c>
      <c r="BS204">
        <v>0.195137</v>
      </c>
      <c r="BT204">
        <v>1.2999999999999999E-2</v>
      </c>
      <c r="BU204">
        <v>0.87650399999999995</v>
      </c>
      <c r="BV204">
        <f t="shared" si="3"/>
        <v>3.9222537000000002</v>
      </c>
    </row>
    <row r="205" spans="1:74" customFormat="1" x14ac:dyDescent="0.25">
      <c r="A205" s="40">
        <v>41703</v>
      </c>
      <c r="B205" s="41">
        <v>0.62773348379629634</v>
      </c>
      <c r="C205">
        <v>0</v>
      </c>
      <c r="D205">
        <v>1E-3</v>
      </c>
      <c r="E205">
        <v>10</v>
      </c>
      <c r="F205">
        <v>-0.3</v>
      </c>
      <c r="G205">
        <v>-8.5</v>
      </c>
      <c r="H205">
        <v>-90.2</v>
      </c>
      <c r="J205">
        <v>21.3</v>
      </c>
      <c r="K205">
        <v>1</v>
      </c>
      <c r="L205">
        <v>0</v>
      </c>
      <c r="M205">
        <v>1E-3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W205">
        <v>0</v>
      </c>
      <c r="X205">
        <v>21.3</v>
      </c>
      <c r="Y205">
        <v>12.3</v>
      </c>
      <c r="Z205">
        <v>884</v>
      </c>
      <c r="AA205">
        <v>911</v>
      </c>
      <c r="AB205">
        <v>822</v>
      </c>
      <c r="AC205">
        <v>42</v>
      </c>
      <c r="AD205">
        <v>5.26</v>
      </c>
      <c r="AE205">
        <v>0.12</v>
      </c>
      <c r="AF205">
        <v>994</v>
      </c>
      <c r="AG205">
        <v>-10</v>
      </c>
      <c r="AH205">
        <v>12.137</v>
      </c>
      <c r="AI205">
        <v>7</v>
      </c>
      <c r="AJ205">
        <v>190.9</v>
      </c>
      <c r="AK205">
        <v>189.9</v>
      </c>
      <c r="AL205">
        <v>3.4</v>
      </c>
      <c r="AM205">
        <v>195</v>
      </c>
      <c r="AN205" t="s">
        <v>155</v>
      </c>
      <c r="AO205">
        <v>2</v>
      </c>
      <c r="AP205" s="42">
        <v>0.83599537037037042</v>
      </c>
      <c r="AQ205">
        <v>47.159331999999999</v>
      </c>
      <c r="AR205">
        <v>-88.489710000000002</v>
      </c>
      <c r="AS205">
        <v>316.10000000000002</v>
      </c>
      <c r="AT205">
        <v>0</v>
      </c>
      <c r="AU205">
        <v>12</v>
      </c>
      <c r="AV205">
        <v>10</v>
      </c>
      <c r="AW205" t="s">
        <v>391</v>
      </c>
      <c r="AX205">
        <v>0.9</v>
      </c>
      <c r="AY205">
        <v>1.3</v>
      </c>
      <c r="AZ205">
        <v>1.6</v>
      </c>
      <c r="BB205">
        <v>450</v>
      </c>
      <c r="BD205">
        <v>0.121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Q205">
        <v>0</v>
      </c>
      <c r="BR205">
        <v>3.9E-2</v>
      </c>
      <c r="BS205">
        <v>0.19613700000000001</v>
      </c>
      <c r="BT205">
        <v>1.2999999999999999E-2</v>
      </c>
      <c r="BU205">
        <v>0.938828</v>
      </c>
      <c r="BV205">
        <f t="shared" si="3"/>
        <v>3.9423537000000004</v>
      </c>
    </row>
    <row r="206" spans="1:74" customFormat="1" x14ac:dyDescent="0.25">
      <c r="A206" s="40">
        <v>41703</v>
      </c>
      <c r="B206" s="41">
        <v>0.62774505787037038</v>
      </c>
      <c r="C206">
        <v>0</v>
      </c>
      <c r="D206">
        <v>1E-3</v>
      </c>
      <c r="E206">
        <v>10</v>
      </c>
      <c r="F206">
        <v>-0.2</v>
      </c>
      <c r="G206">
        <v>-8.5</v>
      </c>
      <c r="H206">
        <v>-76.8</v>
      </c>
      <c r="J206">
        <v>21.3</v>
      </c>
      <c r="K206">
        <v>1</v>
      </c>
      <c r="L206">
        <v>0</v>
      </c>
      <c r="M206">
        <v>1E-3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W206">
        <v>0</v>
      </c>
      <c r="X206">
        <v>21.3</v>
      </c>
      <c r="Y206">
        <v>12.2</v>
      </c>
      <c r="Z206">
        <v>884</v>
      </c>
      <c r="AA206">
        <v>911</v>
      </c>
      <c r="AB206">
        <v>821</v>
      </c>
      <c r="AC206">
        <v>42</v>
      </c>
      <c r="AD206">
        <v>5.26</v>
      </c>
      <c r="AE206">
        <v>0.12</v>
      </c>
      <c r="AF206">
        <v>993</v>
      </c>
      <c r="AG206">
        <v>-10</v>
      </c>
      <c r="AH206">
        <v>13</v>
      </c>
      <c r="AI206">
        <v>7</v>
      </c>
      <c r="AJ206">
        <v>190</v>
      </c>
      <c r="AK206">
        <v>189.1</v>
      </c>
      <c r="AL206">
        <v>3.5</v>
      </c>
      <c r="AM206">
        <v>195</v>
      </c>
      <c r="AN206" t="s">
        <v>155</v>
      </c>
      <c r="AO206">
        <v>2</v>
      </c>
      <c r="AP206" s="42">
        <v>0.83600694444444434</v>
      </c>
      <c r="AQ206">
        <v>47.159331999999999</v>
      </c>
      <c r="AR206">
        <v>-88.489710000000002</v>
      </c>
      <c r="AS206">
        <v>316</v>
      </c>
      <c r="AT206">
        <v>0</v>
      </c>
      <c r="AU206">
        <v>12</v>
      </c>
      <c r="AV206">
        <v>10</v>
      </c>
      <c r="AW206" t="s">
        <v>391</v>
      </c>
      <c r="AX206">
        <v>0.9</v>
      </c>
      <c r="AY206">
        <v>1.3</v>
      </c>
      <c r="AZ206">
        <v>1.6</v>
      </c>
      <c r="BB206">
        <v>450</v>
      </c>
      <c r="BD206">
        <v>0.121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Q206">
        <v>0</v>
      </c>
      <c r="BR206">
        <v>3.9E-2</v>
      </c>
      <c r="BS206">
        <v>0.19713700000000001</v>
      </c>
      <c r="BT206">
        <v>1.2862999999999999E-2</v>
      </c>
      <c r="BU206">
        <v>0.938828</v>
      </c>
      <c r="BV206">
        <f t="shared" si="3"/>
        <v>3.9624537000000006</v>
      </c>
    </row>
    <row r="207" spans="1:74" customFormat="1" x14ac:dyDescent="0.25">
      <c r="A207" s="40">
        <v>41703</v>
      </c>
      <c r="B207" s="41">
        <v>0.62775663194444442</v>
      </c>
      <c r="C207">
        <v>0</v>
      </c>
      <c r="D207">
        <v>1E-3</v>
      </c>
      <c r="E207">
        <v>10</v>
      </c>
      <c r="F207">
        <v>-0.2</v>
      </c>
      <c r="G207">
        <v>-8.5</v>
      </c>
      <c r="H207">
        <v>-63.4</v>
      </c>
      <c r="J207">
        <v>21.3</v>
      </c>
      <c r="K207">
        <v>1</v>
      </c>
      <c r="L207">
        <v>0</v>
      </c>
      <c r="M207">
        <v>1E-3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W207">
        <v>0</v>
      </c>
      <c r="X207">
        <v>21.3</v>
      </c>
      <c r="Y207">
        <v>12.3</v>
      </c>
      <c r="Z207">
        <v>884</v>
      </c>
      <c r="AA207">
        <v>912</v>
      </c>
      <c r="AB207">
        <v>821</v>
      </c>
      <c r="AC207">
        <v>42</v>
      </c>
      <c r="AD207">
        <v>5.26</v>
      </c>
      <c r="AE207">
        <v>0.12</v>
      </c>
      <c r="AF207">
        <v>994</v>
      </c>
      <c r="AG207">
        <v>-10</v>
      </c>
      <c r="AH207">
        <v>13</v>
      </c>
      <c r="AI207">
        <v>7</v>
      </c>
      <c r="AJ207">
        <v>190.1</v>
      </c>
      <c r="AK207">
        <v>189.9</v>
      </c>
      <c r="AL207">
        <v>4</v>
      </c>
      <c r="AM207">
        <v>195</v>
      </c>
      <c r="AN207" t="s">
        <v>155</v>
      </c>
      <c r="AO207">
        <v>2</v>
      </c>
      <c r="AP207" s="42">
        <v>0.83601851851851849</v>
      </c>
      <c r="AQ207">
        <v>47.159331999999999</v>
      </c>
      <c r="AR207">
        <v>-88.489710000000002</v>
      </c>
      <c r="AS207">
        <v>315.8</v>
      </c>
      <c r="AT207">
        <v>0</v>
      </c>
      <c r="AU207">
        <v>12</v>
      </c>
      <c r="AV207">
        <v>10</v>
      </c>
      <c r="AW207" t="s">
        <v>391</v>
      </c>
      <c r="AX207">
        <v>0.9</v>
      </c>
      <c r="AY207">
        <v>1.3</v>
      </c>
      <c r="AZ207">
        <v>1.6</v>
      </c>
      <c r="BB207">
        <v>450</v>
      </c>
      <c r="BD207">
        <v>0.121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Q207">
        <v>0</v>
      </c>
      <c r="BR207">
        <v>3.9136999999999998E-2</v>
      </c>
      <c r="BS207">
        <v>0.19800000000000001</v>
      </c>
      <c r="BT207">
        <v>1.2E-2</v>
      </c>
      <c r="BU207">
        <v>0.94212600000000002</v>
      </c>
      <c r="BV207">
        <f t="shared" si="3"/>
        <v>3.9798000000000004</v>
      </c>
    </row>
    <row r="208" spans="1:74" customFormat="1" x14ac:dyDescent="0.25">
      <c r="A208" s="40">
        <v>41703</v>
      </c>
      <c r="B208" s="41">
        <v>0.62776820601851846</v>
      </c>
      <c r="C208">
        <v>0</v>
      </c>
      <c r="D208">
        <v>1E-3</v>
      </c>
      <c r="E208">
        <v>10</v>
      </c>
      <c r="F208">
        <v>-0.2</v>
      </c>
      <c r="G208">
        <v>-8.5</v>
      </c>
      <c r="H208">
        <v>-78.7</v>
      </c>
      <c r="J208">
        <v>21.22</v>
      </c>
      <c r="K208">
        <v>1</v>
      </c>
      <c r="L208">
        <v>0</v>
      </c>
      <c r="M208">
        <v>1E-3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W208">
        <v>0</v>
      </c>
      <c r="X208">
        <v>21.220700000000001</v>
      </c>
      <c r="Y208">
        <v>12.3</v>
      </c>
      <c r="Z208">
        <v>883</v>
      </c>
      <c r="AA208">
        <v>912</v>
      </c>
      <c r="AB208">
        <v>822</v>
      </c>
      <c r="AC208">
        <v>42</v>
      </c>
      <c r="AD208">
        <v>5.26</v>
      </c>
      <c r="AE208">
        <v>0.12</v>
      </c>
      <c r="AF208">
        <v>993</v>
      </c>
      <c r="AG208">
        <v>-10</v>
      </c>
      <c r="AH208">
        <v>13</v>
      </c>
      <c r="AI208">
        <v>7</v>
      </c>
      <c r="AJ208">
        <v>191</v>
      </c>
      <c r="AK208">
        <v>189.1</v>
      </c>
      <c r="AL208">
        <v>3.9</v>
      </c>
      <c r="AM208">
        <v>195</v>
      </c>
      <c r="AN208" t="s">
        <v>155</v>
      </c>
      <c r="AO208">
        <v>2</v>
      </c>
      <c r="AP208" s="42">
        <v>0.83603009259259264</v>
      </c>
      <c r="AQ208">
        <v>47.159329999999997</v>
      </c>
      <c r="AR208">
        <v>-88.489710000000002</v>
      </c>
      <c r="AS208">
        <v>315.7</v>
      </c>
      <c r="AT208">
        <v>0</v>
      </c>
      <c r="AU208">
        <v>12</v>
      </c>
      <c r="AV208">
        <v>10</v>
      </c>
      <c r="AW208" t="s">
        <v>391</v>
      </c>
      <c r="AX208">
        <v>0.9</v>
      </c>
      <c r="AY208">
        <v>1.3</v>
      </c>
      <c r="AZ208">
        <v>1.6</v>
      </c>
      <c r="BB208">
        <v>450</v>
      </c>
      <c r="BD208">
        <v>0.121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Q208">
        <v>0</v>
      </c>
      <c r="BR208">
        <v>0.04</v>
      </c>
      <c r="BS208">
        <v>0.19813700000000001</v>
      </c>
      <c r="BT208">
        <v>1.2E-2</v>
      </c>
      <c r="BU208">
        <v>0.96289999999999998</v>
      </c>
      <c r="BV208">
        <f t="shared" si="3"/>
        <v>3.9825537000000004</v>
      </c>
    </row>
    <row r="209" spans="1:74" customFormat="1" x14ac:dyDescent="0.25">
      <c r="A209" s="40">
        <v>41703</v>
      </c>
      <c r="B209" s="41">
        <v>0.62777978009259261</v>
      </c>
      <c r="C209">
        <v>0</v>
      </c>
      <c r="D209">
        <v>1E-3</v>
      </c>
      <c r="E209">
        <v>10</v>
      </c>
      <c r="F209">
        <v>-0.3</v>
      </c>
      <c r="G209">
        <v>-8.5</v>
      </c>
      <c r="H209">
        <v>-43.3</v>
      </c>
      <c r="J209">
        <v>21.2</v>
      </c>
      <c r="K209">
        <v>1</v>
      </c>
      <c r="L209">
        <v>0</v>
      </c>
      <c r="M209">
        <v>1E-3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W209">
        <v>0</v>
      </c>
      <c r="X209">
        <v>21.2</v>
      </c>
      <c r="Y209">
        <v>12.4</v>
      </c>
      <c r="Z209">
        <v>883</v>
      </c>
      <c r="AA209">
        <v>912</v>
      </c>
      <c r="AB209">
        <v>821</v>
      </c>
      <c r="AC209">
        <v>42</v>
      </c>
      <c r="AD209">
        <v>5.26</v>
      </c>
      <c r="AE209">
        <v>0.12</v>
      </c>
      <c r="AF209">
        <v>994</v>
      </c>
      <c r="AG209">
        <v>-10</v>
      </c>
      <c r="AH209">
        <v>13</v>
      </c>
      <c r="AI209">
        <v>7</v>
      </c>
      <c r="AJ209">
        <v>191</v>
      </c>
      <c r="AK209">
        <v>190</v>
      </c>
      <c r="AL209">
        <v>4</v>
      </c>
      <c r="AM209">
        <v>195</v>
      </c>
      <c r="AN209" t="s">
        <v>155</v>
      </c>
      <c r="AO209">
        <v>2</v>
      </c>
      <c r="AP209" s="42">
        <v>0.83604166666666668</v>
      </c>
      <c r="AQ209">
        <v>47.159329999999997</v>
      </c>
      <c r="AR209">
        <v>-88.489710000000002</v>
      </c>
      <c r="AS209">
        <v>315.8</v>
      </c>
      <c r="AT209">
        <v>0</v>
      </c>
      <c r="AU209">
        <v>12</v>
      </c>
      <c r="AV209">
        <v>10</v>
      </c>
      <c r="AW209" t="s">
        <v>391</v>
      </c>
      <c r="AX209">
        <v>0.9</v>
      </c>
      <c r="AY209">
        <v>1.3</v>
      </c>
      <c r="AZ209">
        <v>1.6</v>
      </c>
      <c r="BB209">
        <v>450</v>
      </c>
      <c r="BD209">
        <v>0.121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Q209">
        <v>0</v>
      </c>
      <c r="BR209">
        <v>4.0136999999999999E-2</v>
      </c>
      <c r="BS209">
        <v>0.19913700000000001</v>
      </c>
      <c r="BT209">
        <v>1.2E-2</v>
      </c>
      <c r="BU209">
        <v>0.966198</v>
      </c>
      <c r="BV209">
        <f t="shared" si="3"/>
        <v>4.0026537000000006</v>
      </c>
    </row>
    <row r="210" spans="1:74" customFormat="1" x14ac:dyDescent="0.25">
      <c r="A210" s="40">
        <v>41703</v>
      </c>
      <c r="B210" s="41">
        <v>0.62779135416666665</v>
      </c>
      <c r="C210">
        <v>0</v>
      </c>
      <c r="D210">
        <v>1E-3</v>
      </c>
      <c r="E210">
        <v>10</v>
      </c>
      <c r="F210">
        <v>-0.2</v>
      </c>
      <c r="G210">
        <v>-8.4</v>
      </c>
      <c r="H210">
        <v>-71.7</v>
      </c>
      <c r="J210">
        <v>21.2</v>
      </c>
      <c r="K210">
        <v>1</v>
      </c>
      <c r="L210">
        <v>0</v>
      </c>
      <c r="M210">
        <v>1E-3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W210">
        <v>0</v>
      </c>
      <c r="X210">
        <v>21.2</v>
      </c>
      <c r="Y210">
        <v>12.4</v>
      </c>
      <c r="Z210">
        <v>883</v>
      </c>
      <c r="AA210">
        <v>912</v>
      </c>
      <c r="AB210">
        <v>822</v>
      </c>
      <c r="AC210">
        <v>42</v>
      </c>
      <c r="AD210">
        <v>5.26</v>
      </c>
      <c r="AE210">
        <v>0.12</v>
      </c>
      <c r="AF210">
        <v>993</v>
      </c>
      <c r="AG210">
        <v>-10</v>
      </c>
      <c r="AH210">
        <v>13</v>
      </c>
      <c r="AI210">
        <v>7</v>
      </c>
      <c r="AJ210">
        <v>191.1</v>
      </c>
      <c r="AK210">
        <v>190</v>
      </c>
      <c r="AL210">
        <v>4.0999999999999996</v>
      </c>
      <c r="AM210">
        <v>195</v>
      </c>
      <c r="AN210" t="s">
        <v>155</v>
      </c>
      <c r="AO210">
        <v>2</v>
      </c>
      <c r="AP210" s="42">
        <v>0.83605324074074072</v>
      </c>
      <c r="AQ210">
        <v>47.159329999999997</v>
      </c>
      <c r="AR210">
        <v>-88.489710000000002</v>
      </c>
      <c r="AS210">
        <v>315.60000000000002</v>
      </c>
      <c r="AT210">
        <v>0</v>
      </c>
      <c r="AU210">
        <v>12</v>
      </c>
      <c r="AV210">
        <v>10</v>
      </c>
      <c r="AW210" t="s">
        <v>391</v>
      </c>
      <c r="AX210">
        <v>0.9</v>
      </c>
      <c r="AY210">
        <v>1.3</v>
      </c>
      <c r="AZ210">
        <v>1.6</v>
      </c>
      <c r="BB210">
        <v>450</v>
      </c>
      <c r="BD210">
        <v>0.121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Q210">
        <v>0</v>
      </c>
      <c r="BR210">
        <v>4.0589E-2</v>
      </c>
      <c r="BS210">
        <v>0.20027400000000001</v>
      </c>
      <c r="BT210">
        <v>1.2E-2</v>
      </c>
      <c r="BU210">
        <v>0.97707900000000003</v>
      </c>
      <c r="BV210">
        <f t="shared" si="3"/>
        <v>4.0255074000000004</v>
      </c>
    </row>
    <row r="211" spans="1:74" customFormat="1" x14ac:dyDescent="0.25">
      <c r="A211" s="40">
        <v>41703</v>
      </c>
      <c r="B211" s="41">
        <v>0.6278029282407408</v>
      </c>
      <c r="C211">
        <v>0</v>
      </c>
      <c r="D211">
        <v>1E-3</v>
      </c>
      <c r="E211">
        <v>10</v>
      </c>
      <c r="F211">
        <v>-0.2</v>
      </c>
      <c r="G211">
        <v>-8.4</v>
      </c>
      <c r="H211">
        <v>-63.1</v>
      </c>
      <c r="J211">
        <v>21.2</v>
      </c>
      <c r="K211">
        <v>1</v>
      </c>
      <c r="L211">
        <v>0</v>
      </c>
      <c r="M211">
        <v>1E-3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W211">
        <v>0</v>
      </c>
      <c r="X211">
        <v>21.2</v>
      </c>
      <c r="Y211">
        <v>12.3</v>
      </c>
      <c r="Z211">
        <v>883</v>
      </c>
      <c r="AA211">
        <v>912</v>
      </c>
      <c r="AB211">
        <v>822</v>
      </c>
      <c r="AC211">
        <v>42</v>
      </c>
      <c r="AD211">
        <v>5.26</v>
      </c>
      <c r="AE211">
        <v>0.12</v>
      </c>
      <c r="AF211">
        <v>993</v>
      </c>
      <c r="AG211">
        <v>-10</v>
      </c>
      <c r="AH211">
        <v>13</v>
      </c>
      <c r="AI211">
        <v>7</v>
      </c>
      <c r="AJ211">
        <v>192</v>
      </c>
      <c r="AK211">
        <v>190</v>
      </c>
      <c r="AL211">
        <v>4.2</v>
      </c>
      <c r="AM211">
        <v>195</v>
      </c>
      <c r="AN211" t="s">
        <v>155</v>
      </c>
      <c r="AO211">
        <v>2</v>
      </c>
      <c r="AP211" s="42">
        <v>0.83606481481481476</v>
      </c>
      <c r="AQ211">
        <v>47.159329999999997</v>
      </c>
      <c r="AR211">
        <v>-88.489710000000002</v>
      </c>
      <c r="AS211">
        <v>315.5</v>
      </c>
      <c r="AT211">
        <v>0</v>
      </c>
      <c r="AU211">
        <v>12</v>
      </c>
      <c r="AV211">
        <v>10</v>
      </c>
      <c r="AW211" t="s">
        <v>391</v>
      </c>
      <c r="AX211">
        <v>0.9</v>
      </c>
      <c r="AY211">
        <v>1.3</v>
      </c>
      <c r="AZ211">
        <v>1.6</v>
      </c>
      <c r="BB211">
        <v>450</v>
      </c>
      <c r="BD211">
        <v>0.121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Q211">
        <v>0</v>
      </c>
      <c r="BR211">
        <v>3.8274000000000002E-2</v>
      </c>
      <c r="BS211">
        <v>0.20241100000000001</v>
      </c>
      <c r="BT211">
        <v>1.2E-2</v>
      </c>
      <c r="BU211">
        <v>0.92134400000000005</v>
      </c>
      <c r="BV211">
        <f t="shared" si="3"/>
        <v>4.0684611000000004</v>
      </c>
    </row>
    <row r="212" spans="1:74" customFormat="1" x14ac:dyDescent="0.25">
      <c r="A212" s="40">
        <v>41703</v>
      </c>
      <c r="B212" s="41">
        <v>0.62781450231481484</v>
      </c>
      <c r="C212">
        <v>0</v>
      </c>
      <c r="D212">
        <v>1E-3</v>
      </c>
      <c r="E212">
        <v>10</v>
      </c>
      <c r="F212">
        <v>-0.2</v>
      </c>
      <c r="G212">
        <v>-8.4</v>
      </c>
      <c r="H212">
        <v>-71.900000000000006</v>
      </c>
      <c r="J212">
        <v>21.2</v>
      </c>
      <c r="K212">
        <v>1</v>
      </c>
      <c r="L212">
        <v>0</v>
      </c>
      <c r="M212">
        <v>1E-3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W212">
        <v>0</v>
      </c>
      <c r="X212">
        <v>21.2</v>
      </c>
      <c r="Y212">
        <v>12.4</v>
      </c>
      <c r="Z212">
        <v>882</v>
      </c>
      <c r="AA212">
        <v>912</v>
      </c>
      <c r="AB212">
        <v>821</v>
      </c>
      <c r="AC212">
        <v>42.1</v>
      </c>
      <c r="AD212">
        <v>5.27</v>
      </c>
      <c r="AE212">
        <v>0.12</v>
      </c>
      <c r="AF212">
        <v>994</v>
      </c>
      <c r="AG212">
        <v>-10</v>
      </c>
      <c r="AH212">
        <v>13</v>
      </c>
      <c r="AI212">
        <v>7</v>
      </c>
      <c r="AJ212">
        <v>191.9</v>
      </c>
      <c r="AK212">
        <v>190.1</v>
      </c>
      <c r="AL212">
        <v>4.0999999999999996</v>
      </c>
      <c r="AM212">
        <v>195</v>
      </c>
      <c r="AN212" t="s">
        <v>155</v>
      </c>
      <c r="AO212">
        <v>2</v>
      </c>
      <c r="AP212" s="42">
        <v>0.83607638888888891</v>
      </c>
      <c r="AQ212">
        <v>47.159329999999997</v>
      </c>
      <c r="AR212">
        <v>-88.489711999999997</v>
      </c>
      <c r="AS212">
        <v>315.7</v>
      </c>
      <c r="AT212">
        <v>0</v>
      </c>
      <c r="AU212">
        <v>12</v>
      </c>
      <c r="AV212">
        <v>10</v>
      </c>
      <c r="AW212" t="s">
        <v>391</v>
      </c>
      <c r="AX212">
        <v>0.9</v>
      </c>
      <c r="AY212">
        <v>1.3</v>
      </c>
      <c r="AZ212">
        <v>1.6</v>
      </c>
      <c r="BB212">
        <v>450</v>
      </c>
      <c r="BD212">
        <v>0.121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Q212">
        <v>0</v>
      </c>
      <c r="BR212">
        <v>0.04</v>
      </c>
      <c r="BS212">
        <v>0.20499999999999999</v>
      </c>
      <c r="BT212">
        <v>1.2135999999999999E-2</v>
      </c>
      <c r="BU212">
        <v>0.96289999999999998</v>
      </c>
      <c r="BV212">
        <f t="shared" si="3"/>
        <v>4.1204999999999998</v>
      </c>
    </row>
    <row r="213" spans="1:74" customFormat="1" x14ac:dyDescent="0.25">
      <c r="A213" s="40">
        <v>41703</v>
      </c>
      <c r="B213" s="41">
        <v>0.62782607638888888</v>
      </c>
      <c r="C213">
        <v>0</v>
      </c>
      <c r="D213">
        <v>1E-3</v>
      </c>
      <c r="E213">
        <v>10</v>
      </c>
      <c r="F213">
        <v>-0.2</v>
      </c>
      <c r="G213">
        <v>-8.4</v>
      </c>
      <c r="H213">
        <v>-77.7</v>
      </c>
      <c r="J213">
        <v>21.2</v>
      </c>
      <c r="K213">
        <v>1</v>
      </c>
      <c r="L213">
        <v>0</v>
      </c>
      <c r="M213">
        <v>1E-3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W213">
        <v>0</v>
      </c>
      <c r="X213">
        <v>21.2</v>
      </c>
      <c r="Y213">
        <v>12.4</v>
      </c>
      <c r="Z213">
        <v>883</v>
      </c>
      <c r="AA213">
        <v>911</v>
      </c>
      <c r="AB213">
        <v>821</v>
      </c>
      <c r="AC213">
        <v>43</v>
      </c>
      <c r="AD213">
        <v>5.38</v>
      </c>
      <c r="AE213">
        <v>0.12</v>
      </c>
      <c r="AF213">
        <v>994</v>
      </c>
      <c r="AG213">
        <v>-10</v>
      </c>
      <c r="AH213">
        <v>13</v>
      </c>
      <c r="AI213">
        <v>7.1369999999999996</v>
      </c>
      <c r="AJ213">
        <v>191</v>
      </c>
      <c r="AK213">
        <v>190.9</v>
      </c>
      <c r="AL213">
        <v>3.9</v>
      </c>
      <c r="AM213">
        <v>195</v>
      </c>
      <c r="AN213" t="s">
        <v>155</v>
      </c>
      <c r="AO213">
        <v>2</v>
      </c>
      <c r="AP213" s="42">
        <v>0.83608796296296306</v>
      </c>
      <c r="AQ213">
        <v>47.159329999999997</v>
      </c>
      <c r="AR213">
        <v>-88.489711999999997</v>
      </c>
      <c r="AS213">
        <v>316</v>
      </c>
      <c r="AT213">
        <v>0</v>
      </c>
      <c r="AU213">
        <v>12</v>
      </c>
      <c r="AV213">
        <v>10</v>
      </c>
      <c r="AW213" t="s">
        <v>391</v>
      </c>
      <c r="AX213">
        <v>0.9</v>
      </c>
      <c r="AY213">
        <v>1.3</v>
      </c>
      <c r="AZ213">
        <v>1.6</v>
      </c>
      <c r="BB213">
        <v>450</v>
      </c>
      <c r="BD213">
        <v>0.124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Q213">
        <v>0</v>
      </c>
      <c r="BR213">
        <v>4.0548000000000001E-2</v>
      </c>
      <c r="BS213">
        <v>0.20527400000000001</v>
      </c>
      <c r="BT213">
        <v>1.2999999999999999E-2</v>
      </c>
      <c r="BU213">
        <v>0.97609199999999996</v>
      </c>
      <c r="BV213">
        <f t="shared" si="3"/>
        <v>4.1260074000000007</v>
      </c>
    </row>
    <row r="214" spans="1:74" customFormat="1" x14ac:dyDescent="0.25">
      <c r="A214" s="40">
        <v>41703</v>
      </c>
      <c r="B214" s="41">
        <v>0.62783765046296292</v>
      </c>
      <c r="C214">
        <v>0</v>
      </c>
      <c r="D214">
        <v>1.6000000000000001E-3</v>
      </c>
      <c r="E214">
        <v>16.147259999999999</v>
      </c>
      <c r="F214">
        <v>-0.2</v>
      </c>
      <c r="G214">
        <v>-8.3000000000000007</v>
      </c>
      <c r="H214">
        <v>-51.8</v>
      </c>
      <c r="J214">
        <v>21.2</v>
      </c>
      <c r="K214">
        <v>1</v>
      </c>
      <c r="L214">
        <v>0</v>
      </c>
      <c r="M214">
        <v>1.6000000000000001E-3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W214">
        <v>0</v>
      </c>
      <c r="X214">
        <v>21.2</v>
      </c>
      <c r="Y214">
        <v>12.4</v>
      </c>
      <c r="Z214">
        <v>882</v>
      </c>
      <c r="AA214">
        <v>912</v>
      </c>
      <c r="AB214">
        <v>821</v>
      </c>
      <c r="AC214">
        <v>43</v>
      </c>
      <c r="AD214">
        <v>5.38</v>
      </c>
      <c r="AE214">
        <v>0.12</v>
      </c>
      <c r="AF214">
        <v>994</v>
      </c>
      <c r="AG214">
        <v>-10</v>
      </c>
      <c r="AH214">
        <v>13.137</v>
      </c>
      <c r="AI214">
        <v>8</v>
      </c>
      <c r="AJ214">
        <v>191.1</v>
      </c>
      <c r="AK214">
        <v>190.1</v>
      </c>
      <c r="AL214">
        <v>3.5</v>
      </c>
      <c r="AM214">
        <v>195</v>
      </c>
      <c r="AN214" t="s">
        <v>155</v>
      </c>
      <c r="AO214">
        <v>2</v>
      </c>
      <c r="AP214" s="42">
        <v>0.83609953703703699</v>
      </c>
      <c r="AQ214">
        <v>47.159329999999997</v>
      </c>
      <c r="AR214">
        <v>-88.489711999999997</v>
      </c>
      <c r="AS214">
        <v>316.3</v>
      </c>
      <c r="AT214">
        <v>0</v>
      </c>
      <c r="AU214">
        <v>12</v>
      </c>
      <c r="AV214">
        <v>10</v>
      </c>
      <c r="AW214" t="s">
        <v>391</v>
      </c>
      <c r="AX214">
        <v>0.9</v>
      </c>
      <c r="AY214">
        <v>1.3</v>
      </c>
      <c r="AZ214">
        <v>1.6</v>
      </c>
      <c r="BB214">
        <v>450</v>
      </c>
      <c r="BD214">
        <v>0.124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Q214">
        <v>0</v>
      </c>
      <c r="BR214">
        <v>4.3862999999999999E-2</v>
      </c>
      <c r="BS214">
        <v>0.20713699999999999</v>
      </c>
      <c r="BT214">
        <v>1.2999999999999999E-2</v>
      </c>
      <c r="BU214">
        <v>1.0558920000000001</v>
      </c>
      <c r="BV214">
        <f t="shared" si="3"/>
        <v>4.1634536999999998</v>
      </c>
    </row>
    <row r="215" spans="1:74" customFormat="1" x14ac:dyDescent="0.25">
      <c r="A215" s="40">
        <v>41703</v>
      </c>
      <c r="B215" s="41">
        <v>0.62784922453703707</v>
      </c>
      <c r="C215">
        <v>0</v>
      </c>
      <c r="D215">
        <v>2E-3</v>
      </c>
      <c r="E215">
        <v>20</v>
      </c>
      <c r="F215">
        <v>-0.2</v>
      </c>
      <c r="G215">
        <v>-8.5</v>
      </c>
      <c r="H215">
        <v>-90.2</v>
      </c>
      <c r="J215">
        <v>21.2</v>
      </c>
      <c r="K215">
        <v>1</v>
      </c>
      <c r="L215">
        <v>0</v>
      </c>
      <c r="M215">
        <v>2E-3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W215">
        <v>0</v>
      </c>
      <c r="X215">
        <v>21.2</v>
      </c>
      <c r="Y215">
        <v>12.4</v>
      </c>
      <c r="Z215">
        <v>882</v>
      </c>
      <c r="AA215">
        <v>911</v>
      </c>
      <c r="AB215">
        <v>822</v>
      </c>
      <c r="AC215">
        <v>43</v>
      </c>
      <c r="AD215">
        <v>5.38</v>
      </c>
      <c r="AE215">
        <v>0.12</v>
      </c>
      <c r="AF215">
        <v>994</v>
      </c>
      <c r="AG215">
        <v>-10</v>
      </c>
      <c r="AH215">
        <v>14</v>
      </c>
      <c r="AI215">
        <v>8</v>
      </c>
      <c r="AJ215">
        <v>191.9</v>
      </c>
      <c r="AK215">
        <v>190.9</v>
      </c>
      <c r="AL215">
        <v>3.9</v>
      </c>
      <c r="AM215">
        <v>195</v>
      </c>
      <c r="AN215" t="s">
        <v>155</v>
      </c>
      <c r="AO215">
        <v>2</v>
      </c>
      <c r="AP215" s="42">
        <v>0.83611111111111114</v>
      </c>
      <c r="AQ215">
        <v>47.159329999999997</v>
      </c>
      <c r="AR215">
        <v>-88.489711999999997</v>
      </c>
      <c r="AS215">
        <v>316.5</v>
      </c>
      <c r="AT215">
        <v>0</v>
      </c>
      <c r="AU215">
        <v>12</v>
      </c>
      <c r="AV215">
        <v>10</v>
      </c>
      <c r="AW215" t="s">
        <v>391</v>
      </c>
      <c r="AX215">
        <v>0.9</v>
      </c>
      <c r="AY215">
        <v>1.3</v>
      </c>
      <c r="AZ215">
        <v>1.6</v>
      </c>
      <c r="BB215">
        <v>450</v>
      </c>
      <c r="BD215">
        <v>0.124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Q215">
        <v>0</v>
      </c>
      <c r="BR215">
        <v>4.2999999999999997E-2</v>
      </c>
      <c r="BS215">
        <v>0.20813699999999999</v>
      </c>
      <c r="BT215">
        <v>1.2999999999999999E-2</v>
      </c>
      <c r="BU215">
        <v>1.0351170000000001</v>
      </c>
      <c r="BV215">
        <f t="shared" si="3"/>
        <v>4.1835537</v>
      </c>
    </row>
    <row r="216" spans="1:74" customFormat="1" x14ac:dyDescent="0.25">
      <c r="A216" s="40">
        <v>41703</v>
      </c>
      <c r="B216" s="41">
        <v>0.6278607986111111</v>
      </c>
      <c r="C216">
        <v>0</v>
      </c>
      <c r="D216">
        <v>2E-3</v>
      </c>
      <c r="E216">
        <v>20</v>
      </c>
      <c r="F216">
        <v>-0.2</v>
      </c>
      <c r="G216">
        <v>-8.4</v>
      </c>
      <c r="H216">
        <v>-57.4</v>
      </c>
      <c r="J216">
        <v>21.2</v>
      </c>
      <c r="K216">
        <v>1</v>
      </c>
      <c r="L216">
        <v>0</v>
      </c>
      <c r="M216">
        <v>2E-3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W216">
        <v>0</v>
      </c>
      <c r="X216">
        <v>21.2</v>
      </c>
      <c r="Y216">
        <v>12.4</v>
      </c>
      <c r="Z216">
        <v>883</v>
      </c>
      <c r="AA216">
        <v>912</v>
      </c>
      <c r="AB216">
        <v>821</v>
      </c>
      <c r="AC216">
        <v>43</v>
      </c>
      <c r="AD216">
        <v>5.38</v>
      </c>
      <c r="AE216">
        <v>0.12</v>
      </c>
      <c r="AF216">
        <v>994</v>
      </c>
      <c r="AG216">
        <v>-10</v>
      </c>
      <c r="AH216">
        <v>14</v>
      </c>
      <c r="AI216">
        <v>8</v>
      </c>
      <c r="AJ216">
        <v>191</v>
      </c>
      <c r="AK216">
        <v>190</v>
      </c>
      <c r="AL216">
        <v>4.5999999999999996</v>
      </c>
      <c r="AM216">
        <v>195</v>
      </c>
      <c r="AN216" t="s">
        <v>155</v>
      </c>
      <c r="AO216">
        <v>2</v>
      </c>
      <c r="AP216" s="42">
        <v>0.83612268518518518</v>
      </c>
      <c r="AQ216">
        <v>47.159329999999997</v>
      </c>
      <c r="AR216">
        <v>-88.489711999999997</v>
      </c>
      <c r="AS216">
        <v>316.7</v>
      </c>
      <c r="AT216">
        <v>0</v>
      </c>
      <c r="AU216">
        <v>12</v>
      </c>
      <c r="AV216">
        <v>10</v>
      </c>
      <c r="AW216" t="s">
        <v>391</v>
      </c>
      <c r="AX216">
        <v>0.9</v>
      </c>
      <c r="AY216">
        <v>1.3</v>
      </c>
      <c r="AZ216">
        <v>1.6</v>
      </c>
      <c r="BB216">
        <v>450</v>
      </c>
      <c r="BD216">
        <v>0.124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Q216">
        <v>0</v>
      </c>
      <c r="BR216">
        <v>4.3137000000000002E-2</v>
      </c>
      <c r="BS216">
        <v>0.20899999999999999</v>
      </c>
      <c r="BT216">
        <v>1.2862999999999999E-2</v>
      </c>
      <c r="BU216">
        <v>1.0384150000000001</v>
      </c>
      <c r="BV216">
        <f t="shared" si="3"/>
        <v>4.2008999999999999</v>
      </c>
    </row>
    <row r="217" spans="1:74" customFormat="1" x14ac:dyDescent="0.25">
      <c r="A217" s="40">
        <v>41703</v>
      </c>
      <c r="B217" s="41">
        <v>0.62787237268518525</v>
      </c>
      <c r="C217">
        <v>0</v>
      </c>
      <c r="D217">
        <v>2E-3</v>
      </c>
      <c r="E217">
        <v>20</v>
      </c>
      <c r="F217">
        <v>-0.3</v>
      </c>
      <c r="G217">
        <v>-8.5</v>
      </c>
      <c r="H217">
        <v>-71.7</v>
      </c>
      <c r="J217">
        <v>21.2</v>
      </c>
      <c r="K217">
        <v>1</v>
      </c>
      <c r="L217">
        <v>0</v>
      </c>
      <c r="M217">
        <v>2E-3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W217">
        <v>0</v>
      </c>
      <c r="X217">
        <v>21.2</v>
      </c>
      <c r="Y217">
        <v>12.4</v>
      </c>
      <c r="Z217">
        <v>882</v>
      </c>
      <c r="AA217">
        <v>911</v>
      </c>
      <c r="AB217">
        <v>822</v>
      </c>
      <c r="AC217">
        <v>43</v>
      </c>
      <c r="AD217">
        <v>5.38</v>
      </c>
      <c r="AE217">
        <v>0.12</v>
      </c>
      <c r="AF217">
        <v>994</v>
      </c>
      <c r="AG217">
        <v>-10</v>
      </c>
      <c r="AH217">
        <v>14</v>
      </c>
      <c r="AI217">
        <v>8</v>
      </c>
      <c r="AJ217">
        <v>191</v>
      </c>
      <c r="AK217">
        <v>190</v>
      </c>
      <c r="AL217">
        <v>4.2</v>
      </c>
      <c r="AM217">
        <v>195</v>
      </c>
      <c r="AN217" t="s">
        <v>155</v>
      </c>
      <c r="AO217">
        <v>2</v>
      </c>
      <c r="AP217" s="42">
        <v>0.83612268518518518</v>
      </c>
      <c r="AQ217">
        <v>47.159329999999997</v>
      </c>
      <c r="AR217">
        <v>-88.489711999999997</v>
      </c>
      <c r="AS217">
        <v>316.7</v>
      </c>
      <c r="AT217">
        <v>0</v>
      </c>
      <c r="AU217">
        <v>12</v>
      </c>
      <c r="AV217">
        <v>10</v>
      </c>
      <c r="AW217" t="s">
        <v>391</v>
      </c>
      <c r="AX217">
        <v>0.9</v>
      </c>
      <c r="AY217">
        <v>1.2784</v>
      </c>
      <c r="AZ217">
        <v>1.5784</v>
      </c>
      <c r="BB217">
        <v>450</v>
      </c>
      <c r="BD217">
        <v>0.124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Q217">
        <v>0</v>
      </c>
      <c r="BR217">
        <v>4.4410999999999999E-2</v>
      </c>
      <c r="BS217">
        <v>0.20927399999999999</v>
      </c>
      <c r="BT217">
        <v>1.2274E-2</v>
      </c>
      <c r="BU217">
        <v>1.0690839999999999</v>
      </c>
      <c r="BV217">
        <f t="shared" si="3"/>
        <v>4.2064073999999998</v>
      </c>
    </row>
    <row r="218" spans="1:74" customFormat="1" x14ac:dyDescent="0.25">
      <c r="A218" s="40">
        <v>41703</v>
      </c>
      <c r="B218" s="41">
        <v>0.62788394675925929</v>
      </c>
      <c r="C218">
        <v>0</v>
      </c>
      <c r="D218">
        <v>2E-3</v>
      </c>
      <c r="E218">
        <v>20</v>
      </c>
      <c r="F218">
        <v>-0.3</v>
      </c>
      <c r="G218">
        <v>-8.5</v>
      </c>
      <c r="H218">
        <v>-76.900000000000006</v>
      </c>
      <c r="J218">
        <v>21.2</v>
      </c>
      <c r="K218">
        <v>1</v>
      </c>
      <c r="L218">
        <v>0</v>
      </c>
      <c r="M218">
        <v>2E-3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W218">
        <v>0</v>
      </c>
      <c r="X218">
        <v>21.2</v>
      </c>
      <c r="Y218">
        <v>12.3</v>
      </c>
      <c r="Z218">
        <v>883</v>
      </c>
      <c r="AA218">
        <v>911</v>
      </c>
      <c r="AB218">
        <v>821</v>
      </c>
      <c r="AC218">
        <v>43</v>
      </c>
      <c r="AD218">
        <v>5.39</v>
      </c>
      <c r="AE218">
        <v>0.12</v>
      </c>
      <c r="AF218">
        <v>993</v>
      </c>
      <c r="AG218">
        <v>-10</v>
      </c>
      <c r="AH218">
        <v>14</v>
      </c>
      <c r="AI218">
        <v>8</v>
      </c>
      <c r="AJ218">
        <v>191.1</v>
      </c>
      <c r="AK218">
        <v>190</v>
      </c>
      <c r="AL218">
        <v>4</v>
      </c>
      <c r="AM218">
        <v>195</v>
      </c>
      <c r="AN218" t="s">
        <v>155</v>
      </c>
      <c r="AO218">
        <v>2</v>
      </c>
      <c r="AP218" s="42">
        <v>0.83614583333333325</v>
      </c>
      <c r="AQ218">
        <v>47.159328000000002</v>
      </c>
      <c r="AR218">
        <v>-88.489711999999997</v>
      </c>
      <c r="AS218">
        <v>316.89999999999998</v>
      </c>
      <c r="AT218">
        <v>0</v>
      </c>
      <c r="AU218">
        <v>12</v>
      </c>
      <c r="AV218">
        <v>11</v>
      </c>
      <c r="AW218" t="s">
        <v>396</v>
      </c>
      <c r="AX218">
        <v>0.92159999999999997</v>
      </c>
      <c r="AY218">
        <v>1.2</v>
      </c>
      <c r="AZ218">
        <v>1.5216000000000001</v>
      </c>
      <c r="BB218">
        <v>450</v>
      </c>
      <c r="BD218">
        <v>0.124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Q218">
        <v>0</v>
      </c>
      <c r="BR218">
        <v>4.6588999999999998E-2</v>
      </c>
      <c r="BS218">
        <v>0.21086299999999999</v>
      </c>
      <c r="BT218">
        <v>1.3863E-2</v>
      </c>
      <c r="BU218">
        <v>1.1215139999999999</v>
      </c>
      <c r="BV218">
        <f t="shared" si="3"/>
        <v>4.2383462999999999</v>
      </c>
    </row>
    <row r="219" spans="1:74" customFormat="1" x14ac:dyDescent="0.25">
      <c r="A219" s="40">
        <v>41703</v>
      </c>
      <c r="B219" s="41">
        <v>0.62789552083333333</v>
      </c>
      <c r="C219">
        <v>0</v>
      </c>
      <c r="D219">
        <v>2E-3</v>
      </c>
      <c r="E219">
        <v>20</v>
      </c>
      <c r="F219">
        <v>-0.3</v>
      </c>
      <c r="G219">
        <v>-8.6</v>
      </c>
      <c r="H219">
        <v>-53.2</v>
      </c>
      <c r="J219">
        <v>21.2</v>
      </c>
      <c r="K219">
        <v>1</v>
      </c>
      <c r="L219">
        <v>0</v>
      </c>
      <c r="M219">
        <v>2E-3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W219">
        <v>0</v>
      </c>
      <c r="X219">
        <v>21.2</v>
      </c>
      <c r="Y219">
        <v>12.4</v>
      </c>
      <c r="Z219">
        <v>882</v>
      </c>
      <c r="AA219">
        <v>912</v>
      </c>
      <c r="AB219">
        <v>821</v>
      </c>
      <c r="AC219">
        <v>43</v>
      </c>
      <c r="AD219">
        <v>5.38</v>
      </c>
      <c r="AE219">
        <v>0.12</v>
      </c>
      <c r="AF219">
        <v>994</v>
      </c>
      <c r="AG219">
        <v>-10</v>
      </c>
      <c r="AH219">
        <v>14</v>
      </c>
      <c r="AI219">
        <v>8</v>
      </c>
      <c r="AJ219">
        <v>191.9</v>
      </c>
      <c r="AK219">
        <v>190</v>
      </c>
      <c r="AL219">
        <v>4.4000000000000004</v>
      </c>
      <c r="AM219">
        <v>195</v>
      </c>
      <c r="AN219" t="s">
        <v>155</v>
      </c>
      <c r="AO219">
        <v>2</v>
      </c>
      <c r="AP219" s="42">
        <v>0.8361574074074074</v>
      </c>
      <c r="AQ219">
        <v>47.159328000000002</v>
      </c>
      <c r="AR219">
        <v>-88.489711999999997</v>
      </c>
      <c r="AS219">
        <v>317.10000000000002</v>
      </c>
      <c r="AT219">
        <v>0</v>
      </c>
      <c r="AU219">
        <v>12</v>
      </c>
      <c r="AV219">
        <v>11</v>
      </c>
      <c r="AW219" t="s">
        <v>396</v>
      </c>
      <c r="AX219">
        <v>1.0216000000000001</v>
      </c>
      <c r="AY219">
        <v>1.2216</v>
      </c>
      <c r="AZ219">
        <v>1.6215999999999999</v>
      </c>
      <c r="BB219">
        <v>450</v>
      </c>
      <c r="BD219">
        <v>0.124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Q219">
        <v>0</v>
      </c>
      <c r="BR219">
        <v>4.3451999999999998E-2</v>
      </c>
      <c r="BS219">
        <v>0.209589</v>
      </c>
      <c r="BT219">
        <v>1.2999999999999999E-2</v>
      </c>
      <c r="BU219">
        <v>1.045998</v>
      </c>
      <c r="BV219">
        <f t="shared" si="3"/>
        <v>4.2127389000000006</v>
      </c>
    </row>
    <row r="220" spans="1:74" customFormat="1" x14ac:dyDescent="0.25">
      <c r="A220" s="40">
        <v>41703</v>
      </c>
      <c r="B220" s="41">
        <v>0.62790709490740737</v>
      </c>
      <c r="C220">
        <v>0</v>
      </c>
      <c r="D220">
        <v>2E-3</v>
      </c>
      <c r="E220">
        <v>20</v>
      </c>
      <c r="F220">
        <v>-0.3</v>
      </c>
      <c r="G220">
        <v>-8.6</v>
      </c>
      <c r="H220">
        <v>-81.5</v>
      </c>
      <c r="J220">
        <v>21.2</v>
      </c>
      <c r="K220">
        <v>1</v>
      </c>
      <c r="L220">
        <v>0</v>
      </c>
      <c r="M220">
        <v>2E-3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W220">
        <v>0</v>
      </c>
      <c r="X220">
        <v>21.2</v>
      </c>
      <c r="Y220">
        <v>12.4</v>
      </c>
      <c r="Z220">
        <v>882</v>
      </c>
      <c r="AA220">
        <v>912</v>
      </c>
      <c r="AB220">
        <v>821</v>
      </c>
      <c r="AC220">
        <v>43</v>
      </c>
      <c r="AD220">
        <v>5.38</v>
      </c>
      <c r="AE220">
        <v>0.12</v>
      </c>
      <c r="AF220">
        <v>994</v>
      </c>
      <c r="AG220">
        <v>-10</v>
      </c>
      <c r="AH220">
        <v>14</v>
      </c>
      <c r="AI220">
        <v>8</v>
      </c>
      <c r="AJ220">
        <v>191</v>
      </c>
      <c r="AK220">
        <v>190</v>
      </c>
      <c r="AL220">
        <v>4.7</v>
      </c>
      <c r="AM220">
        <v>195</v>
      </c>
      <c r="AN220" t="s">
        <v>155</v>
      </c>
      <c r="AO220">
        <v>2</v>
      </c>
      <c r="AP220" s="42">
        <v>0.83616898148148155</v>
      </c>
      <c r="AQ220">
        <v>47.159328000000002</v>
      </c>
      <c r="AR220">
        <v>-88.489711999999997</v>
      </c>
      <c r="AS220">
        <v>317</v>
      </c>
      <c r="AT220">
        <v>0</v>
      </c>
      <c r="AU220">
        <v>12</v>
      </c>
      <c r="AV220">
        <v>10</v>
      </c>
      <c r="AW220" t="s">
        <v>397</v>
      </c>
      <c r="AX220">
        <v>1.1000000000000001</v>
      </c>
      <c r="AY220">
        <v>1.3</v>
      </c>
      <c r="AZ220">
        <v>1.7</v>
      </c>
      <c r="BB220">
        <v>450</v>
      </c>
      <c r="BD220">
        <v>0.124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Q220">
        <v>0</v>
      </c>
      <c r="BR220">
        <v>4.0136999999999999E-2</v>
      </c>
      <c r="BS220">
        <v>0.20713699999999999</v>
      </c>
      <c r="BT220">
        <v>1.2999999999999999E-2</v>
      </c>
      <c r="BU220">
        <v>0.966198</v>
      </c>
      <c r="BV220">
        <f t="shared" si="3"/>
        <v>4.1634536999999998</v>
      </c>
    </row>
    <row r="221" spans="1:74" customFormat="1" x14ac:dyDescent="0.25">
      <c r="A221" s="40">
        <v>41703</v>
      </c>
      <c r="B221" s="41">
        <v>0.62791866898148141</v>
      </c>
      <c r="C221">
        <v>0</v>
      </c>
      <c r="D221">
        <v>2E-3</v>
      </c>
      <c r="E221">
        <v>20</v>
      </c>
      <c r="F221">
        <v>-0.2</v>
      </c>
      <c r="G221">
        <v>-8.6</v>
      </c>
      <c r="H221">
        <v>-70.2</v>
      </c>
      <c r="J221">
        <v>21.2</v>
      </c>
      <c r="K221">
        <v>1</v>
      </c>
      <c r="L221">
        <v>0</v>
      </c>
      <c r="M221">
        <v>2E-3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W221">
        <v>0</v>
      </c>
      <c r="X221">
        <v>21.2</v>
      </c>
      <c r="Y221">
        <v>12.4</v>
      </c>
      <c r="Z221">
        <v>883</v>
      </c>
      <c r="AA221">
        <v>912</v>
      </c>
      <c r="AB221">
        <v>821</v>
      </c>
      <c r="AC221">
        <v>43</v>
      </c>
      <c r="AD221">
        <v>5.38</v>
      </c>
      <c r="AE221">
        <v>0.12</v>
      </c>
      <c r="AF221">
        <v>994</v>
      </c>
      <c r="AG221">
        <v>-10</v>
      </c>
      <c r="AH221">
        <v>14</v>
      </c>
      <c r="AI221">
        <v>8</v>
      </c>
      <c r="AJ221">
        <v>191.1</v>
      </c>
      <c r="AK221">
        <v>189.9</v>
      </c>
      <c r="AL221">
        <v>4.4000000000000004</v>
      </c>
      <c r="AM221">
        <v>195</v>
      </c>
      <c r="AN221" t="s">
        <v>155</v>
      </c>
      <c r="AO221">
        <v>2</v>
      </c>
      <c r="AP221" s="42">
        <v>0.83618055555555548</v>
      </c>
      <c r="AQ221">
        <v>47.159328000000002</v>
      </c>
      <c r="AR221">
        <v>-88.489711999999997</v>
      </c>
      <c r="AS221">
        <v>317.2</v>
      </c>
      <c r="AT221">
        <v>0</v>
      </c>
      <c r="AU221">
        <v>12</v>
      </c>
      <c r="AV221">
        <v>10</v>
      </c>
      <c r="AW221" t="s">
        <v>397</v>
      </c>
      <c r="AX221">
        <v>1.1000000000000001</v>
      </c>
      <c r="AY221">
        <v>1.3</v>
      </c>
      <c r="AZ221">
        <v>1.7</v>
      </c>
      <c r="BB221">
        <v>450</v>
      </c>
      <c r="BD221">
        <v>0.124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Q221">
        <v>0</v>
      </c>
      <c r="BR221">
        <v>4.0862999999999997E-2</v>
      </c>
      <c r="BS221">
        <v>0.20813699999999999</v>
      </c>
      <c r="BT221">
        <v>1.2999999999999999E-2</v>
      </c>
      <c r="BU221">
        <v>0.98367499999999997</v>
      </c>
      <c r="BV221">
        <f t="shared" si="3"/>
        <v>4.1835537</v>
      </c>
    </row>
    <row r="222" spans="1:74" customFormat="1" x14ac:dyDescent="0.25">
      <c r="A222" s="40">
        <v>41703</v>
      </c>
      <c r="B222" s="41">
        <v>0.62793024305555556</v>
      </c>
      <c r="C222">
        <v>0</v>
      </c>
      <c r="D222">
        <v>2E-3</v>
      </c>
      <c r="E222">
        <v>20</v>
      </c>
      <c r="F222">
        <v>-0.2</v>
      </c>
      <c r="G222">
        <v>-8.6</v>
      </c>
      <c r="H222">
        <v>-90.2</v>
      </c>
      <c r="J222">
        <v>21.2</v>
      </c>
      <c r="K222">
        <v>1</v>
      </c>
      <c r="L222">
        <v>0</v>
      </c>
      <c r="M222">
        <v>2E-3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W222">
        <v>0</v>
      </c>
      <c r="X222">
        <v>21.2</v>
      </c>
      <c r="Y222">
        <v>12.4</v>
      </c>
      <c r="Z222">
        <v>882</v>
      </c>
      <c r="AA222">
        <v>912</v>
      </c>
      <c r="AB222">
        <v>820</v>
      </c>
      <c r="AC222">
        <v>43</v>
      </c>
      <c r="AD222">
        <v>5.38</v>
      </c>
      <c r="AE222">
        <v>0.12</v>
      </c>
      <c r="AF222">
        <v>994</v>
      </c>
      <c r="AG222">
        <v>-10</v>
      </c>
      <c r="AH222">
        <v>14.137</v>
      </c>
      <c r="AI222">
        <v>8</v>
      </c>
      <c r="AJ222">
        <v>191.9</v>
      </c>
      <c r="AK222">
        <v>189</v>
      </c>
      <c r="AL222">
        <v>4.5</v>
      </c>
      <c r="AM222">
        <v>195</v>
      </c>
      <c r="AN222" t="s">
        <v>155</v>
      </c>
      <c r="AO222">
        <v>2</v>
      </c>
      <c r="AP222" s="42">
        <v>0.83619212962962963</v>
      </c>
      <c r="AQ222">
        <v>47.159328000000002</v>
      </c>
      <c r="AR222">
        <v>-88.489711999999997</v>
      </c>
      <c r="AS222">
        <v>317.3</v>
      </c>
      <c r="AT222">
        <v>0</v>
      </c>
      <c r="AU222">
        <v>12</v>
      </c>
      <c r="AV222">
        <v>10</v>
      </c>
      <c r="AW222" t="s">
        <v>397</v>
      </c>
      <c r="AX222">
        <v>1.1215999999999999</v>
      </c>
      <c r="AY222">
        <v>1.3</v>
      </c>
      <c r="AZ222">
        <v>1.7216</v>
      </c>
      <c r="BB222">
        <v>450</v>
      </c>
      <c r="BD222">
        <v>0.124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Q222">
        <v>0</v>
      </c>
      <c r="BR222">
        <v>0.04</v>
      </c>
      <c r="BS222">
        <v>0.20886299999999999</v>
      </c>
      <c r="BT222">
        <v>1.2999999999999999E-2</v>
      </c>
      <c r="BU222">
        <v>0.96289999999999998</v>
      </c>
      <c r="BV222">
        <f t="shared" si="3"/>
        <v>4.1981463000000003</v>
      </c>
    </row>
    <row r="223" spans="1:74" customFormat="1" x14ac:dyDescent="0.25">
      <c r="A223" s="40">
        <v>41703</v>
      </c>
      <c r="B223" s="41">
        <v>0.6279418171296296</v>
      </c>
      <c r="C223">
        <v>0</v>
      </c>
      <c r="D223">
        <v>2E-3</v>
      </c>
      <c r="E223">
        <v>20</v>
      </c>
      <c r="F223">
        <v>-0.2</v>
      </c>
      <c r="G223">
        <v>-8.5</v>
      </c>
      <c r="H223">
        <v>-77.7</v>
      </c>
      <c r="J223">
        <v>21.2</v>
      </c>
      <c r="K223">
        <v>1</v>
      </c>
      <c r="L223">
        <v>0</v>
      </c>
      <c r="M223">
        <v>2E-3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W223">
        <v>0</v>
      </c>
      <c r="X223">
        <v>21.2</v>
      </c>
      <c r="Y223">
        <v>12.3</v>
      </c>
      <c r="Z223">
        <v>883</v>
      </c>
      <c r="AA223">
        <v>911</v>
      </c>
      <c r="AB223">
        <v>821</v>
      </c>
      <c r="AC223">
        <v>43</v>
      </c>
      <c r="AD223">
        <v>5.38</v>
      </c>
      <c r="AE223">
        <v>0.12</v>
      </c>
      <c r="AF223">
        <v>994</v>
      </c>
      <c r="AG223">
        <v>-10</v>
      </c>
      <c r="AH223">
        <v>14.863</v>
      </c>
      <c r="AI223">
        <v>8</v>
      </c>
      <c r="AJ223">
        <v>191</v>
      </c>
      <c r="AK223">
        <v>189</v>
      </c>
      <c r="AL223">
        <v>4.3</v>
      </c>
      <c r="AM223">
        <v>195</v>
      </c>
      <c r="AN223" t="s">
        <v>155</v>
      </c>
      <c r="AO223">
        <v>2</v>
      </c>
      <c r="AP223" s="42">
        <v>0.83620370370370367</v>
      </c>
      <c r="AQ223">
        <v>47.159328000000002</v>
      </c>
      <c r="AR223">
        <v>-88.489711999999997</v>
      </c>
      <c r="AS223">
        <v>317.39999999999998</v>
      </c>
      <c r="AT223">
        <v>0</v>
      </c>
      <c r="AU223">
        <v>12</v>
      </c>
      <c r="AV223">
        <v>10</v>
      </c>
      <c r="AW223" t="s">
        <v>397</v>
      </c>
      <c r="AX223">
        <v>1.2</v>
      </c>
      <c r="AY223">
        <v>1.3</v>
      </c>
      <c r="AZ223">
        <v>1.8</v>
      </c>
      <c r="BB223">
        <v>450</v>
      </c>
      <c r="BD223">
        <v>0.124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Q223">
        <v>0</v>
      </c>
      <c r="BR223">
        <v>0.04</v>
      </c>
      <c r="BS223">
        <v>0.20813699999999999</v>
      </c>
      <c r="BT223">
        <v>1.2999999999999999E-2</v>
      </c>
      <c r="BU223">
        <v>0.96289999999999998</v>
      </c>
      <c r="BV223">
        <f t="shared" si="3"/>
        <v>4.1835537</v>
      </c>
    </row>
    <row r="224" spans="1:74" customFormat="1" x14ac:dyDescent="0.25">
      <c r="A224" s="40">
        <v>41703</v>
      </c>
      <c r="B224" s="41">
        <v>0.62795339120370375</v>
      </c>
      <c r="C224">
        <v>0</v>
      </c>
      <c r="D224">
        <v>2E-3</v>
      </c>
      <c r="E224">
        <v>20</v>
      </c>
      <c r="F224">
        <v>-0.2</v>
      </c>
      <c r="G224">
        <v>-8.6</v>
      </c>
      <c r="H224">
        <v>-61.7</v>
      </c>
      <c r="J224">
        <v>21.2</v>
      </c>
      <c r="K224">
        <v>1</v>
      </c>
      <c r="L224">
        <v>0</v>
      </c>
      <c r="M224">
        <v>2E-3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W224">
        <v>0</v>
      </c>
      <c r="X224">
        <v>21.2</v>
      </c>
      <c r="Y224">
        <v>12.4</v>
      </c>
      <c r="Z224">
        <v>883</v>
      </c>
      <c r="AA224">
        <v>911</v>
      </c>
      <c r="AB224">
        <v>822</v>
      </c>
      <c r="AC224">
        <v>43</v>
      </c>
      <c r="AD224">
        <v>5.38</v>
      </c>
      <c r="AE224">
        <v>0.12</v>
      </c>
      <c r="AF224">
        <v>994</v>
      </c>
      <c r="AG224">
        <v>-10</v>
      </c>
      <c r="AH224">
        <v>14</v>
      </c>
      <c r="AI224">
        <v>8</v>
      </c>
      <c r="AJ224">
        <v>191.1</v>
      </c>
      <c r="AK224">
        <v>189.1</v>
      </c>
      <c r="AL224">
        <v>4.4000000000000004</v>
      </c>
      <c r="AM224">
        <v>195</v>
      </c>
      <c r="AN224" t="s">
        <v>155</v>
      </c>
      <c r="AO224">
        <v>2</v>
      </c>
      <c r="AP224" s="42">
        <v>0.83621527777777782</v>
      </c>
      <c r="AQ224">
        <v>47.159328000000002</v>
      </c>
      <c r="AR224">
        <v>-88.489711999999997</v>
      </c>
      <c r="AS224">
        <v>317.2</v>
      </c>
      <c r="AT224">
        <v>0</v>
      </c>
      <c r="AU224">
        <v>12</v>
      </c>
      <c r="AV224">
        <v>10</v>
      </c>
      <c r="AW224" t="s">
        <v>397</v>
      </c>
      <c r="AX224">
        <v>1.2</v>
      </c>
      <c r="AY224">
        <v>1.3</v>
      </c>
      <c r="AZ224">
        <v>1.8</v>
      </c>
      <c r="BB224">
        <v>450</v>
      </c>
      <c r="BD224">
        <v>0.124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Q224">
        <v>0</v>
      </c>
      <c r="BR224">
        <v>0.04</v>
      </c>
      <c r="BS224">
        <v>0.20913699999999999</v>
      </c>
      <c r="BT224">
        <v>1.2862999999999999E-2</v>
      </c>
      <c r="BU224">
        <v>0.96289999999999998</v>
      </c>
      <c r="BV224">
        <f t="shared" si="3"/>
        <v>4.2036537000000003</v>
      </c>
    </row>
    <row r="225" spans="1:74" customFormat="1" x14ac:dyDescent="0.25">
      <c r="A225" s="40">
        <v>41703</v>
      </c>
      <c r="B225" s="41">
        <v>0.62796496527777779</v>
      </c>
      <c r="C225">
        <v>0.10299999999999999</v>
      </c>
      <c r="D225">
        <v>2E-3</v>
      </c>
      <c r="E225">
        <v>20</v>
      </c>
      <c r="F225">
        <v>-0.2</v>
      </c>
      <c r="G225">
        <v>-8.6</v>
      </c>
      <c r="H225">
        <v>-78.8</v>
      </c>
      <c r="J225">
        <v>21.2</v>
      </c>
      <c r="K225">
        <v>1</v>
      </c>
      <c r="L225">
        <v>0.10299999999999999</v>
      </c>
      <c r="M225">
        <v>2E-3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W225">
        <v>0</v>
      </c>
      <c r="X225">
        <v>21.2</v>
      </c>
      <c r="Y225">
        <v>12.3</v>
      </c>
      <c r="Z225">
        <v>883</v>
      </c>
      <c r="AA225">
        <v>911</v>
      </c>
      <c r="AB225">
        <v>822</v>
      </c>
      <c r="AC225">
        <v>43</v>
      </c>
      <c r="AD225">
        <v>5.38</v>
      </c>
      <c r="AE225">
        <v>0.12</v>
      </c>
      <c r="AF225">
        <v>994</v>
      </c>
      <c r="AG225">
        <v>-10</v>
      </c>
      <c r="AH225">
        <v>14</v>
      </c>
      <c r="AI225">
        <v>8</v>
      </c>
      <c r="AJ225">
        <v>191.9</v>
      </c>
      <c r="AK225">
        <v>189.9</v>
      </c>
      <c r="AL225">
        <v>4.2</v>
      </c>
      <c r="AM225">
        <v>195</v>
      </c>
      <c r="AN225" t="s">
        <v>155</v>
      </c>
      <c r="AO225">
        <v>2</v>
      </c>
      <c r="AP225" s="42">
        <v>0.83622685185185175</v>
      </c>
      <c r="AQ225">
        <v>47.159328000000002</v>
      </c>
      <c r="AR225">
        <v>-88.489711999999997</v>
      </c>
      <c r="AS225">
        <v>317.2</v>
      </c>
      <c r="AT225">
        <v>0</v>
      </c>
      <c r="AU225">
        <v>12</v>
      </c>
      <c r="AV225">
        <v>10</v>
      </c>
      <c r="AW225" t="s">
        <v>397</v>
      </c>
      <c r="AX225">
        <v>1.2216</v>
      </c>
      <c r="AY225">
        <v>1.3</v>
      </c>
      <c r="AZ225">
        <v>1.8216000000000001</v>
      </c>
      <c r="BA225">
        <v>14.048999999999999</v>
      </c>
      <c r="BB225">
        <v>450</v>
      </c>
      <c r="BC225">
        <v>32.03</v>
      </c>
      <c r="BD225">
        <v>0.124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Q225">
        <v>0</v>
      </c>
      <c r="BR225">
        <v>0.04</v>
      </c>
      <c r="BS225">
        <v>0.21013699999999999</v>
      </c>
      <c r="BT225">
        <v>1.2E-2</v>
      </c>
      <c r="BU225">
        <v>0.96289999999999998</v>
      </c>
      <c r="BV225">
        <f t="shared" si="3"/>
        <v>4.2237537000000005</v>
      </c>
    </row>
    <row r="226" spans="1:74" customFormat="1" x14ac:dyDescent="0.25">
      <c r="A226" s="40">
        <v>41703</v>
      </c>
      <c r="B226" s="41">
        <v>0.62797653935185183</v>
      </c>
      <c r="C226">
        <v>1.6180000000000001</v>
      </c>
      <c r="D226">
        <v>0.17460000000000001</v>
      </c>
      <c r="E226">
        <v>1745.6913179999999</v>
      </c>
      <c r="F226">
        <v>-0.2</v>
      </c>
      <c r="G226">
        <v>-8.6</v>
      </c>
      <c r="H226">
        <v>-57</v>
      </c>
      <c r="J226">
        <v>21.2</v>
      </c>
      <c r="K226">
        <v>0.98770000000000002</v>
      </c>
      <c r="L226">
        <v>1.5985</v>
      </c>
      <c r="M226">
        <v>0.1724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W226">
        <v>0</v>
      </c>
      <c r="X226">
        <v>20.939</v>
      </c>
      <c r="Y226">
        <v>12.4</v>
      </c>
      <c r="Z226">
        <v>882</v>
      </c>
      <c r="AA226">
        <v>912</v>
      </c>
      <c r="AB226">
        <v>822</v>
      </c>
      <c r="AC226">
        <v>43</v>
      </c>
      <c r="AD226">
        <v>5.38</v>
      </c>
      <c r="AE226">
        <v>0.12</v>
      </c>
      <c r="AF226">
        <v>994</v>
      </c>
      <c r="AG226">
        <v>-10</v>
      </c>
      <c r="AH226">
        <v>14</v>
      </c>
      <c r="AI226">
        <v>8</v>
      </c>
      <c r="AJ226">
        <v>191</v>
      </c>
      <c r="AK226">
        <v>189</v>
      </c>
      <c r="AL226">
        <v>4.4000000000000004</v>
      </c>
      <c r="AM226">
        <v>195</v>
      </c>
      <c r="AN226" t="s">
        <v>155</v>
      </c>
      <c r="AO226">
        <v>2</v>
      </c>
      <c r="AP226" s="42">
        <v>0.8362384259259259</v>
      </c>
      <c r="AQ226">
        <v>47.159328000000002</v>
      </c>
      <c r="AR226">
        <v>-88.489711999999997</v>
      </c>
      <c r="AS226">
        <v>317.2</v>
      </c>
      <c r="AT226">
        <v>0</v>
      </c>
      <c r="AU226">
        <v>12</v>
      </c>
      <c r="AV226">
        <v>10</v>
      </c>
      <c r="AW226" t="s">
        <v>397</v>
      </c>
      <c r="AX226">
        <v>1.3216000000000001</v>
      </c>
      <c r="AY226">
        <v>1.3</v>
      </c>
      <c r="AZ226">
        <v>1.9</v>
      </c>
      <c r="BA226">
        <v>14.048999999999999</v>
      </c>
      <c r="BB226">
        <v>111.86</v>
      </c>
      <c r="BC226">
        <v>7.96</v>
      </c>
      <c r="BD226">
        <v>1.2470000000000001</v>
      </c>
      <c r="BE226">
        <v>2794.3040000000001</v>
      </c>
      <c r="BF226">
        <v>191.834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Q226">
        <v>26614.325000000001</v>
      </c>
      <c r="BR226">
        <v>3.9588999999999999E-2</v>
      </c>
      <c r="BS226">
        <v>0.21113699999999999</v>
      </c>
      <c r="BT226">
        <v>1.2E-2</v>
      </c>
      <c r="BU226">
        <v>0.95300600000000002</v>
      </c>
      <c r="BV226">
        <f t="shared" si="3"/>
        <v>4.2438536999999998</v>
      </c>
    </row>
    <row r="227" spans="1:74" customFormat="1" x14ac:dyDescent="0.25">
      <c r="A227" s="40">
        <v>41703</v>
      </c>
      <c r="B227" s="41">
        <v>0.62798811342592586</v>
      </c>
      <c r="C227">
        <v>5.9160000000000004</v>
      </c>
      <c r="D227">
        <v>0.52090000000000003</v>
      </c>
      <c r="E227">
        <v>5209.069767</v>
      </c>
      <c r="F227">
        <v>-0.2</v>
      </c>
      <c r="G227">
        <v>-8.6</v>
      </c>
      <c r="H227">
        <v>159.6</v>
      </c>
      <c r="J227">
        <v>21.2</v>
      </c>
      <c r="K227">
        <v>0.94440000000000002</v>
      </c>
      <c r="L227">
        <v>5.5868000000000002</v>
      </c>
      <c r="M227">
        <v>0.4919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159.60130000000001</v>
      </c>
      <c r="W227">
        <v>0</v>
      </c>
      <c r="X227">
        <v>20.020900000000001</v>
      </c>
      <c r="Y227">
        <v>12.4</v>
      </c>
      <c r="Z227">
        <v>882</v>
      </c>
      <c r="AA227">
        <v>911</v>
      </c>
      <c r="AB227">
        <v>822</v>
      </c>
      <c r="AC227">
        <v>42.9</v>
      </c>
      <c r="AD227">
        <v>5.36</v>
      </c>
      <c r="AE227">
        <v>0.12</v>
      </c>
      <c r="AF227">
        <v>994</v>
      </c>
      <c r="AG227">
        <v>-10</v>
      </c>
      <c r="AH227">
        <v>14</v>
      </c>
      <c r="AI227">
        <v>8</v>
      </c>
      <c r="AJ227">
        <v>191</v>
      </c>
      <c r="AK227">
        <v>189.1</v>
      </c>
      <c r="AL227">
        <v>4.4000000000000004</v>
      </c>
      <c r="AM227">
        <v>195</v>
      </c>
      <c r="AN227" t="s">
        <v>155</v>
      </c>
      <c r="AO227">
        <v>2</v>
      </c>
      <c r="AP227" s="42">
        <v>0.83625000000000005</v>
      </c>
      <c r="AQ227">
        <v>47.159328000000002</v>
      </c>
      <c r="AR227">
        <v>-88.489711999999997</v>
      </c>
      <c r="AS227">
        <v>317.10000000000002</v>
      </c>
      <c r="AT227">
        <v>0</v>
      </c>
      <c r="AU227">
        <v>12</v>
      </c>
      <c r="AV227">
        <v>10</v>
      </c>
      <c r="AW227" t="s">
        <v>397</v>
      </c>
      <c r="AX227">
        <v>1.4</v>
      </c>
      <c r="AY227">
        <v>1.3</v>
      </c>
      <c r="AZ227">
        <v>1.9</v>
      </c>
      <c r="BA227">
        <v>14.048999999999999</v>
      </c>
      <c r="BB227">
        <v>31.67</v>
      </c>
      <c r="BC227">
        <v>2.25</v>
      </c>
      <c r="BD227">
        <v>5.8890000000000002</v>
      </c>
      <c r="BE227">
        <v>2792.0230000000001</v>
      </c>
      <c r="BF227">
        <v>156.47399999999999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2.6355</v>
      </c>
      <c r="BQ227">
        <v>7275.1130000000003</v>
      </c>
      <c r="BR227">
        <v>3.7137000000000003E-2</v>
      </c>
      <c r="BS227">
        <v>0.21199999999999999</v>
      </c>
      <c r="BT227">
        <v>1.2137E-2</v>
      </c>
      <c r="BU227">
        <v>0.89397800000000005</v>
      </c>
      <c r="BV227">
        <f t="shared" si="3"/>
        <v>4.2612000000000005</v>
      </c>
    </row>
    <row r="228" spans="1:74" customFormat="1" x14ac:dyDescent="0.25">
      <c r="A228" s="40">
        <v>41703</v>
      </c>
      <c r="B228" s="41">
        <v>0.62799968750000001</v>
      </c>
      <c r="C228">
        <v>10.393000000000001</v>
      </c>
      <c r="D228">
        <v>0.79959999999999998</v>
      </c>
      <c r="E228">
        <v>7995.8914729999997</v>
      </c>
      <c r="F228">
        <v>-0.2</v>
      </c>
      <c r="G228">
        <v>-8.6</v>
      </c>
      <c r="H228">
        <v>698.5</v>
      </c>
      <c r="J228">
        <v>21.2</v>
      </c>
      <c r="K228">
        <v>0.9032</v>
      </c>
      <c r="L228">
        <v>9.3866999999999994</v>
      </c>
      <c r="M228">
        <v>0.72219999999999995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698.47730000000001</v>
      </c>
      <c r="W228">
        <v>0</v>
      </c>
      <c r="X228">
        <v>19.146799999999999</v>
      </c>
      <c r="Y228">
        <v>12.4</v>
      </c>
      <c r="Z228">
        <v>882</v>
      </c>
      <c r="AA228">
        <v>912</v>
      </c>
      <c r="AB228">
        <v>821</v>
      </c>
      <c r="AC228">
        <v>42</v>
      </c>
      <c r="AD228">
        <v>5.26</v>
      </c>
      <c r="AE228">
        <v>0.12</v>
      </c>
      <c r="AF228">
        <v>994</v>
      </c>
      <c r="AG228">
        <v>-10</v>
      </c>
      <c r="AH228">
        <v>14</v>
      </c>
      <c r="AI228">
        <v>8</v>
      </c>
      <c r="AJ228">
        <v>191.1</v>
      </c>
      <c r="AK228">
        <v>190</v>
      </c>
      <c r="AL228">
        <v>4.3</v>
      </c>
      <c r="AM228">
        <v>195</v>
      </c>
      <c r="AN228" t="s">
        <v>155</v>
      </c>
      <c r="AO228">
        <v>2</v>
      </c>
      <c r="AP228" s="42">
        <v>0.83626157407407409</v>
      </c>
      <c r="AQ228">
        <v>47.159328000000002</v>
      </c>
      <c r="AR228">
        <v>-88.489711999999997</v>
      </c>
      <c r="AS228">
        <v>317.10000000000002</v>
      </c>
      <c r="AT228">
        <v>0</v>
      </c>
      <c r="AU228">
        <v>12</v>
      </c>
      <c r="AV228">
        <v>10</v>
      </c>
      <c r="AW228" t="s">
        <v>397</v>
      </c>
      <c r="AX228">
        <v>1.4</v>
      </c>
      <c r="AY228">
        <v>1.3</v>
      </c>
      <c r="AZ228">
        <v>1.9</v>
      </c>
      <c r="BA228">
        <v>14.048999999999999</v>
      </c>
      <c r="BB228">
        <v>18.489999999999998</v>
      </c>
      <c r="BC228">
        <v>1.32</v>
      </c>
      <c r="BD228">
        <v>10.723000000000001</v>
      </c>
      <c r="BE228">
        <v>2801.4409999999998</v>
      </c>
      <c r="BF228">
        <v>137.17400000000001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6.8878000000000004</v>
      </c>
      <c r="BQ228">
        <v>4154.92</v>
      </c>
      <c r="BR228">
        <v>3.7999999999999999E-2</v>
      </c>
      <c r="BS228">
        <v>0.21213599999999999</v>
      </c>
      <c r="BT228">
        <v>1.2864E-2</v>
      </c>
      <c r="BU228">
        <v>0.91475499999999998</v>
      </c>
      <c r="BV228">
        <f t="shared" si="3"/>
        <v>4.2639336000000005</v>
      </c>
    </row>
    <row r="229" spans="1:74" customFormat="1" x14ac:dyDescent="0.25">
      <c r="A229" s="40">
        <v>41703</v>
      </c>
      <c r="B229" s="41">
        <v>0.62801126157407405</v>
      </c>
      <c r="C229">
        <v>12.561</v>
      </c>
      <c r="D229">
        <v>0.64839999999999998</v>
      </c>
      <c r="E229">
        <v>6484.4684390000002</v>
      </c>
      <c r="F229">
        <v>-0.1</v>
      </c>
      <c r="G229">
        <v>-8.6</v>
      </c>
      <c r="H229">
        <v>1462.1</v>
      </c>
      <c r="J229">
        <v>21.3</v>
      </c>
      <c r="K229">
        <v>0.88660000000000005</v>
      </c>
      <c r="L229">
        <v>11.1363</v>
      </c>
      <c r="M229">
        <v>0.57489999999999997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1462.068</v>
      </c>
      <c r="W229">
        <v>0</v>
      </c>
      <c r="X229">
        <v>18.8842</v>
      </c>
      <c r="Y229">
        <v>12.4</v>
      </c>
      <c r="Z229">
        <v>881</v>
      </c>
      <c r="AA229">
        <v>912</v>
      </c>
      <c r="AB229">
        <v>821</v>
      </c>
      <c r="AC229">
        <v>42</v>
      </c>
      <c r="AD229">
        <v>5.26</v>
      </c>
      <c r="AE229">
        <v>0.12</v>
      </c>
      <c r="AF229">
        <v>994</v>
      </c>
      <c r="AG229">
        <v>-10</v>
      </c>
      <c r="AH229">
        <v>14</v>
      </c>
      <c r="AI229">
        <v>8</v>
      </c>
      <c r="AJ229">
        <v>191.9</v>
      </c>
      <c r="AK229">
        <v>190</v>
      </c>
      <c r="AL229">
        <v>4.8</v>
      </c>
      <c r="AM229">
        <v>195</v>
      </c>
      <c r="AN229" t="s">
        <v>155</v>
      </c>
      <c r="AO229">
        <v>2</v>
      </c>
      <c r="AP229" s="42">
        <v>0.83627314814814813</v>
      </c>
      <c r="AQ229">
        <v>47.159328000000002</v>
      </c>
      <c r="AR229">
        <v>-88.489712999999995</v>
      </c>
      <c r="AS229">
        <v>317</v>
      </c>
      <c r="AT229">
        <v>0</v>
      </c>
      <c r="AU229">
        <v>12</v>
      </c>
      <c r="AV229">
        <v>9</v>
      </c>
      <c r="AW229" t="s">
        <v>397</v>
      </c>
      <c r="AX229">
        <v>1.4</v>
      </c>
      <c r="AY229">
        <v>1.3</v>
      </c>
      <c r="AZ229">
        <v>1.9</v>
      </c>
      <c r="BA229">
        <v>14.048999999999999</v>
      </c>
      <c r="BB229">
        <v>15.75</v>
      </c>
      <c r="BC229">
        <v>1.1200000000000001</v>
      </c>
      <c r="BD229">
        <v>12.792</v>
      </c>
      <c r="BE229">
        <v>2851.4870000000001</v>
      </c>
      <c r="BF229">
        <v>93.691999999999993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12.3698</v>
      </c>
      <c r="BQ229">
        <v>3515.8539999999998</v>
      </c>
      <c r="BR229">
        <v>3.7863000000000001E-2</v>
      </c>
      <c r="BS229">
        <v>0.21313699999999999</v>
      </c>
      <c r="BT229">
        <v>1.2E-2</v>
      </c>
      <c r="BU229">
        <v>0.91145699999999996</v>
      </c>
      <c r="BV229">
        <f t="shared" si="3"/>
        <v>4.2840537000000003</v>
      </c>
    </row>
    <row r="230" spans="1:74" customFormat="1" x14ac:dyDescent="0.25">
      <c r="A230" s="40">
        <v>41703</v>
      </c>
      <c r="B230" s="41">
        <v>0.6280228356481482</v>
      </c>
      <c r="C230">
        <v>13.581</v>
      </c>
      <c r="D230">
        <v>0.45739999999999997</v>
      </c>
      <c r="E230">
        <v>4574.1694349999998</v>
      </c>
      <c r="F230">
        <v>-0.1</v>
      </c>
      <c r="G230">
        <v>-8.6</v>
      </c>
      <c r="H230">
        <v>2063.8000000000002</v>
      </c>
      <c r="J230">
        <v>21.22</v>
      </c>
      <c r="K230">
        <v>0.87980000000000003</v>
      </c>
      <c r="L230">
        <v>11.947900000000001</v>
      </c>
      <c r="M230">
        <v>0.40239999999999998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2063.8204999999998</v>
      </c>
      <c r="W230">
        <v>0</v>
      </c>
      <c r="X230">
        <v>18.666599999999999</v>
      </c>
      <c r="Y230">
        <v>12.4</v>
      </c>
      <c r="Z230">
        <v>881</v>
      </c>
      <c r="AA230">
        <v>910</v>
      </c>
      <c r="AB230">
        <v>822</v>
      </c>
      <c r="AC230">
        <v>42</v>
      </c>
      <c r="AD230">
        <v>5.26</v>
      </c>
      <c r="AE230">
        <v>0.12</v>
      </c>
      <c r="AF230">
        <v>994</v>
      </c>
      <c r="AG230">
        <v>-10</v>
      </c>
      <c r="AH230">
        <v>14</v>
      </c>
      <c r="AI230">
        <v>8</v>
      </c>
      <c r="AJ230">
        <v>191</v>
      </c>
      <c r="AK230">
        <v>189.9</v>
      </c>
      <c r="AL230">
        <v>4.9000000000000004</v>
      </c>
      <c r="AM230">
        <v>195</v>
      </c>
      <c r="AN230" t="s">
        <v>155</v>
      </c>
      <c r="AO230">
        <v>2</v>
      </c>
      <c r="AP230" s="42">
        <v>0.83628472222222217</v>
      </c>
      <c r="AQ230">
        <v>47.159326999999998</v>
      </c>
      <c r="AR230">
        <v>-88.489712999999995</v>
      </c>
      <c r="AS230">
        <v>316.89999999999998</v>
      </c>
      <c r="AT230">
        <v>0</v>
      </c>
      <c r="AU230">
        <v>12</v>
      </c>
      <c r="AV230">
        <v>9</v>
      </c>
      <c r="AW230" t="s">
        <v>397</v>
      </c>
      <c r="AX230">
        <v>1.4</v>
      </c>
      <c r="AY230">
        <v>1.3</v>
      </c>
      <c r="AZ230">
        <v>1.9</v>
      </c>
      <c r="BA230">
        <v>14.048999999999999</v>
      </c>
      <c r="BB230">
        <v>14.84</v>
      </c>
      <c r="BC230">
        <v>1.06</v>
      </c>
      <c r="BD230">
        <v>13.666</v>
      </c>
      <c r="BE230">
        <v>2888.3919999999998</v>
      </c>
      <c r="BF230">
        <v>61.918999999999997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16.485399999999998</v>
      </c>
      <c r="BQ230">
        <v>3281.1729999999998</v>
      </c>
      <c r="BR230">
        <v>3.7411E-2</v>
      </c>
      <c r="BS230">
        <v>0.214</v>
      </c>
      <c r="BT230">
        <v>1.1863E-2</v>
      </c>
      <c r="BU230">
        <v>0.90057699999999996</v>
      </c>
      <c r="BV230">
        <f t="shared" si="3"/>
        <v>4.3014000000000001</v>
      </c>
    </row>
    <row r="231" spans="1:74" customFormat="1" x14ac:dyDescent="0.25">
      <c r="A231" s="40">
        <v>41703</v>
      </c>
      <c r="B231" s="41">
        <v>0.62803440972222224</v>
      </c>
      <c r="C231">
        <v>13.938000000000001</v>
      </c>
      <c r="D231">
        <v>0.7177</v>
      </c>
      <c r="E231">
        <v>7177.4034510000001</v>
      </c>
      <c r="F231">
        <v>-0.1</v>
      </c>
      <c r="G231">
        <v>-8.6</v>
      </c>
      <c r="H231">
        <v>2014.3</v>
      </c>
      <c r="J231">
        <v>20.53</v>
      </c>
      <c r="K231">
        <v>0.87460000000000004</v>
      </c>
      <c r="L231">
        <v>12.190300000000001</v>
      </c>
      <c r="M231">
        <v>0.62770000000000004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2014.3384000000001</v>
      </c>
      <c r="W231">
        <v>0</v>
      </c>
      <c r="X231">
        <v>17.959499999999998</v>
      </c>
      <c r="Y231">
        <v>12.4</v>
      </c>
      <c r="Z231">
        <v>879</v>
      </c>
      <c r="AA231">
        <v>910</v>
      </c>
      <c r="AB231">
        <v>821</v>
      </c>
      <c r="AC231">
        <v>42</v>
      </c>
      <c r="AD231">
        <v>5.26</v>
      </c>
      <c r="AE231">
        <v>0.12</v>
      </c>
      <c r="AF231">
        <v>994</v>
      </c>
      <c r="AG231">
        <v>-10</v>
      </c>
      <c r="AH231">
        <v>14</v>
      </c>
      <c r="AI231">
        <v>8</v>
      </c>
      <c r="AJ231">
        <v>191</v>
      </c>
      <c r="AK231">
        <v>189</v>
      </c>
      <c r="AL231">
        <v>4.3</v>
      </c>
      <c r="AM231">
        <v>195</v>
      </c>
      <c r="AN231" t="s">
        <v>155</v>
      </c>
      <c r="AO231">
        <v>2</v>
      </c>
      <c r="AP231" s="42">
        <v>0.83629629629629632</v>
      </c>
      <c r="AQ231">
        <v>47.159328000000002</v>
      </c>
      <c r="AR231">
        <v>-88.489711999999997</v>
      </c>
      <c r="AS231">
        <v>316.7</v>
      </c>
      <c r="AT231">
        <v>0</v>
      </c>
      <c r="AU231">
        <v>12</v>
      </c>
      <c r="AV231">
        <v>9</v>
      </c>
      <c r="AW231" t="s">
        <v>397</v>
      </c>
      <c r="AX231">
        <v>1.4</v>
      </c>
      <c r="AY231">
        <v>1.3</v>
      </c>
      <c r="AZ231">
        <v>1.9</v>
      </c>
      <c r="BA231">
        <v>14.048999999999999</v>
      </c>
      <c r="BB231">
        <v>14.23</v>
      </c>
      <c r="BC231">
        <v>1.01</v>
      </c>
      <c r="BD231">
        <v>14.34</v>
      </c>
      <c r="BE231">
        <v>2841.9140000000002</v>
      </c>
      <c r="BF231">
        <v>93.141999999999996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15.516500000000001</v>
      </c>
      <c r="BQ231">
        <v>3044.3220000000001</v>
      </c>
      <c r="BR231">
        <v>3.9725999999999997E-2</v>
      </c>
      <c r="BS231">
        <v>0.21413699999999999</v>
      </c>
      <c r="BT231">
        <v>1.1136999999999999E-2</v>
      </c>
      <c r="BU231">
        <v>0.95630400000000004</v>
      </c>
      <c r="BV231">
        <f t="shared" si="3"/>
        <v>4.3041537000000005</v>
      </c>
    </row>
    <row r="232" spans="1:74" customFormat="1" x14ac:dyDescent="0.25">
      <c r="A232" s="40">
        <v>41703</v>
      </c>
      <c r="B232" s="41">
        <v>0.62804598379629628</v>
      </c>
      <c r="C232">
        <v>13.805</v>
      </c>
      <c r="D232">
        <v>1.2944</v>
      </c>
      <c r="E232">
        <v>12943.606556999999</v>
      </c>
      <c r="F232">
        <v>-0.1</v>
      </c>
      <c r="G232">
        <v>-8.6</v>
      </c>
      <c r="H232">
        <v>2087.1</v>
      </c>
      <c r="J232">
        <v>18.82</v>
      </c>
      <c r="K232">
        <v>0.87050000000000005</v>
      </c>
      <c r="L232">
        <v>12.0169</v>
      </c>
      <c r="M232">
        <v>1.1267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2087.1046000000001</v>
      </c>
      <c r="W232">
        <v>0</v>
      </c>
      <c r="X232">
        <v>16.384899999999998</v>
      </c>
      <c r="Y232">
        <v>12.3</v>
      </c>
      <c r="Z232">
        <v>880</v>
      </c>
      <c r="AA232">
        <v>910</v>
      </c>
      <c r="AB232">
        <v>821</v>
      </c>
      <c r="AC232">
        <v>42</v>
      </c>
      <c r="AD232">
        <v>5.26</v>
      </c>
      <c r="AE232">
        <v>0.12</v>
      </c>
      <c r="AF232">
        <v>994</v>
      </c>
      <c r="AG232">
        <v>-10</v>
      </c>
      <c r="AH232">
        <v>14</v>
      </c>
      <c r="AI232">
        <v>8</v>
      </c>
      <c r="AJ232">
        <v>191</v>
      </c>
      <c r="AK232">
        <v>189</v>
      </c>
      <c r="AL232">
        <v>4.4000000000000004</v>
      </c>
      <c r="AM232">
        <v>195</v>
      </c>
      <c r="AN232" t="s">
        <v>155</v>
      </c>
      <c r="AO232">
        <v>2</v>
      </c>
      <c r="AP232" s="42">
        <v>0.83630787037037047</v>
      </c>
      <c r="AQ232">
        <v>47.159328000000002</v>
      </c>
      <c r="AR232">
        <v>-88.489712999999995</v>
      </c>
      <c r="AS232">
        <v>316.60000000000002</v>
      </c>
      <c r="AT232">
        <v>0</v>
      </c>
      <c r="AU232">
        <v>12</v>
      </c>
      <c r="AV232">
        <v>9</v>
      </c>
      <c r="AW232" t="s">
        <v>397</v>
      </c>
      <c r="AX232">
        <v>1.4</v>
      </c>
      <c r="AY232">
        <v>1.3</v>
      </c>
      <c r="AZ232">
        <v>1.9</v>
      </c>
      <c r="BA232">
        <v>14.048999999999999</v>
      </c>
      <c r="BB232">
        <v>13.77</v>
      </c>
      <c r="BC232">
        <v>0.98</v>
      </c>
      <c r="BD232">
        <v>14.878</v>
      </c>
      <c r="BE232">
        <v>2731.4189999999999</v>
      </c>
      <c r="BF232">
        <v>163.001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15.674799999999999</v>
      </c>
      <c r="BQ232">
        <v>2707.9380000000001</v>
      </c>
      <c r="BR232">
        <v>3.9095999999999999E-2</v>
      </c>
      <c r="BS232">
        <v>0.21541099999999999</v>
      </c>
      <c r="BT232">
        <v>1.2137E-2</v>
      </c>
      <c r="BU232">
        <v>0.94113800000000003</v>
      </c>
      <c r="BV232">
        <f t="shared" si="3"/>
        <v>4.3297610999999998</v>
      </c>
    </row>
    <row r="233" spans="1:74" customFormat="1" x14ac:dyDescent="0.25">
      <c r="A233" s="40">
        <v>41703</v>
      </c>
      <c r="B233" s="41">
        <v>0.62805755787037032</v>
      </c>
      <c r="C233">
        <v>13.340999999999999</v>
      </c>
      <c r="D233">
        <v>2.0324</v>
      </c>
      <c r="E233">
        <v>20324.389027000001</v>
      </c>
      <c r="F233">
        <v>-0.1</v>
      </c>
      <c r="G233">
        <v>-8.5</v>
      </c>
      <c r="H233">
        <v>2396.6</v>
      </c>
      <c r="J233">
        <v>15.88</v>
      </c>
      <c r="K233">
        <v>0.86719999999999997</v>
      </c>
      <c r="L233">
        <v>11.5686</v>
      </c>
      <c r="M233">
        <v>1.7625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2396.5526</v>
      </c>
      <c r="W233">
        <v>0</v>
      </c>
      <c r="X233">
        <v>13.7742</v>
      </c>
      <c r="Y233">
        <v>12.3</v>
      </c>
      <c r="Z233">
        <v>880</v>
      </c>
      <c r="AA233">
        <v>909</v>
      </c>
      <c r="AB233">
        <v>822</v>
      </c>
      <c r="AC233">
        <v>42</v>
      </c>
      <c r="AD233">
        <v>5.26</v>
      </c>
      <c r="AE233">
        <v>0.12</v>
      </c>
      <c r="AF233">
        <v>994</v>
      </c>
      <c r="AG233">
        <v>-10</v>
      </c>
      <c r="AH233">
        <v>14</v>
      </c>
      <c r="AI233">
        <v>8</v>
      </c>
      <c r="AJ233">
        <v>191</v>
      </c>
      <c r="AK233">
        <v>189.1</v>
      </c>
      <c r="AL233">
        <v>4.3</v>
      </c>
      <c r="AM233">
        <v>195</v>
      </c>
      <c r="AN233" t="s">
        <v>155</v>
      </c>
      <c r="AO233">
        <v>2</v>
      </c>
      <c r="AP233" s="42">
        <v>0.83631944444444439</v>
      </c>
      <c r="AQ233">
        <v>47.159328000000002</v>
      </c>
      <c r="AR233">
        <v>-88.489712999999995</v>
      </c>
      <c r="AS233">
        <v>316.39999999999998</v>
      </c>
      <c r="AT233">
        <v>0</v>
      </c>
      <c r="AU233">
        <v>12</v>
      </c>
      <c r="AV233">
        <v>8</v>
      </c>
      <c r="AW233" t="s">
        <v>398</v>
      </c>
      <c r="AX233">
        <v>1.4</v>
      </c>
      <c r="AY233">
        <v>1.3</v>
      </c>
      <c r="AZ233">
        <v>1.9</v>
      </c>
      <c r="BA233">
        <v>14.048999999999999</v>
      </c>
      <c r="BB233">
        <v>13.42</v>
      </c>
      <c r="BC233">
        <v>0.96</v>
      </c>
      <c r="BD233">
        <v>15.317</v>
      </c>
      <c r="BE233">
        <v>2587.0529999999999</v>
      </c>
      <c r="BF233">
        <v>250.858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17.708300000000001</v>
      </c>
      <c r="BQ233">
        <v>2239.7060000000001</v>
      </c>
      <c r="BR233">
        <v>4.5726000000000003E-2</v>
      </c>
      <c r="BS233">
        <v>0.218274</v>
      </c>
      <c r="BT233">
        <v>1.2999999999999999E-2</v>
      </c>
      <c r="BU233">
        <v>1.1007389999999999</v>
      </c>
      <c r="BV233">
        <f t="shared" si="3"/>
        <v>4.3873074000000001</v>
      </c>
    </row>
    <row r="234" spans="1:74" customFormat="1" x14ac:dyDescent="0.25">
      <c r="A234" s="40">
        <v>41703</v>
      </c>
      <c r="B234" s="41">
        <v>0.62806913194444447</v>
      </c>
      <c r="C234">
        <v>13.032</v>
      </c>
      <c r="D234">
        <v>2.7286000000000001</v>
      </c>
      <c r="E234">
        <v>27285.839726999999</v>
      </c>
      <c r="F234">
        <v>-0.1</v>
      </c>
      <c r="G234">
        <v>-8.5</v>
      </c>
      <c r="H234">
        <v>2755.3</v>
      </c>
      <c r="J234">
        <v>12.91</v>
      </c>
      <c r="K234">
        <v>0.8629</v>
      </c>
      <c r="L234">
        <v>11.2455</v>
      </c>
      <c r="M234">
        <v>2.3544999999999998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2755.2694000000001</v>
      </c>
      <c r="W234">
        <v>0</v>
      </c>
      <c r="X234">
        <v>11.1426</v>
      </c>
      <c r="Y234">
        <v>12.4</v>
      </c>
      <c r="Z234">
        <v>879</v>
      </c>
      <c r="AA234">
        <v>910</v>
      </c>
      <c r="AB234">
        <v>822</v>
      </c>
      <c r="AC234">
        <v>42</v>
      </c>
      <c r="AD234">
        <v>5.26</v>
      </c>
      <c r="AE234">
        <v>0.12</v>
      </c>
      <c r="AF234">
        <v>994</v>
      </c>
      <c r="AG234">
        <v>-10</v>
      </c>
      <c r="AH234">
        <v>14</v>
      </c>
      <c r="AI234">
        <v>8</v>
      </c>
      <c r="AJ234">
        <v>190.9</v>
      </c>
      <c r="AK234">
        <v>190</v>
      </c>
      <c r="AL234">
        <v>4.0999999999999996</v>
      </c>
      <c r="AM234">
        <v>195</v>
      </c>
      <c r="AN234" t="s">
        <v>155</v>
      </c>
      <c r="AO234">
        <v>2</v>
      </c>
      <c r="AP234" s="42">
        <v>0.83633101851851854</v>
      </c>
      <c r="AQ234">
        <v>47.159326999999998</v>
      </c>
      <c r="AR234">
        <v>-88.489712999999995</v>
      </c>
      <c r="AS234">
        <v>316.10000000000002</v>
      </c>
      <c r="AT234">
        <v>0</v>
      </c>
      <c r="AU234">
        <v>12</v>
      </c>
      <c r="AV234">
        <v>9</v>
      </c>
      <c r="AW234" t="s">
        <v>398</v>
      </c>
      <c r="AX234">
        <v>1.4</v>
      </c>
      <c r="AY234">
        <v>1.3</v>
      </c>
      <c r="AZ234">
        <v>1.9</v>
      </c>
      <c r="BA234">
        <v>14.048999999999999</v>
      </c>
      <c r="BB234">
        <v>12.99</v>
      </c>
      <c r="BC234">
        <v>0.92</v>
      </c>
      <c r="BD234">
        <v>15.887</v>
      </c>
      <c r="BE234">
        <v>2459.377</v>
      </c>
      <c r="BF234">
        <v>327.73700000000002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19.9101</v>
      </c>
      <c r="BQ234">
        <v>1771.8620000000001</v>
      </c>
      <c r="BR234">
        <v>4.3862999999999999E-2</v>
      </c>
      <c r="BS234">
        <v>0.22</v>
      </c>
      <c r="BT234">
        <v>1.3273999999999999E-2</v>
      </c>
      <c r="BU234">
        <v>1.0558920000000001</v>
      </c>
      <c r="BV234">
        <f t="shared" si="3"/>
        <v>4.4220000000000006</v>
      </c>
    </row>
    <row r="235" spans="1:74" customFormat="1" x14ac:dyDescent="0.25">
      <c r="A235" s="40">
        <v>41703</v>
      </c>
      <c r="B235" s="41">
        <v>0.62808070601851851</v>
      </c>
      <c r="C235">
        <v>12.833</v>
      </c>
      <c r="D235">
        <v>3.1825999999999999</v>
      </c>
      <c r="E235">
        <v>31825.790363</v>
      </c>
      <c r="F235">
        <v>-0.1</v>
      </c>
      <c r="G235">
        <v>-8.6</v>
      </c>
      <c r="H235">
        <v>3012.3</v>
      </c>
      <c r="J235">
        <v>10.029999999999999</v>
      </c>
      <c r="K235">
        <v>0.86</v>
      </c>
      <c r="L235">
        <v>11.0366</v>
      </c>
      <c r="M235">
        <v>2.7370999999999999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3012.3029999999999</v>
      </c>
      <c r="W235">
        <v>0</v>
      </c>
      <c r="X235">
        <v>8.6245999999999992</v>
      </c>
      <c r="Y235">
        <v>12.3</v>
      </c>
      <c r="Z235">
        <v>881</v>
      </c>
      <c r="AA235">
        <v>908</v>
      </c>
      <c r="AB235">
        <v>823</v>
      </c>
      <c r="AC235">
        <v>42</v>
      </c>
      <c r="AD235">
        <v>5.26</v>
      </c>
      <c r="AE235">
        <v>0.12</v>
      </c>
      <c r="AF235">
        <v>994</v>
      </c>
      <c r="AG235">
        <v>-10</v>
      </c>
      <c r="AH235">
        <v>14.137</v>
      </c>
      <c r="AI235">
        <v>8</v>
      </c>
      <c r="AJ235">
        <v>190</v>
      </c>
      <c r="AK235">
        <v>190</v>
      </c>
      <c r="AL235">
        <v>3.8</v>
      </c>
      <c r="AM235">
        <v>195</v>
      </c>
      <c r="AN235" t="s">
        <v>155</v>
      </c>
      <c r="AO235">
        <v>2</v>
      </c>
      <c r="AP235" s="42">
        <v>0.83634259259259258</v>
      </c>
      <c r="AQ235">
        <v>47.159326999999998</v>
      </c>
      <c r="AR235">
        <v>-88.489712999999995</v>
      </c>
      <c r="AS235">
        <v>315.8</v>
      </c>
      <c r="AT235">
        <v>0</v>
      </c>
      <c r="AU235">
        <v>12</v>
      </c>
      <c r="AV235">
        <v>9</v>
      </c>
      <c r="AW235" t="s">
        <v>398</v>
      </c>
      <c r="AX235">
        <v>1.4</v>
      </c>
      <c r="AY235">
        <v>1.3</v>
      </c>
      <c r="AZ235">
        <v>1.9</v>
      </c>
      <c r="BA235">
        <v>14.048999999999999</v>
      </c>
      <c r="BB235">
        <v>12.72</v>
      </c>
      <c r="BC235">
        <v>0.91</v>
      </c>
      <c r="BD235">
        <v>16.274000000000001</v>
      </c>
      <c r="BE235">
        <v>2379.3820000000001</v>
      </c>
      <c r="BF235">
        <v>375.58100000000002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21.458100000000002</v>
      </c>
      <c r="BQ235">
        <v>1351.9780000000001</v>
      </c>
      <c r="BR235">
        <v>4.2862999999999998E-2</v>
      </c>
      <c r="BS235">
        <v>0.220411</v>
      </c>
      <c r="BT235">
        <v>1.4589E-2</v>
      </c>
      <c r="BU235">
        <v>1.031819</v>
      </c>
      <c r="BV235">
        <f t="shared" si="3"/>
        <v>4.4302611000000001</v>
      </c>
    </row>
    <row r="236" spans="1:74" customFormat="1" x14ac:dyDescent="0.25">
      <c r="A236" s="40">
        <v>41703</v>
      </c>
      <c r="B236" s="41">
        <v>0.62809228009259266</v>
      </c>
      <c r="C236">
        <v>12.656000000000001</v>
      </c>
      <c r="D236">
        <v>3.4742000000000002</v>
      </c>
      <c r="E236">
        <v>34742.104818</v>
      </c>
      <c r="F236">
        <v>-0.1</v>
      </c>
      <c r="G236">
        <v>-8.5</v>
      </c>
      <c r="H236">
        <v>3183.4</v>
      </c>
      <c r="J236">
        <v>7.92</v>
      </c>
      <c r="K236">
        <v>0.85860000000000003</v>
      </c>
      <c r="L236">
        <v>10.8673</v>
      </c>
      <c r="M236">
        <v>2.9830999999999999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3183.355</v>
      </c>
      <c r="W236">
        <v>0</v>
      </c>
      <c r="X236">
        <v>6.8022</v>
      </c>
      <c r="Y236">
        <v>12.3</v>
      </c>
      <c r="Z236">
        <v>881</v>
      </c>
      <c r="AA236">
        <v>909</v>
      </c>
      <c r="AB236">
        <v>824</v>
      </c>
      <c r="AC236">
        <v>42</v>
      </c>
      <c r="AD236">
        <v>5.26</v>
      </c>
      <c r="AE236">
        <v>0.12</v>
      </c>
      <c r="AF236">
        <v>993</v>
      </c>
      <c r="AG236">
        <v>-10</v>
      </c>
      <c r="AH236">
        <v>15</v>
      </c>
      <c r="AI236">
        <v>8</v>
      </c>
      <c r="AJ236">
        <v>190.1</v>
      </c>
      <c r="AK236">
        <v>190</v>
      </c>
      <c r="AL236">
        <v>4</v>
      </c>
      <c r="AM236">
        <v>195</v>
      </c>
      <c r="AN236" t="s">
        <v>155</v>
      </c>
      <c r="AO236">
        <v>2</v>
      </c>
      <c r="AP236" s="42">
        <v>0.83635416666666673</v>
      </c>
      <c r="AQ236">
        <v>47.159326999999998</v>
      </c>
      <c r="AR236">
        <v>-88.489712999999995</v>
      </c>
      <c r="AS236">
        <v>315.5</v>
      </c>
      <c r="AT236">
        <v>0</v>
      </c>
      <c r="AU236">
        <v>12</v>
      </c>
      <c r="AV236">
        <v>9</v>
      </c>
      <c r="AW236" t="s">
        <v>398</v>
      </c>
      <c r="AX236">
        <v>1.4</v>
      </c>
      <c r="AY236">
        <v>1.3</v>
      </c>
      <c r="AZ236">
        <v>1.9</v>
      </c>
      <c r="BA236">
        <v>14.048999999999999</v>
      </c>
      <c r="BB236">
        <v>12.59</v>
      </c>
      <c r="BC236">
        <v>0.9</v>
      </c>
      <c r="BD236">
        <v>16.463000000000001</v>
      </c>
      <c r="BE236">
        <v>2327.328</v>
      </c>
      <c r="BF236">
        <v>406.61200000000002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22.5259</v>
      </c>
      <c r="BQ236">
        <v>1059.2059999999999</v>
      </c>
      <c r="BR236">
        <v>4.1862999999999997E-2</v>
      </c>
      <c r="BS236">
        <v>0.223</v>
      </c>
      <c r="BT236">
        <v>1.2137E-2</v>
      </c>
      <c r="BU236">
        <v>1.0077469999999999</v>
      </c>
      <c r="BV236">
        <f t="shared" si="3"/>
        <v>4.4823000000000004</v>
      </c>
    </row>
    <row r="237" spans="1:74" customFormat="1" x14ac:dyDescent="0.25">
      <c r="A237" s="40">
        <v>41703</v>
      </c>
      <c r="B237" s="41">
        <v>0.6281038541666667</v>
      </c>
      <c r="C237">
        <v>12.529</v>
      </c>
      <c r="D237">
        <v>3.7804000000000002</v>
      </c>
      <c r="E237">
        <v>37803.906633999999</v>
      </c>
      <c r="F237">
        <v>-0.1</v>
      </c>
      <c r="G237">
        <v>-8.6</v>
      </c>
      <c r="H237">
        <v>3242.3</v>
      </c>
      <c r="J237">
        <v>6.43</v>
      </c>
      <c r="K237">
        <v>0.85680000000000001</v>
      </c>
      <c r="L237">
        <v>10.7346</v>
      </c>
      <c r="M237">
        <v>3.2391000000000001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3242.3490999999999</v>
      </c>
      <c r="W237">
        <v>0</v>
      </c>
      <c r="X237">
        <v>5.5114000000000001</v>
      </c>
      <c r="Y237">
        <v>12.3</v>
      </c>
      <c r="Z237">
        <v>881</v>
      </c>
      <c r="AA237">
        <v>908</v>
      </c>
      <c r="AB237">
        <v>823</v>
      </c>
      <c r="AC237">
        <v>42</v>
      </c>
      <c r="AD237">
        <v>5.26</v>
      </c>
      <c r="AE237">
        <v>0.12</v>
      </c>
      <c r="AF237">
        <v>993</v>
      </c>
      <c r="AG237">
        <v>-10</v>
      </c>
      <c r="AH237">
        <v>15</v>
      </c>
      <c r="AI237">
        <v>8</v>
      </c>
      <c r="AJ237">
        <v>190.9</v>
      </c>
      <c r="AK237">
        <v>189.9</v>
      </c>
      <c r="AL237">
        <v>4.0999999999999996</v>
      </c>
      <c r="AM237">
        <v>195</v>
      </c>
      <c r="AN237" t="s">
        <v>155</v>
      </c>
      <c r="AO237">
        <v>2</v>
      </c>
      <c r="AP237" s="42">
        <v>0.83636574074074066</v>
      </c>
      <c r="AQ237">
        <v>47.159326999999998</v>
      </c>
      <c r="AR237">
        <v>-88.489712999999995</v>
      </c>
      <c r="AS237">
        <v>315.2</v>
      </c>
      <c r="AT237">
        <v>0</v>
      </c>
      <c r="AU237">
        <v>12</v>
      </c>
      <c r="AV237">
        <v>9</v>
      </c>
      <c r="AW237" t="s">
        <v>398</v>
      </c>
      <c r="AX237">
        <v>1.4</v>
      </c>
      <c r="AY237">
        <v>1.3</v>
      </c>
      <c r="AZ237">
        <v>1.9</v>
      </c>
      <c r="BA237">
        <v>14.048999999999999</v>
      </c>
      <c r="BB237">
        <v>12.42</v>
      </c>
      <c r="BC237">
        <v>0.88</v>
      </c>
      <c r="BD237">
        <v>16.712</v>
      </c>
      <c r="BE237">
        <v>2278.0729999999999</v>
      </c>
      <c r="BF237">
        <v>437.50200000000001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22.735600000000002</v>
      </c>
      <c r="BQ237">
        <v>850.44799999999998</v>
      </c>
      <c r="BR237">
        <v>4.1273999999999998E-2</v>
      </c>
      <c r="BS237">
        <v>0.223</v>
      </c>
      <c r="BT237">
        <v>1.2999999999999999E-2</v>
      </c>
      <c r="BU237">
        <v>0.99356900000000004</v>
      </c>
      <c r="BV237">
        <f t="shared" si="3"/>
        <v>4.4823000000000004</v>
      </c>
    </row>
    <row r="238" spans="1:74" customFormat="1" x14ac:dyDescent="0.25">
      <c r="A238" s="40">
        <v>41703</v>
      </c>
      <c r="B238" s="41">
        <v>0.62811542824074074</v>
      </c>
      <c r="C238">
        <v>12.414999999999999</v>
      </c>
      <c r="D238">
        <v>4.0720999999999998</v>
      </c>
      <c r="E238">
        <v>40720.579469999997</v>
      </c>
      <c r="F238">
        <v>-0.1</v>
      </c>
      <c r="G238">
        <v>-8.6</v>
      </c>
      <c r="H238">
        <v>3337.2</v>
      </c>
      <c r="J238">
        <v>5.4</v>
      </c>
      <c r="K238">
        <v>0.85489999999999999</v>
      </c>
      <c r="L238">
        <v>10.6137</v>
      </c>
      <c r="M238">
        <v>3.4811999999999999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3337.2483999999999</v>
      </c>
      <c r="W238">
        <v>0</v>
      </c>
      <c r="X238">
        <v>4.6154000000000002</v>
      </c>
      <c r="Y238">
        <v>12.3</v>
      </c>
      <c r="Z238">
        <v>881</v>
      </c>
      <c r="AA238">
        <v>909</v>
      </c>
      <c r="AB238">
        <v>822</v>
      </c>
      <c r="AC238">
        <v>42</v>
      </c>
      <c r="AD238">
        <v>5.26</v>
      </c>
      <c r="AE238">
        <v>0.12</v>
      </c>
      <c r="AF238">
        <v>993</v>
      </c>
      <c r="AG238">
        <v>-10</v>
      </c>
      <c r="AH238">
        <v>15</v>
      </c>
      <c r="AI238">
        <v>8</v>
      </c>
      <c r="AJ238">
        <v>190</v>
      </c>
      <c r="AK238">
        <v>189</v>
      </c>
      <c r="AL238">
        <v>4</v>
      </c>
      <c r="AM238">
        <v>195</v>
      </c>
      <c r="AN238" t="s">
        <v>155</v>
      </c>
      <c r="AO238">
        <v>2</v>
      </c>
      <c r="AP238" s="42">
        <v>0.83637731481481481</v>
      </c>
      <c r="AQ238">
        <v>47.159326999999998</v>
      </c>
      <c r="AR238">
        <v>-88.489712999999995</v>
      </c>
      <c r="AS238">
        <v>315.3</v>
      </c>
      <c r="AT238">
        <v>0</v>
      </c>
      <c r="AU238">
        <v>12</v>
      </c>
      <c r="AV238">
        <v>9</v>
      </c>
      <c r="AW238" t="s">
        <v>398</v>
      </c>
      <c r="AX238">
        <v>1.4</v>
      </c>
      <c r="AY238">
        <v>1.3</v>
      </c>
      <c r="AZ238">
        <v>1.9</v>
      </c>
      <c r="BA238">
        <v>14.048999999999999</v>
      </c>
      <c r="BB238">
        <v>12.25</v>
      </c>
      <c r="BC238">
        <v>0.87</v>
      </c>
      <c r="BD238">
        <v>16.972000000000001</v>
      </c>
      <c r="BE238">
        <v>2231.9409999999998</v>
      </c>
      <c r="BF238">
        <v>465.93700000000001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23.188199999999998</v>
      </c>
      <c r="BQ238">
        <v>705.71</v>
      </c>
      <c r="BR238">
        <v>4.3274E-2</v>
      </c>
      <c r="BS238">
        <v>0.223137</v>
      </c>
      <c r="BT238">
        <v>1.2999999999999999E-2</v>
      </c>
      <c r="BU238">
        <v>1.0417130000000001</v>
      </c>
      <c r="BV238">
        <f t="shared" si="3"/>
        <v>4.4850536999999999</v>
      </c>
    </row>
    <row r="239" spans="1:74" customFormat="1" x14ac:dyDescent="0.25">
      <c r="A239" s="40">
        <v>41703</v>
      </c>
      <c r="B239" s="41">
        <v>0.62812700231481478</v>
      </c>
      <c r="C239">
        <v>12.241</v>
      </c>
      <c r="D239">
        <v>4.3314000000000004</v>
      </c>
      <c r="E239">
        <v>43314.330320000001</v>
      </c>
      <c r="F239">
        <v>0</v>
      </c>
      <c r="G239">
        <v>-8.6</v>
      </c>
      <c r="H239">
        <v>3447.8</v>
      </c>
      <c r="J239">
        <v>4.51</v>
      </c>
      <c r="K239">
        <v>0.8538</v>
      </c>
      <c r="L239">
        <v>10.4511</v>
      </c>
      <c r="M239">
        <v>3.6981999999999999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3447.7954</v>
      </c>
      <c r="W239">
        <v>0</v>
      </c>
      <c r="X239">
        <v>3.8546999999999998</v>
      </c>
      <c r="Y239">
        <v>12.3</v>
      </c>
      <c r="Z239">
        <v>880</v>
      </c>
      <c r="AA239">
        <v>909</v>
      </c>
      <c r="AB239">
        <v>823</v>
      </c>
      <c r="AC239">
        <v>42</v>
      </c>
      <c r="AD239">
        <v>5.26</v>
      </c>
      <c r="AE239">
        <v>0.12</v>
      </c>
      <c r="AF239">
        <v>993</v>
      </c>
      <c r="AG239">
        <v>-10</v>
      </c>
      <c r="AH239">
        <v>14.863</v>
      </c>
      <c r="AI239">
        <v>8</v>
      </c>
      <c r="AJ239">
        <v>190.1</v>
      </c>
      <c r="AK239">
        <v>189.1</v>
      </c>
      <c r="AL239">
        <v>4.2</v>
      </c>
      <c r="AM239">
        <v>195</v>
      </c>
      <c r="AN239" t="s">
        <v>155</v>
      </c>
      <c r="AO239">
        <v>2</v>
      </c>
      <c r="AP239" s="42">
        <v>0.83638888888888896</v>
      </c>
      <c r="AQ239">
        <v>47.159326999999998</v>
      </c>
      <c r="AR239">
        <v>-88.489712999999995</v>
      </c>
      <c r="AS239">
        <v>315.3</v>
      </c>
      <c r="AT239">
        <v>0</v>
      </c>
      <c r="AU239">
        <v>12</v>
      </c>
      <c r="AV239">
        <v>9</v>
      </c>
      <c r="AW239" t="s">
        <v>398</v>
      </c>
      <c r="AX239">
        <v>1.4</v>
      </c>
      <c r="AY239">
        <v>1.3</v>
      </c>
      <c r="AZ239">
        <v>1.9</v>
      </c>
      <c r="BA239">
        <v>14.048999999999999</v>
      </c>
      <c r="BB239">
        <v>12.15</v>
      </c>
      <c r="BC239">
        <v>0.86</v>
      </c>
      <c r="BD239">
        <v>17.123999999999999</v>
      </c>
      <c r="BE239">
        <v>2187.8040000000001</v>
      </c>
      <c r="BF239">
        <v>492.72899999999998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23.847799999999999</v>
      </c>
      <c r="BQ239">
        <v>586.71699999999998</v>
      </c>
      <c r="BR239">
        <v>4.5274000000000002E-2</v>
      </c>
      <c r="BS239">
        <v>0.224274</v>
      </c>
      <c r="BT239">
        <v>1.3136999999999999E-2</v>
      </c>
      <c r="BU239">
        <v>1.0898589999999999</v>
      </c>
      <c r="BV239">
        <f t="shared" si="3"/>
        <v>4.5079074000000006</v>
      </c>
    </row>
    <row r="240" spans="1:74" customFormat="1" x14ac:dyDescent="0.25">
      <c r="A240" s="40">
        <v>41703</v>
      </c>
      <c r="B240" s="41">
        <v>0.62813857638888893</v>
      </c>
      <c r="C240">
        <v>12.159000000000001</v>
      </c>
      <c r="D240">
        <v>4.5122999999999998</v>
      </c>
      <c r="E240">
        <v>45123.299577999998</v>
      </c>
      <c r="F240">
        <v>0</v>
      </c>
      <c r="G240">
        <v>-8.6</v>
      </c>
      <c r="H240">
        <v>3544.9</v>
      </c>
      <c r="J240">
        <v>3.95</v>
      </c>
      <c r="K240">
        <v>0.85260000000000002</v>
      </c>
      <c r="L240">
        <v>10.366400000000001</v>
      </c>
      <c r="M240">
        <v>3.8472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3544.9389000000001</v>
      </c>
      <c r="W240">
        <v>0</v>
      </c>
      <c r="X240">
        <v>3.3698000000000001</v>
      </c>
      <c r="Y240">
        <v>12.2</v>
      </c>
      <c r="Z240">
        <v>881</v>
      </c>
      <c r="AA240">
        <v>908</v>
      </c>
      <c r="AB240">
        <v>823</v>
      </c>
      <c r="AC240">
        <v>42</v>
      </c>
      <c r="AD240">
        <v>5.26</v>
      </c>
      <c r="AE240">
        <v>0.12</v>
      </c>
      <c r="AF240">
        <v>993</v>
      </c>
      <c r="AG240">
        <v>-10</v>
      </c>
      <c r="AH240">
        <v>14.137</v>
      </c>
      <c r="AI240">
        <v>8</v>
      </c>
      <c r="AJ240">
        <v>191</v>
      </c>
      <c r="AK240">
        <v>189.9</v>
      </c>
      <c r="AL240">
        <v>3.9</v>
      </c>
      <c r="AM240">
        <v>195</v>
      </c>
      <c r="AN240" t="s">
        <v>155</v>
      </c>
      <c r="AO240">
        <v>2</v>
      </c>
      <c r="AP240" s="42">
        <v>0.836400462962963</v>
      </c>
      <c r="AQ240">
        <v>47.159326999999998</v>
      </c>
      <c r="AR240">
        <v>-88.489712999999995</v>
      </c>
      <c r="AS240">
        <v>315.10000000000002</v>
      </c>
      <c r="AT240">
        <v>0</v>
      </c>
      <c r="AU240">
        <v>12</v>
      </c>
      <c r="AV240">
        <v>9</v>
      </c>
      <c r="AW240" t="s">
        <v>398</v>
      </c>
      <c r="AX240">
        <v>1.4</v>
      </c>
      <c r="AY240">
        <v>1.3</v>
      </c>
      <c r="AZ240">
        <v>1.9</v>
      </c>
      <c r="BA240">
        <v>14.048999999999999</v>
      </c>
      <c r="BB240">
        <v>12.05</v>
      </c>
      <c r="BC240">
        <v>0.86</v>
      </c>
      <c r="BD240">
        <v>17.289000000000001</v>
      </c>
      <c r="BE240">
        <v>2159.0030000000002</v>
      </c>
      <c r="BF240">
        <v>509.976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24.3949</v>
      </c>
      <c r="BQ240">
        <v>510.30500000000001</v>
      </c>
      <c r="BR240">
        <v>4.6315000000000002E-2</v>
      </c>
      <c r="BS240">
        <v>0.22600000000000001</v>
      </c>
      <c r="BT240">
        <v>1.4E-2</v>
      </c>
      <c r="BU240">
        <v>1.1149180000000001</v>
      </c>
      <c r="BV240">
        <f t="shared" si="3"/>
        <v>4.5426000000000002</v>
      </c>
    </row>
    <row r="241" spans="1:74" customFormat="1" x14ac:dyDescent="0.25">
      <c r="A241" s="40">
        <v>41703</v>
      </c>
      <c r="B241" s="41">
        <v>0.62815015046296296</v>
      </c>
      <c r="C241">
        <v>12.141999999999999</v>
      </c>
      <c r="D241">
        <v>4.5467000000000004</v>
      </c>
      <c r="E241">
        <v>45466.826445999999</v>
      </c>
      <c r="F241">
        <v>0</v>
      </c>
      <c r="G241">
        <v>-8.6999999999999993</v>
      </c>
      <c r="H241">
        <v>3616.7</v>
      </c>
      <c r="J241">
        <v>3.44</v>
      </c>
      <c r="K241">
        <v>0.85240000000000005</v>
      </c>
      <c r="L241">
        <v>10.3499</v>
      </c>
      <c r="M241">
        <v>3.8755000000000002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3616.7208000000001</v>
      </c>
      <c r="W241">
        <v>0</v>
      </c>
      <c r="X241">
        <v>2.9361000000000002</v>
      </c>
      <c r="Y241">
        <v>12.3</v>
      </c>
      <c r="Z241">
        <v>881</v>
      </c>
      <c r="AA241">
        <v>909</v>
      </c>
      <c r="AB241">
        <v>822</v>
      </c>
      <c r="AC241">
        <v>42</v>
      </c>
      <c r="AD241">
        <v>5.26</v>
      </c>
      <c r="AE241">
        <v>0.12</v>
      </c>
      <c r="AF241">
        <v>993</v>
      </c>
      <c r="AG241">
        <v>-10</v>
      </c>
      <c r="AH241">
        <v>14.863</v>
      </c>
      <c r="AI241">
        <v>8</v>
      </c>
      <c r="AJ241">
        <v>190.9</v>
      </c>
      <c r="AK241">
        <v>189</v>
      </c>
      <c r="AL241">
        <v>4</v>
      </c>
      <c r="AM241">
        <v>195</v>
      </c>
      <c r="AN241" t="s">
        <v>155</v>
      </c>
      <c r="AO241">
        <v>2</v>
      </c>
      <c r="AP241" s="42">
        <v>0.83641203703703704</v>
      </c>
      <c r="AQ241">
        <v>47.159326999999998</v>
      </c>
      <c r="AR241">
        <v>-88.489712999999995</v>
      </c>
      <c r="AS241">
        <v>315</v>
      </c>
      <c r="AT241">
        <v>0</v>
      </c>
      <c r="AU241">
        <v>12</v>
      </c>
      <c r="AV241">
        <v>9</v>
      </c>
      <c r="AW241" t="s">
        <v>398</v>
      </c>
      <c r="AX241">
        <v>1.4</v>
      </c>
      <c r="AY241">
        <v>1.3</v>
      </c>
      <c r="AZ241">
        <v>1.9</v>
      </c>
      <c r="BA241">
        <v>14.048999999999999</v>
      </c>
      <c r="BB241">
        <v>12.03</v>
      </c>
      <c r="BC241">
        <v>0.86</v>
      </c>
      <c r="BD241">
        <v>17.318999999999999</v>
      </c>
      <c r="BE241">
        <v>2152.7579999999998</v>
      </c>
      <c r="BF241">
        <v>513.05399999999997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24.856400000000001</v>
      </c>
      <c r="BQ241">
        <v>444.048</v>
      </c>
      <c r="BR241">
        <v>4.1589000000000001E-2</v>
      </c>
      <c r="BS241">
        <v>0.22545200000000001</v>
      </c>
      <c r="BT241">
        <v>1.3863E-2</v>
      </c>
      <c r="BU241">
        <v>1.0011509999999999</v>
      </c>
      <c r="BV241">
        <f t="shared" si="3"/>
        <v>4.5315852000000003</v>
      </c>
    </row>
    <row r="242" spans="1:74" customFormat="1" x14ac:dyDescent="0.25">
      <c r="A242" s="40">
        <v>41703</v>
      </c>
      <c r="B242" s="41">
        <v>0.628161724537037</v>
      </c>
      <c r="C242">
        <v>12.175000000000001</v>
      </c>
      <c r="D242">
        <v>4.4325999999999999</v>
      </c>
      <c r="E242">
        <v>44326.330579000001</v>
      </c>
      <c r="F242">
        <v>0</v>
      </c>
      <c r="G242">
        <v>-8.8000000000000007</v>
      </c>
      <c r="H242">
        <v>3578.6</v>
      </c>
      <c r="J242">
        <v>3.12</v>
      </c>
      <c r="K242">
        <v>0.85329999999999995</v>
      </c>
      <c r="L242">
        <v>10.388999999999999</v>
      </c>
      <c r="M242">
        <v>3.7823000000000002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3578.6273000000001</v>
      </c>
      <c r="W242">
        <v>0</v>
      </c>
      <c r="X242">
        <v>2.665</v>
      </c>
      <c r="Y242">
        <v>12.3</v>
      </c>
      <c r="Z242">
        <v>881</v>
      </c>
      <c r="AA242">
        <v>909</v>
      </c>
      <c r="AB242">
        <v>823</v>
      </c>
      <c r="AC242">
        <v>42</v>
      </c>
      <c r="AD242">
        <v>5.26</v>
      </c>
      <c r="AE242">
        <v>0.12</v>
      </c>
      <c r="AF242">
        <v>993</v>
      </c>
      <c r="AG242">
        <v>-10</v>
      </c>
      <c r="AH242">
        <v>14.137</v>
      </c>
      <c r="AI242">
        <v>8</v>
      </c>
      <c r="AJ242">
        <v>190</v>
      </c>
      <c r="AK242">
        <v>188.9</v>
      </c>
      <c r="AL242">
        <v>4.3</v>
      </c>
      <c r="AM242">
        <v>195</v>
      </c>
      <c r="AN242" t="s">
        <v>155</v>
      </c>
      <c r="AO242">
        <v>2</v>
      </c>
      <c r="AP242" s="42">
        <v>0.83642361111111108</v>
      </c>
      <c r="AQ242">
        <v>47.159326999999998</v>
      </c>
      <c r="AR242">
        <v>-88.489712999999995</v>
      </c>
      <c r="AS242">
        <v>314.8</v>
      </c>
      <c r="AT242">
        <v>0</v>
      </c>
      <c r="AU242">
        <v>12</v>
      </c>
      <c r="AV242">
        <v>9</v>
      </c>
      <c r="AW242" t="s">
        <v>398</v>
      </c>
      <c r="AX242">
        <v>1.4</v>
      </c>
      <c r="AY242">
        <v>1.3</v>
      </c>
      <c r="AZ242">
        <v>1.9</v>
      </c>
      <c r="BA242">
        <v>14.048999999999999</v>
      </c>
      <c r="BB242">
        <v>12.1</v>
      </c>
      <c r="BC242">
        <v>0.86</v>
      </c>
      <c r="BD242">
        <v>17.193999999999999</v>
      </c>
      <c r="BE242">
        <v>2169.5250000000001</v>
      </c>
      <c r="BF242">
        <v>502.721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24.692900000000002</v>
      </c>
      <c r="BQ242">
        <v>404.654</v>
      </c>
      <c r="BR242">
        <v>3.9136999999999998E-2</v>
      </c>
      <c r="BS242">
        <v>0.222</v>
      </c>
      <c r="BT242">
        <v>1.3136999999999999E-2</v>
      </c>
      <c r="BU242">
        <v>0.94212600000000002</v>
      </c>
      <c r="BV242">
        <f t="shared" si="3"/>
        <v>4.4622000000000002</v>
      </c>
    </row>
    <row r="243" spans="1:74" customFormat="1" x14ac:dyDescent="0.25">
      <c r="A243" s="40">
        <v>41703</v>
      </c>
      <c r="B243" s="41">
        <v>0.62817329861111115</v>
      </c>
      <c r="C243">
        <v>12.159000000000001</v>
      </c>
      <c r="D243">
        <v>4.4606000000000003</v>
      </c>
      <c r="E243">
        <v>44605.728814000002</v>
      </c>
      <c r="F243">
        <v>0</v>
      </c>
      <c r="G243">
        <v>-8.6999999999999993</v>
      </c>
      <c r="H243">
        <v>3600.2</v>
      </c>
      <c r="J243">
        <v>2.77</v>
      </c>
      <c r="K243">
        <v>0.85319999999999996</v>
      </c>
      <c r="L243">
        <v>10.3735</v>
      </c>
      <c r="M243">
        <v>3.8056000000000001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3600.1612</v>
      </c>
      <c r="W243">
        <v>0</v>
      </c>
      <c r="X243">
        <v>2.3607</v>
      </c>
      <c r="Y243">
        <v>12.3</v>
      </c>
      <c r="Z243">
        <v>881</v>
      </c>
      <c r="AA243">
        <v>909</v>
      </c>
      <c r="AB243">
        <v>823</v>
      </c>
      <c r="AC243">
        <v>42</v>
      </c>
      <c r="AD243">
        <v>5.26</v>
      </c>
      <c r="AE243">
        <v>0.12</v>
      </c>
      <c r="AF243">
        <v>994</v>
      </c>
      <c r="AG243">
        <v>-10</v>
      </c>
      <c r="AH243">
        <v>14.863137</v>
      </c>
      <c r="AI243">
        <v>8</v>
      </c>
      <c r="AJ243">
        <v>190</v>
      </c>
      <c r="AK243">
        <v>188.1</v>
      </c>
      <c r="AL243">
        <v>4.4000000000000004</v>
      </c>
      <c r="AM243">
        <v>195</v>
      </c>
      <c r="AN243" t="s">
        <v>155</v>
      </c>
      <c r="AO243">
        <v>2</v>
      </c>
      <c r="AP243" s="42">
        <v>0.83643518518518523</v>
      </c>
      <c r="AQ243">
        <v>47.159326999999998</v>
      </c>
      <c r="AR243">
        <v>-88.489712999999995</v>
      </c>
      <c r="AS243">
        <v>314.8</v>
      </c>
      <c r="AT243">
        <v>0</v>
      </c>
      <c r="AU243">
        <v>12</v>
      </c>
      <c r="AV243">
        <v>9</v>
      </c>
      <c r="AW243" t="s">
        <v>398</v>
      </c>
      <c r="AX243">
        <v>1.4</v>
      </c>
      <c r="AY243">
        <v>1.3</v>
      </c>
      <c r="AZ243">
        <v>1.9</v>
      </c>
      <c r="BA243">
        <v>14.048999999999999</v>
      </c>
      <c r="BB243">
        <v>12.09</v>
      </c>
      <c r="BC243">
        <v>0.86</v>
      </c>
      <c r="BD243">
        <v>17.21</v>
      </c>
      <c r="BE243">
        <v>2164.8020000000001</v>
      </c>
      <c r="BF243">
        <v>505.46899999999999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24.824300000000001</v>
      </c>
      <c r="BQ243">
        <v>358.20499999999998</v>
      </c>
      <c r="BR243">
        <v>4.0136999999999999E-2</v>
      </c>
      <c r="BS243">
        <v>0.222274</v>
      </c>
      <c r="BT243">
        <v>1.3863E-2</v>
      </c>
      <c r="BU243">
        <v>0.96619500000000003</v>
      </c>
      <c r="BV243">
        <f t="shared" si="3"/>
        <v>4.4677074000000001</v>
      </c>
    </row>
    <row r="244" spans="1:74" customFormat="1" x14ac:dyDescent="0.25">
      <c r="A244" s="40">
        <v>41703</v>
      </c>
      <c r="B244" s="41">
        <v>0.62818487268518519</v>
      </c>
      <c r="C244">
        <v>12.038</v>
      </c>
      <c r="D244">
        <v>4.6872999999999996</v>
      </c>
      <c r="E244">
        <v>46873.458401000004</v>
      </c>
      <c r="F244">
        <v>0</v>
      </c>
      <c r="G244">
        <v>-8.8000000000000007</v>
      </c>
      <c r="H244">
        <v>3677.1</v>
      </c>
      <c r="J244">
        <v>2.52</v>
      </c>
      <c r="K244">
        <v>0.85189999999999999</v>
      </c>
      <c r="L244">
        <v>10.256</v>
      </c>
      <c r="M244">
        <v>3.9933999999999998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3677.0778</v>
      </c>
      <c r="W244">
        <v>0</v>
      </c>
      <c r="X244">
        <v>2.1446000000000001</v>
      </c>
      <c r="Y244">
        <v>12.3</v>
      </c>
      <c r="Z244">
        <v>879</v>
      </c>
      <c r="AA244">
        <v>909</v>
      </c>
      <c r="AB244">
        <v>823</v>
      </c>
      <c r="AC244">
        <v>42</v>
      </c>
      <c r="AD244">
        <v>5.26</v>
      </c>
      <c r="AE244">
        <v>0.12</v>
      </c>
      <c r="AF244">
        <v>994</v>
      </c>
      <c r="AG244">
        <v>-10</v>
      </c>
      <c r="AH244">
        <v>14</v>
      </c>
      <c r="AI244">
        <v>8</v>
      </c>
      <c r="AJ244">
        <v>190</v>
      </c>
      <c r="AK244">
        <v>189</v>
      </c>
      <c r="AL244">
        <v>4.5</v>
      </c>
      <c r="AM244">
        <v>195</v>
      </c>
      <c r="AN244" t="s">
        <v>155</v>
      </c>
      <c r="AO244">
        <v>2</v>
      </c>
      <c r="AP244" s="42">
        <v>0.83644675925925915</v>
      </c>
      <c r="AQ244">
        <v>47.159326999999998</v>
      </c>
      <c r="AR244">
        <v>-88.489712999999995</v>
      </c>
      <c r="AS244">
        <v>314.8</v>
      </c>
      <c r="AT244">
        <v>0</v>
      </c>
      <c r="AU244">
        <v>12</v>
      </c>
      <c r="AV244">
        <v>9</v>
      </c>
      <c r="AW244" t="s">
        <v>398</v>
      </c>
      <c r="AX244">
        <v>1.4</v>
      </c>
      <c r="AY244">
        <v>1.3</v>
      </c>
      <c r="AZ244">
        <v>1.9</v>
      </c>
      <c r="BA244">
        <v>14.048999999999999</v>
      </c>
      <c r="BB244">
        <v>11.98</v>
      </c>
      <c r="BC244">
        <v>0.85</v>
      </c>
      <c r="BD244">
        <v>17.378</v>
      </c>
      <c r="BE244">
        <v>2128.8310000000001</v>
      </c>
      <c r="BF244">
        <v>527.57100000000003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25.219000000000001</v>
      </c>
      <c r="BQ244">
        <v>323.66699999999997</v>
      </c>
      <c r="BR244">
        <v>4.1000000000000002E-2</v>
      </c>
      <c r="BS244">
        <v>0.224</v>
      </c>
      <c r="BT244">
        <v>1.2999999999999999E-2</v>
      </c>
      <c r="BU244">
        <v>0.98697299999999999</v>
      </c>
      <c r="BV244">
        <f t="shared" si="3"/>
        <v>4.5024000000000006</v>
      </c>
    </row>
    <row r="245" spans="1:74" customFormat="1" x14ac:dyDescent="0.25">
      <c r="A245" s="40">
        <v>41703</v>
      </c>
      <c r="B245" s="41">
        <v>0.62819644675925923</v>
      </c>
      <c r="C245">
        <v>11.849</v>
      </c>
      <c r="D245">
        <v>4.923</v>
      </c>
      <c r="E245">
        <v>49230.5</v>
      </c>
      <c r="F245">
        <v>0</v>
      </c>
      <c r="G245">
        <v>-8.8000000000000007</v>
      </c>
      <c r="H245">
        <v>3787.5</v>
      </c>
      <c r="J245">
        <v>2.27</v>
      </c>
      <c r="K245">
        <v>0.85099999999999998</v>
      </c>
      <c r="L245">
        <v>10.0831</v>
      </c>
      <c r="M245">
        <v>4.1893000000000002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3787.4571000000001</v>
      </c>
      <c r="W245">
        <v>0</v>
      </c>
      <c r="X245">
        <v>1.9339999999999999</v>
      </c>
      <c r="Y245">
        <v>12.3</v>
      </c>
      <c r="Z245">
        <v>880</v>
      </c>
      <c r="AA245">
        <v>909</v>
      </c>
      <c r="AB245">
        <v>823</v>
      </c>
      <c r="AC245">
        <v>42</v>
      </c>
      <c r="AD245">
        <v>5.26</v>
      </c>
      <c r="AE245">
        <v>0.12</v>
      </c>
      <c r="AF245">
        <v>993</v>
      </c>
      <c r="AG245">
        <v>-10</v>
      </c>
      <c r="AH245">
        <v>14</v>
      </c>
      <c r="AI245">
        <v>8</v>
      </c>
      <c r="AJ245">
        <v>190</v>
      </c>
      <c r="AK245">
        <v>189.1</v>
      </c>
      <c r="AL245">
        <v>4</v>
      </c>
      <c r="AM245">
        <v>195</v>
      </c>
      <c r="AN245" t="s">
        <v>155</v>
      </c>
      <c r="AO245">
        <v>2</v>
      </c>
      <c r="AP245" s="42">
        <v>0.8364583333333333</v>
      </c>
      <c r="AQ245">
        <v>47.159326999999998</v>
      </c>
      <c r="AR245">
        <v>-88.489712999999995</v>
      </c>
      <c r="AS245">
        <v>314.89999999999998</v>
      </c>
      <c r="AT245">
        <v>0</v>
      </c>
      <c r="AU245">
        <v>12</v>
      </c>
      <c r="AV245">
        <v>9</v>
      </c>
      <c r="AW245" t="s">
        <v>398</v>
      </c>
      <c r="AX245">
        <v>1.4</v>
      </c>
      <c r="AY245">
        <v>1.3</v>
      </c>
      <c r="AZ245">
        <v>1.9</v>
      </c>
      <c r="BA245">
        <v>14.048999999999999</v>
      </c>
      <c r="BB245">
        <v>11.91</v>
      </c>
      <c r="BC245">
        <v>0.85</v>
      </c>
      <c r="BD245">
        <v>17.515000000000001</v>
      </c>
      <c r="BE245">
        <v>2088.0549999999998</v>
      </c>
      <c r="BF245">
        <v>552.16399999999999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25.915500000000002</v>
      </c>
      <c r="BQ245">
        <v>291.202</v>
      </c>
      <c r="BR245">
        <v>4.0725999999999998E-2</v>
      </c>
      <c r="BS245">
        <v>0.224</v>
      </c>
      <c r="BT245">
        <v>1.2862999999999999E-2</v>
      </c>
      <c r="BU245">
        <v>0.98037700000000005</v>
      </c>
      <c r="BV245">
        <f t="shared" si="3"/>
        <v>4.5024000000000006</v>
      </c>
    </row>
    <row r="246" spans="1:74" customFormat="1" x14ac:dyDescent="0.25">
      <c r="A246" s="40">
        <v>41703</v>
      </c>
      <c r="B246" s="41">
        <v>0.62820802083333327</v>
      </c>
      <c r="C246">
        <v>11.840999999999999</v>
      </c>
      <c r="D246">
        <v>5.0183999999999997</v>
      </c>
      <c r="E246">
        <v>50184.468989000001</v>
      </c>
      <c r="F246">
        <v>0.1</v>
      </c>
      <c r="G246">
        <v>-8.8000000000000007</v>
      </c>
      <c r="H246">
        <v>3808.1</v>
      </c>
      <c r="J246">
        <v>2.12</v>
      </c>
      <c r="K246">
        <v>0.85029999999999994</v>
      </c>
      <c r="L246">
        <v>10.067600000000001</v>
      </c>
      <c r="M246">
        <v>4.2670000000000003</v>
      </c>
      <c r="N246">
        <v>8.5000000000000006E-2</v>
      </c>
      <c r="O246">
        <v>0</v>
      </c>
      <c r="P246">
        <v>0.1</v>
      </c>
      <c r="Q246">
        <v>6.4000000000000001E-2</v>
      </c>
      <c r="R246">
        <v>0</v>
      </c>
      <c r="S246">
        <v>0.1</v>
      </c>
      <c r="T246">
        <v>3808.0754999999999</v>
      </c>
      <c r="W246">
        <v>0</v>
      </c>
      <c r="X246">
        <v>1.8018000000000001</v>
      </c>
      <c r="Y246">
        <v>12.3</v>
      </c>
      <c r="Z246">
        <v>880</v>
      </c>
      <c r="AA246">
        <v>909</v>
      </c>
      <c r="AB246">
        <v>823</v>
      </c>
      <c r="AC246">
        <v>42</v>
      </c>
      <c r="AD246">
        <v>5.26</v>
      </c>
      <c r="AE246">
        <v>0.12</v>
      </c>
      <c r="AF246">
        <v>994</v>
      </c>
      <c r="AG246">
        <v>-10</v>
      </c>
      <c r="AH246">
        <v>14</v>
      </c>
      <c r="AI246">
        <v>8</v>
      </c>
      <c r="AJ246">
        <v>190</v>
      </c>
      <c r="AK246">
        <v>190.1</v>
      </c>
      <c r="AL246">
        <v>4.5</v>
      </c>
      <c r="AM246">
        <v>195</v>
      </c>
      <c r="AN246" t="s">
        <v>155</v>
      </c>
      <c r="AO246">
        <v>2</v>
      </c>
      <c r="AP246" s="42">
        <v>0.83646990740740745</v>
      </c>
      <c r="AQ246">
        <v>47.159326999999998</v>
      </c>
      <c r="AR246">
        <v>-88.489712999999995</v>
      </c>
      <c r="AS246">
        <v>315</v>
      </c>
      <c r="AT246">
        <v>0</v>
      </c>
      <c r="AU246">
        <v>12</v>
      </c>
      <c r="AV246">
        <v>9</v>
      </c>
      <c r="AW246" t="s">
        <v>398</v>
      </c>
      <c r="AX246">
        <v>1.4</v>
      </c>
      <c r="AY246">
        <v>1.3</v>
      </c>
      <c r="AZ246">
        <v>1.921578</v>
      </c>
      <c r="BA246">
        <v>14.048999999999999</v>
      </c>
      <c r="BB246">
        <v>11.84</v>
      </c>
      <c r="BC246">
        <v>0.84</v>
      </c>
      <c r="BD246">
        <v>17.611000000000001</v>
      </c>
      <c r="BE246">
        <v>2075.7170000000001</v>
      </c>
      <c r="BF246">
        <v>559.94000000000005</v>
      </c>
      <c r="BG246">
        <v>2E-3</v>
      </c>
      <c r="BH246">
        <v>0</v>
      </c>
      <c r="BI246">
        <v>2E-3</v>
      </c>
      <c r="BJ246">
        <v>1E-3</v>
      </c>
      <c r="BK246">
        <v>0</v>
      </c>
      <c r="BL246">
        <v>1E-3</v>
      </c>
      <c r="BM246">
        <v>25.942399999999999</v>
      </c>
      <c r="BQ246">
        <v>270.11399999999998</v>
      </c>
      <c r="BR246">
        <v>3.9274000000000003E-2</v>
      </c>
      <c r="BS246">
        <v>0.224137</v>
      </c>
      <c r="BT246">
        <v>1.2137E-2</v>
      </c>
      <c r="BU246">
        <v>0.94542400000000004</v>
      </c>
      <c r="BV246">
        <f t="shared" si="3"/>
        <v>4.5051537000000001</v>
      </c>
    </row>
    <row r="247" spans="1:74" customFormat="1" x14ac:dyDescent="0.25">
      <c r="A247" s="40">
        <v>41703</v>
      </c>
      <c r="B247" s="41">
        <v>0.62821959490740742</v>
      </c>
      <c r="C247">
        <v>11.97</v>
      </c>
      <c r="D247">
        <v>4.9219999999999997</v>
      </c>
      <c r="E247">
        <v>49219.9018</v>
      </c>
      <c r="F247">
        <v>0.1</v>
      </c>
      <c r="G247">
        <v>-8.8000000000000007</v>
      </c>
      <c r="H247">
        <v>3743</v>
      </c>
      <c r="J247">
        <v>1.9</v>
      </c>
      <c r="K247">
        <v>0.85</v>
      </c>
      <c r="L247">
        <v>10.174799999999999</v>
      </c>
      <c r="M247">
        <v>4.1837</v>
      </c>
      <c r="N247">
        <v>8.5000000000000006E-2</v>
      </c>
      <c r="O247">
        <v>0</v>
      </c>
      <c r="P247">
        <v>0.1</v>
      </c>
      <c r="Q247">
        <v>6.4000000000000001E-2</v>
      </c>
      <c r="R247">
        <v>0</v>
      </c>
      <c r="S247">
        <v>0.1</v>
      </c>
      <c r="T247">
        <v>3743.0176999999999</v>
      </c>
      <c r="W247">
        <v>0</v>
      </c>
      <c r="X247">
        <v>1.615</v>
      </c>
      <c r="Y247">
        <v>12.3</v>
      </c>
      <c r="Z247">
        <v>880</v>
      </c>
      <c r="AA247">
        <v>908</v>
      </c>
      <c r="AB247">
        <v>823</v>
      </c>
      <c r="AC247">
        <v>42</v>
      </c>
      <c r="AD247">
        <v>5.26</v>
      </c>
      <c r="AE247">
        <v>0.12</v>
      </c>
      <c r="AF247">
        <v>993</v>
      </c>
      <c r="AG247">
        <v>-10</v>
      </c>
      <c r="AH247">
        <v>14</v>
      </c>
      <c r="AI247">
        <v>8</v>
      </c>
      <c r="AJ247">
        <v>190.1</v>
      </c>
      <c r="AK247">
        <v>191</v>
      </c>
      <c r="AL247">
        <v>3.7</v>
      </c>
      <c r="AM247">
        <v>195</v>
      </c>
      <c r="AN247" t="s">
        <v>155</v>
      </c>
      <c r="AO247">
        <v>2</v>
      </c>
      <c r="AP247" s="42">
        <v>0.83648148148148149</v>
      </c>
      <c r="AQ247">
        <v>47.159326999999998</v>
      </c>
      <c r="AR247">
        <v>-88.489712999999995</v>
      </c>
      <c r="AS247">
        <v>314.89999999999998</v>
      </c>
      <c r="AT247">
        <v>0</v>
      </c>
      <c r="AU247">
        <v>12</v>
      </c>
      <c r="AV247">
        <v>9</v>
      </c>
      <c r="AW247" t="s">
        <v>398</v>
      </c>
      <c r="AX247">
        <v>1.4</v>
      </c>
      <c r="AY247">
        <v>1.3</v>
      </c>
      <c r="AZ247">
        <v>2</v>
      </c>
      <c r="BA247">
        <v>14.048999999999999</v>
      </c>
      <c r="BB247">
        <v>11.84</v>
      </c>
      <c r="BC247">
        <v>0.84</v>
      </c>
      <c r="BD247">
        <v>17.648</v>
      </c>
      <c r="BE247">
        <v>2095.3449999999998</v>
      </c>
      <c r="BF247">
        <v>548.35500000000002</v>
      </c>
      <c r="BG247">
        <v>2E-3</v>
      </c>
      <c r="BH247">
        <v>0</v>
      </c>
      <c r="BI247">
        <v>2E-3</v>
      </c>
      <c r="BJ247">
        <v>1E-3</v>
      </c>
      <c r="BK247">
        <v>0</v>
      </c>
      <c r="BL247">
        <v>1E-3</v>
      </c>
      <c r="BM247">
        <v>25.469100000000001</v>
      </c>
      <c r="BQ247">
        <v>241.822</v>
      </c>
      <c r="BR247">
        <v>4.0589E-2</v>
      </c>
      <c r="BS247">
        <v>0.225274</v>
      </c>
      <c r="BT247">
        <v>1.3136999999999999E-2</v>
      </c>
      <c r="BU247">
        <v>0.97707900000000003</v>
      </c>
      <c r="BV247">
        <f t="shared" si="3"/>
        <v>4.5280074000000008</v>
      </c>
    </row>
    <row r="248" spans="1:74" customFormat="1" x14ac:dyDescent="0.25">
      <c r="A248" s="40">
        <v>41703</v>
      </c>
      <c r="B248" s="41">
        <v>0.62823116898148146</v>
      </c>
      <c r="C248">
        <v>12.01</v>
      </c>
      <c r="D248">
        <v>4.7567000000000004</v>
      </c>
      <c r="E248">
        <v>47566.873977000003</v>
      </c>
      <c r="F248">
        <v>0.1</v>
      </c>
      <c r="G248">
        <v>-8.8000000000000007</v>
      </c>
      <c r="H248">
        <v>3647.4</v>
      </c>
      <c r="J248">
        <v>1.8</v>
      </c>
      <c r="K248">
        <v>0.85119999999999996</v>
      </c>
      <c r="L248">
        <v>10.2234</v>
      </c>
      <c r="M248">
        <v>4.0491000000000001</v>
      </c>
      <c r="N248">
        <v>8.5099999999999995E-2</v>
      </c>
      <c r="O248">
        <v>0</v>
      </c>
      <c r="P248">
        <v>0.1</v>
      </c>
      <c r="Q248">
        <v>6.4100000000000004E-2</v>
      </c>
      <c r="R248">
        <v>0</v>
      </c>
      <c r="S248">
        <v>0.1</v>
      </c>
      <c r="T248">
        <v>3647.3591999999999</v>
      </c>
      <c r="W248">
        <v>0</v>
      </c>
      <c r="X248">
        <v>1.5322</v>
      </c>
      <c r="Y248">
        <v>12.3</v>
      </c>
      <c r="Z248">
        <v>881</v>
      </c>
      <c r="AA248">
        <v>907</v>
      </c>
      <c r="AB248">
        <v>824</v>
      </c>
      <c r="AC248">
        <v>42</v>
      </c>
      <c r="AD248">
        <v>5.26</v>
      </c>
      <c r="AE248">
        <v>0.12</v>
      </c>
      <c r="AF248">
        <v>993</v>
      </c>
      <c r="AG248">
        <v>-10</v>
      </c>
      <c r="AH248">
        <v>14</v>
      </c>
      <c r="AI248">
        <v>8</v>
      </c>
      <c r="AJ248">
        <v>190.9</v>
      </c>
      <c r="AK248">
        <v>191</v>
      </c>
      <c r="AL248">
        <v>3.4</v>
      </c>
      <c r="AM248">
        <v>195</v>
      </c>
      <c r="AN248" t="s">
        <v>155</v>
      </c>
      <c r="AO248">
        <v>2</v>
      </c>
      <c r="AP248" s="42">
        <v>0.83649305555555553</v>
      </c>
      <c r="AQ248">
        <v>47.159326999999998</v>
      </c>
      <c r="AR248">
        <v>-88.489712999999995</v>
      </c>
      <c r="AS248">
        <v>315</v>
      </c>
      <c r="AT248">
        <v>0</v>
      </c>
      <c r="AU248">
        <v>12</v>
      </c>
      <c r="AV248">
        <v>9</v>
      </c>
      <c r="AW248" t="s">
        <v>398</v>
      </c>
      <c r="AX248">
        <v>1.4</v>
      </c>
      <c r="AY248">
        <v>1.3</v>
      </c>
      <c r="AZ248">
        <v>2</v>
      </c>
      <c r="BA248">
        <v>14.048999999999999</v>
      </c>
      <c r="BB248">
        <v>11.95</v>
      </c>
      <c r="BC248">
        <v>0.85</v>
      </c>
      <c r="BD248">
        <v>17.475999999999999</v>
      </c>
      <c r="BE248">
        <v>2119.1350000000002</v>
      </c>
      <c r="BF248">
        <v>534.19200000000001</v>
      </c>
      <c r="BG248">
        <v>2E-3</v>
      </c>
      <c r="BH248">
        <v>0</v>
      </c>
      <c r="BI248">
        <v>2E-3</v>
      </c>
      <c r="BJ248">
        <v>1E-3</v>
      </c>
      <c r="BK248">
        <v>0</v>
      </c>
      <c r="BL248">
        <v>1E-3</v>
      </c>
      <c r="BM248">
        <v>24.980699999999999</v>
      </c>
      <c r="BQ248">
        <v>230.93299999999999</v>
      </c>
      <c r="BR248">
        <v>3.7863000000000001E-2</v>
      </c>
      <c r="BS248">
        <v>0.22700000000000001</v>
      </c>
      <c r="BT248">
        <v>1.4E-2</v>
      </c>
      <c r="BU248">
        <v>0.91145699999999996</v>
      </c>
      <c r="BV248">
        <f t="shared" si="3"/>
        <v>4.5627000000000004</v>
      </c>
    </row>
    <row r="249" spans="1:74" customFormat="1" x14ac:dyDescent="0.25">
      <c r="A249" s="40">
        <v>41703</v>
      </c>
      <c r="B249" s="41">
        <v>0.62824274305555561</v>
      </c>
      <c r="C249">
        <v>12.01</v>
      </c>
      <c r="D249">
        <v>4.7275999999999998</v>
      </c>
      <c r="E249">
        <v>47276</v>
      </c>
      <c r="F249">
        <v>0.1</v>
      </c>
      <c r="G249">
        <v>-8.8000000000000007</v>
      </c>
      <c r="H249">
        <v>3585.8</v>
      </c>
      <c r="J249">
        <v>1.6</v>
      </c>
      <c r="K249">
        <v>0.85160000000000002</v>
      </c>
      <c r="L249">
        <v>10.228</v>
      </c>
      <c r="M249">
        <v>4.0260999999999996</v>
      </c>
      <c r="N249">
        <v>8.5199999999999998E-2</v>
      </c>
      <c r="O249">
        <v>0</v>
      </c>
      <c r="P249">
        <v>0.1</v>
      </c>
      <c r="Q249">
        <v>6.4100000000000004E-2</v>
      </c>
      <c r="R249">
        <v>0</v>
      </c>
      <c r="S249">
        <v>0.1</v>
      </c>
      <c r="T249">
        <v>3585.7867000000001</v>
      </c>
      <c r="W249">
        <v>0</v>
      </c>
      <c r="X249">
        <v>1.3626</v>
      </c>
      <c r="Y249">
        <v>12.3</v>
      </c>
      <c r="Z249">
        <v>882</v>
      </c>
      <c r="AA249">
        <v>907</v>
      </c>
      <c r="AB249">
        <v>824</v>
      </c>
      <c r="AC249">
        <v>42</v>
      </c>
      <c r="AD249">
        <v>5.26</v>
      </c>
      <c r="AE249">
        <v>0.12</v>
      </c>
      <c r="AF249">
        <v>994</v>
      </c>
      <c r="AG249">
        <v>-10</v>
      </c>
      <c r="AH249">
        <v>14.137</v>
      </c>
      <c r="AI249">
        <v>8</v>
      </c>
      <c r="AJ249">
        <v>190</v>
      </c>
      <c r="AK249">
        <v>191</v>
      </c>
      <c r="AL249">
        <v>3.6</v>
      </c>
      <c r="AM249">
        <v>195</v>
      </c>
      <c r="AN249" t="s">
        <v>155</v>
      </c>
      <c r="AO249">
        <v>2</v>
      </c>
      <c r="AP249" s="42">
        <v>0.83650462962962957</v>
      </c>
      <c r="AQ249">
        <v>47.159326999999998</v>
      </c>
      <c r="AR249">
        <v>-88.489712999999995</v>
      </c>
      <c r="AS249">
        <v>315</v>
      </c>
      <c r="AT249">
        <v>0</v>
      </c>
      <c r="AU249">
        <v>12</v>
      </c>
      <c r="AV249">
        <v>9</v>
      </c>
      <c r="AW249" t="s">
        <v>398</v>
      </c>
      <c r="AX249">
        <v>1.4</v>
      </c>
      <c r="AY249">
        <v>1.3</v>
      </c>
      <c r="AZ249">
        <v>2</v>
      </c>
      <c r="BA249">
        <v>14.048999999999999</v>
      </c>
      <c r="BB249">
        <v>11.98</v>
      </c>
      <c r="BC249">
        <v>0.85</v>
      </c>
      <c r="BD249">
        <v>17.422999999999998</v>
      </c>
      <c r="BE249">
        <v>2123.654</v>
      </c>
      <c r="BF249">
        <v>532.05799999999999</v>
      </c>
      <c r="BG249">
        <v>2E-3</v>
      </c>
      <c r="BH249">
        <v>0</v>
      </c>
      <c r="BI249">
        <v>2E-3</v>
      </c>
      <c r="BJ249">
        <v>1E-3</v>
      </c>
      <c r="BK249">
        <v>0</v>
      </c>
      <c r="BL249">
        <v>1E-3</v>
      </c>
      <c r="BM249">
        <v>24.600300000000001</v>
      </c>
      <c r="BQ249">
        <v>205.71199999999999</v>
      </c>
      <c r="BR249">
        <v>3.7547999999999998E-2</v>
      </c>
      <c r="BS249">
        <v>0.22713700000000001</v>
      </c>
      <c r="BT249">
        <v>1.3726E-2</v>
      </c>
      <c r="BU249">
        <v>0.90387499999999998</v>
      </c>
      <c r="BV249">
        <f t="shared" si="3"/>
        <v>4.5654537000000008</v>
      </c>
    </row>
    <row r="250" spans="1:74" customFormat="1" x14ac:dyDescent="0.25">
      <c r="A250" s="40">
        <v>41703</v>
      </c>
      <c r="B250" s="41">
        <v>0.62825431712962965</v>
      </c>
      <c r="C250">
        <v>12.013</v>
      </c>
      <c r="D250">
        <v>4.7510000000000003</v>
      </c>
      <c r="E250">
        <v>47509.836601000003</v>
      </c>
      <c r="F250">
        <v>0.1</v>
      </c>
      <c r="G250">
        <v>-8.8000000000000007</v>
      </c>
      <c r="H250">
        <v>3550.5</v>
      </c>
      <c r="J250">
        <v>1.5</v>
      </c>
      <c r="K250">
        <v>0.85150000000000003</v>
      </c>
      <c r="L250">
        <v>10.228899999999999</v>
      </c>
      <c r="M250">
        <v>4.0454999999999997</v>
      </c>
      <c r="N250">
        <v>8.5199999999999998E-2</v>
      </c>
      <c r="O250">
        <v>0</v>
      </c>
      <c r="P250">
        <v>0.1</v>
      </c>
      <c r="Q250">
        <v>6.4100000000000004E-2</v>
      </c>
      <c r="R250">
        <v>0</v>
      </c>
      <c r="S250">
        <v>0.1</v>
      </c>
      <c r="T250">
        <v>3550.4895999999999</v>
      </c>
      <c r="W250">
        <v>0</v>
      </c>
      <c r="X250">
        <v>1.2773000000000001</v>
      </c>
      <c r="Y250">
        <v>12.5</v>
      </c>
      <c r="Z250">
        <v>879</v>
      </c>
      <c r="AA250">
        <v>908</v>
      </c>
      <c r="AB250">
        <v>824</v>
      </c>
      <c r="AC250">
        <v>42</v>
      </c>
      <c r="AD250">
        <v>5.26</v>
      </c>
      <c r="AE250">
        <v>0.12</v>
      </c>
      <c r="AF250">
        <v>994</v>
      </c>
      <c r="AG250">
        <v>-10</v>
      </c>
      <c r="AH250">
        <v>14.863</v>
      </c>
      <c r="AI250">
        <v>8</v>
      </c>
      <c r="AJ250">
        <v>190</v>
      </c>
      <c r="AK250">
        <v>190.9</v>
      </c>
      <c r="AL250">
        <v>3.9</v>
      </c>
      <c r="AM250">
        <v>195</v>
      </c>
      <c r="AN250" t="s">
        <v>155</v>
      </c>
      <c r="AO250">
        <v>2</v>
      </c>
      <c r="AP250" s="42">
        <v>0.83651620370370372</v>
      </c>
      <c r="AQ250">
        <v>47.159326999999998</v>
      </c>
      <c r="AR250">
        <v>-88.489712999999995</v>
      </c>
      <c r="AS250">
        <v>315.10000000000002</v>
      </c>
      <c r="AT250">
        <v>0</v>
      </c>
      <c r="AU250">
        <v>12</v>
      </c>
      <c r="AV250">
        <v>9</v>
      </c>
      <c r="AW250" t="s">
        <v>398</v>
      </c>
      <c r="AX250">
        <v>1.4</v>
      </c>
      <c r="AY250">
        <v>1.3</v>
      </c>
      <c r="AZ250">
        <v>2</v>
      </c>
      <c r="BA250">
        <v>14.048999999999999</v>
      </c>
      <c r="BB250">
        <v>11.96</v>
      </c>
      <c r="BC250">
        <v>0.85</v>
      </c>
      <c r="BD250">
        <v>17.439</v>
      </c>
      <c r="BE250">
        <v>2121.404</v>
      </c>
      <c r="BF250">
        <v>534.00400000000002</v>
      </c>
      <c r="BG250">
        <v>2E-3</v>
      </c>
      <c r="BH250">
        <v>0</v>
      </c>
      <c r="BI250">
        <v>2E-3</v>
      </c>
      <c r="BJ250">
        <v>1E-3</v>
      </c>
      <c r="BK250">
        <v>0</v>
      </c>
      <c r="BL250">
        <v>1E-3</v>
      </c>
      <c r="BM250">
        <v>24.330200000000001</v>
      </c>
      <c r="BQ250">
        <v>192.608</v>
      </c>
      <c r="BR250">
        <v>4.0862999999999997E-2</v>
      </c>
      <c r="BS250">
        <v>0.22813700000000001</v>
      </c>
      <c r="BT250">
        <v>1.2137E-2</v>
      </c>
      <c r="BU250">
        <v>0.98367499999999997</v>
      </c>
      <c r="BV250">
        <f t="shared" si="3"/>
        <v>4.5855537000000002</v>
      </c>
    </row>
    <row r="251" spans="1:74" customFormat="1" x14ac:dyDescent="0.25">
      <c r="A251" s="40">
        <v>41703</v>
      </c>
      <c r="B251" s="41">
        <v>0.62826589120370369</v>
      </c>
      <c r="C251">
        <v>12.02</v>
      </c>
      <c r="D251">
        <v>4.7942</v>
      </c>
      <c r="E251">
        <v>47942.479201000002</v>
      </c>
      <c r="F251">
        <v>0.1</v>
      </c>
      <c r="G251">
        <v>-8.9</v>
      </c>
      <c r="H251">
        <v>3559.6</v>
      </c>
      <c r="J251">
        <v>1.4</v>
      </c>
      <c r="K251">
        <v>0.85109999999999997</v>
      </c>
      <c r="L251">
        <v>10.2302</v>
      </c>
      <c r="M251">
        <v>4.0804</v>
      </c>
      <c r="N251">
        <v>6.1100000000000002E-2</v>
      </c>
      <c r="O251">
        <v>0</v>
      </c>
      <c r="P251">
        <v>0.1</v>
      </c>
      <c r="Q251">
        <v>4.5999999999999999E-2</v>
      </c>
      <c r="R251">
        <v>0</v>
      </c>
      <c r="S251">
        <v>0</v>
      </c>
      <c r="T251">
        <v>3559.5922</v>
      </c>
      <c r="W251">
        <v>0</v>
      </c>
      <c r="X251">
        <v>1.1915</v>
      </c>
      <c r="Y251">
        <v>12.4</v>
      </c>
      <c r="Z251">
        <v>879</v>
      </c>
      <c r="AA251">
        <v>907</v>
      </c>
      <c r="AB251">
        <v>824</v>
      </c>
      <c r="AC251">
        <v>42</v>
      </c>
      <c r="AD251">
        <v>5.26</v>
      </c>
      <c r="AE251">
        <v>0.12</v>
      </c>
      <c r="AF251">
        <v>994</v>
      </c>
      <c r="AG251">
        <v>-10</v>
      </c>
      <c r="AH251">
        <v>14</v>
      </c>
      <c r="AI251">
        <v>8</v>
      </c>
      <c r="AJ251">
        <v>189.9</v>
      </c>
      <c r="AK251">
        <v>190.1</v>
      </c>
      <c r="AL251">
        <v>4.0999999999999996</v>
      </c>
      <c r="AM251">
        <v>195</v>
      </c>
      <c r="AN251" t="s">
        <v>155</v>
      </c>
      <c r="AO251">
        <v>2</v>
      </c>
      <c r="AP251" s="42">
        <v>0.83652777777777787</v>
      </c>
      <c r="AQ251">
        <v>47.159326999999998</v>
      </c>
      <c r="AR251">
        <v>-88.489712999999995</v>
      </c>
      <c r="AS251">
        <v>315.10000000000002</v>
      </c>
      <c r="AT251">
        <v>0</v>
      </c>
      <c r="AU251">
        <v>12</v>
      </c>
      <c r="AV251">
        <v>9</v>
      </c>
      <c r="AW251" t="s">
        <v>398</v>
      </c>
      <c r="AX251">
        <v>1.4</v>
      </c>
      <c r="AY251">
        <v>1.3</v>
      </c>
      <c r="AZ251">
        <v>2</v>
      </c>
      <c r="BA251">
        <v>14.048999999999999</v>
      </c>
      <c r="BB251">
        <v>11.92</v>
      </c>
      <c r="BC251">
        <v>0.85</v>
      </c>
      <c r="BD251">
        <v>17.495000000000001</v>
      </c>
      <c r="BE251">
        <v>2116.2939999999999</v>
      </c>
      <c r="BF251">
        <v>537.24099999999999</v>
      </c>
      <c r="BG251">
        <v>1E-3</v>
      </c>
      <c r="BH251">
        <v>0</v>
      </c>
      <c r="BI251">
        <v>1E-3</v>
      </c>
      <c r="BJ251">
        <v>1E-3</v>
      </c>
      <c r="BK251">
        <v>0</v>
      </c>
      <c r="BL251">
        <v>1E-3</v>
      </c>
      <c r="BM251">
        <v>24.3306</v>
      </c>
      <c r="BQ251">
        <v>179.22499999999999</v>
      </c>
      <c r="BR251">
        <v>3.9863000000000003E-2</v>
      </c>
      <c r="BS251">
        <v>0.22913700000000001</v>
      </c>
      <c r="BT251">
        <v>1.2999999999999999E-2</v>
      </c>
      <c r="BU251">
        <v>0.95960199999999996</v>
      </c>
      <c r="BV251">
        <f t="shared" si="3"/>
        <v>4.6056537000000004</v>
      </c>
    </row>
    <row r="252" spans="1:74" customFormat="1" x14ac:dyDescent="0.25">
      <c r="A252" s="40">
        <v>41703</v>
      </c>
      <c r="B252" s="41">
        <v>0.62827746527777772</v>
      </c>
      <c r="C252">
        <v>12.02</v>
      </c>
      <c r="D252">
        <v>4.8188000000000004</v>
      </c>
      <c r="E252">
        <v>48187.8</v>
      </c>
      <c r="F252">
        <v>0.1</v>
      </c>
      <c r="G252">
        <v>-9</v>
      </c>
      <c r="H252">
        <v>3549.9</v>
      </c>
      <c r="J252">
        <v>1.3</v>
      </c>
      <c r="K252">
        <v>0.85089999999999999</v>
      </c>
      <c r="L252">
        <v>10.2278</v>
      </c>
      <c r="M252">
        <v>4.1002999999999998</v>
      </c>
      <c r="N252">
        <v>8.5099999999999995E-2</v>
      </c>
      <c r="O252">
        <v>0</v>
      </c>
      <c r="P252">
        <v>0.1</v>
      </c>
      <c r="Q252">
        <v>6.4100000000000004E-2</v>
      </c>
      <c r="R252">
        <v>0</v>
      </c>
      <c r="S252">
        <v>0.1</v>
      </c>
      <c r="T252">
        <v>3549.9</v>
      </c>
      <c r="W252">
        <v>0</v>
      </c>
      <c r="X252">
        <v>1.1062000000000001</v>
      </c>
      <c r="Y252">
        <v>12.3</v>
      </c>
      <c r="Z252">
        <v>880</v>
      </c>
      <c r="AA252">
        <v>906</v>
      </c>
      <c r="AB252">
        <v>825</v>
      </c>
      <c r="AC252">
        <v>42</v>
      </c>
      <c r="AD252">
        <v>5.26</v>
      </c>
      <c r="AE252">
        <v>0.12</v>
      </c>
      <c r="AF252">
        <v>993</v>
      </c>
      <c r="AG252">
        <v>-10</v>
      </c>
      <c r="AH252">
        <v>14.137</v>
      </c>
      <c r="AI252">
        <v>8</v>
      </c>
      <c r="AJ252">
        <v>189</v>
      </c>
      <c r="AK252">
        <v>190.9</v>
      </c>
      <c r="AL252">
        <v>4.0999999999999996</v>
      </c>
      <c r="AM252">
        <v>195</v>
      </c>
      <c r="AN252" t="s">
        <v>155</v>
      </c>
      <c r="AO252">
        <v>2</v>
      </c>
      <c r="AP252" s="42">
        <v>0.8365393518518518</v>
      </c>
      <c r="AQ252">
        <v>47.159326999999998</v>
      </c>
      <c r="AR252">
        <v>-88.489712999999995</v>
      </c>
      <c r="AS252">
        <v>315</v>
      </c>
      <c r="AT252">
        <v>0</v>
      </c>
      <c r="AU252">
        <v>12</v>
      </c>
      <c r="AV252">
        <v>9</v>
      </c>
      <c r="AW252" t="s">
        <v>398</v>
      </c>
      <c r="AX252">
        <v>1.4</v>
      </c>
      <c r="AY252">
        <v>1.3</v>
      </c>
      <c r="AZ252">
        <v>2</v>
      </c>
      <c r="BA252">
        <v>14.048999999999999</v>
      </c>
      <c r="BB252">
        <v>11.9</v>
      </c>
      <c r="BC252">
        <v>0.85</v>
      </c>
      <c r="BD252">
        <v>17.523</v>
      </c>
      <c r="BE252">
        <v>2113.4059999999999</v>
      </c>
      <c r="BF252">
        <v>539.25300000000004</v>
      </c>
      <c r="BG252">
        <v>2E-3</v>
      </c>
      <c r="BH252">
        <v>0</v>
      </c>
      <c r="BI252">
        <v>2E-3</v>
      </c>
      <c r="BJ252">
        <v>1E-3</v>
      </c>
      <c r="BK252">
        <v>0</v>
      </c>
      <c r="BL252">
        <v>1E-3</v>
      </c>
      <c r="BM252">
        <v>24.237100000000002</v>
      </c>
      <c r="BQ252">
        <v>166.196</v>
      </c>
      <c r="BR252">
        <v>3.9E-2</v>
      </c>
      <c r="BS252">
        <v>0.23</v>
      </c>
      <c r="BT252">
        <v>1.2999999999999999E-2</v>
      </c>
      <c r="BU252">
        <v>0.938828</v>
      </c>
      <c r="BV252">
        <f t="shared" si="3"/>
        <v>4.6230000000000002</v>
      </c>
    </row>
    <row r="253" spans="1:74" customFormat="1" x14ac:dyDescent="0.25">
      <c r="A253" s="40">
        <v>41703</v>
      </c>
      <c r="B253" s="41">
        <v>0.62828903935185187</v>
      </c>
      <c r="C253">
        <v>12.02</v>
      </c>
      <c r="D253">
        <v>4.7655000000000003</v>
      </c>
      <c r="E253">
        <v>47655.333333000002</v>
      </c>
      <c r="F253">
        <v>0.1</v>
      </c>
      <c r="G253">
        <v>-9.1</v>
      </c>
      <c r="H253">
        <v>3532.1</v>
      </c>
      <c r="J253">
        <v>1.2</v>
      </c>
      <c r="K253">
        <v>0.85129999999999995</v>
      </c>
      <c r="L253">
        <v>10.233000000000001</v>
      </c>
      <c r="M253">
        <v>4.0570000000000004</v>
      </c>
      <c r="N253">
        <v>8.5099999999999995E-2</v>
      </c>
      <c r="O253">
        <v>0</v>
      </c>
      <c r="P253">
        <v>0.1</v>
      </c>
      <c r="Q253">
        <v>6.4100000000000004E-2</v>
      </c>
      <c r="R253">
        <v>0</v>
      </c>
      <c r="S253">
        <v>0.1</v>
      </c>
      <c r="T253">
        <v>3532.0664000000002</v>
      </c>
      <c r="W253">
        <v>0</v>
      </c>
      <c r="X253">
        <v>1.0216000000000001</v>
      </c>
      <c r="Y253">
        <v>12.3</v>
      </c>
      <c r="Z253">
        <v>879</v>
      </c>
      <c r="AA253">
        <v>906</v>
      </c>
      <c r="AB253">
        <v>825</v>
      </c>
      <c r="AC253">
        <v>42</v>
      </c>
      <c r="AD253">
        <v>5.26</v>
      </c>
      <c r="AE253">
        <v>0.12</v>
      </c>
      <c r="AF253">
        <v>994</v>
      </c>
      <c r="AG253">
        <v>-10</v>
      </c>
      <c r="AH253">
        <v>15</v>
      </c>
      <c r="AI253">
        <v>8</v>
      </c>
      <c r="AJ253">
        <v>189</v>
      </c>
      <c r="AK253">
        <v>190</v>
      </c>
      <c r="AL253">
        <v>3.9</v>
      </c>
      <c r="AM253">
        <v>195</v>
      </c>
      <c r="AN253" t="s">
        <v>155</v>
      </c>
      <c r="AO253">
        <v>2</v>
      </c>
      <c r="AP253" s="42">
        <v>0.83655092592592595</v>
      </c>
      <c r="AQ253">
        <v>47.159326999999998</v>
      </c>
      <c r="AR253">
        <v>-88.489712999999995</v>
      </c>
      <c r="AS253">
        <v>314.8</v>
      </c>
      <c r="AT253">
        <v>0</v>
      </c>
      <c r="AU253">
        <v>12</v>
      </c>
      <c r="AV253">
        <v>10</v>
      </c>
      <c r="AW253" t="s">
        <v>397</v>
      </c>
      <c r="AX253">
        <v>1.4</v>
      </c>
      <c r="AY253">
        <v>1.3</v>
      </c>
      <c r="AZ253">
        <v>2</v>
      </c>
      <c r="BA253">
        <v>14.048999999999999</v>
      </c>
      <c r="BB253">
        <v>11.95</v>
      </c>
      <c r="BC253">
        <v>0.85</v>
      </c>
      <c r="BD253">
        <v>17.463999999999999</v>
      </c>
      <c r="BE253">
        <v>2120.248</v>
      </c>
      <c r="BF253">
        <v>535.02099999999996</v>
      </c>
      <c r="BG253">
        <v>2E-3</v>
      </c>
      <c r="BH253">
        <v>0</v>
      </c>
      <c r="BI253">
        <v>2E-3</v>
      </c>
      <c r="BJ253">
        <v>1E-3</v>
      </c>
      <c r="BK253">
        <v>0</v>
      </c>
      <c r="BL253">
        <v>1E-3</v>
      </c>
      <c r="BM253">
        <v>24.1812</v>
      </c>
      <c r="BQ253">
        <v>153.90799999999999</v>
      </c>
      <c r="BR253">
        <v>3.9411000000000002E-2</v>
      </c>
      <c r="BS253">
        <v>0.23027400000000001</v>
      </c>
      <c r="BT253">
        <v>1.2999999999999999E-2</v>
      </c>
      <c r="BU253">
        <v>0.94872199999999995</v>
      </c>
      <c r="BV253">
        <f t="shared" si="3"/>
        <v>4.6285074000000002</v>
      </c>
    </row>
    <row r="254" spans="1:74" customFormat="1" x14ac:dyDescent="0.25">
      <c r="A254" s="40">
        <v>41703</v>
      </c>
      <c r="B254" s="41">
        <v>0.62830061342592591</v>
      </c>
      <c r="C254">
        <v>12.196</v>
      </c>
      <c r="D254">
        <v>4.5321999999999996</v>
      </c>
      <c r="E254">
        <v>45322</v>
      </c>
      <c r="F254">
        <v>0.1</v>
      </c>
      <c r="G254">
        <v>-9</v>
      </c>
      <c r="H254">
        <v>3394.4</v>
      </c>
      <c r="J254">
        <v>1.1000000000000001</v>
      </c>
      <c r="K254">
        <v>0.85250000000000004</v>
      </c>
      <c r="L254">
        <v>10.3962</v>
      </c>
      <c r="M254">
        <v>3.8635000000000002</v>
      </c>
      <c r="N254">
        <v>8.5199999999999998E-2</v>
      </c>
      <c r="O254">
        <v>0</v>
      </c>
      <c r="P254">
        <v>0.1</v>
      </c>
      <c r="Q254">
        <v>6.4199999999999993E-2</v>
      </c>
      <c r="R254">
        <v>0</v>
      </c>
      <c r="S254">
        <v>0.1</v>
      </c>
      <c r="T254">
        <v>3394.3674999999998</v>
      </c>
      <c r="W254">
        <v>0</v>
      </c>
      <c r="X254">
        <v>0.93769999999999998</v>
      </c>
      <c r="Y254">
        <v>12.3</v>
      </c>
      <c r="Z254">
        <v>878</v>
      </c>
      <c r="AA254">
        <v>906</v>
      </c>
      <c r="AB254">
        <v>823</v>
      </c>
      <c r="AC254">
        <v>42</v>
      </c>
      <c r="AD254">
        <v>5.26</v>
      </c>
      <c r="AE254">
        <v>0.12</v>
      </c>
      <c r="AF254">
        <v>993</v>
      </c>
      <c r="AG254">
        <v>-10</v>
      </c>
      <c r="AH254">
        <v>15</v>
      </c>
      <c r="AI254">
        <v>8</v>
      </c>
      <c r="AJ254">
        <v>189</v>
      </c>
      <c r="AK254">
        <v>189.9</v>
      </c>
      <c r="AL254">
        <v>4.5</v>
      </c>
      <c r="AM254">
        <v>195</v>
      </c>
      <c r="AN254" t="s">
        <v>155</v>
      </c>
      <c r="AO254">
        <v>2</v>
      </c>
      <c r="AP254" s="42">
        <v>0.83656249999999999</v>
      </c>
      <c r="AQ254">
        <v>47.159326999999998</v>
      </c>
      <c r="AR254">
        <v>-88.489712999999995</v>
      </c>
      <c r="AS254">
        <v>314.7</v>
      </c>
      <c r="AT254">
        <v>0</v>
      </c>
      <c r="AU254">
        <v>12</v>
      </c>
      <c r="AV254">
        <v>10</v>
      </c>
      <c r="AW254" t="s">
        <v>397</v>
      </c>
      <c r="AX254">
        <v>1.3351999999999999</v>
      </c>
      <c r="AY254">
        <v>1.3</v>
      </c>
      <c r="AZ254">
        <v>1.9352</v>
      </c>
      <c r="BA254">
        <v>14.048999999999999</v>
      </c>
      <c r="BB254">
        <v>12.03</v>
      </c>
      <c r="BC254">
        <v>0.86</v>
      </c>
      <c r="BD254">
        <v>17.309000000000001</v>
      </c>
      <c r="BE254">
        <v>2160.6010000000001</v>
      </c>
      <c r="BF254">
        <v>511.03899999999999</v>
      </c>
      <c r="BG254">
        <v>2E-3</v>
      </c>
      <c r="BH254">
        <v>0</v>
      </c>
      <c r="BI254">
        <v>2E-3</v>
      </c>
      <c r="BJ254">
        <v>1E-3</v>
      </c>
      <c r="BK254">
        <v>0</v>
      </c>
      <c r="BL254">
        <v>1E-3</v>
      </c>
      <c r="BM254">
        <v>23.308800000000002</v>
      </c>
      <c r="BQ254">
        <v>141.697</v>
      </c>
      <c r="BR254">
        <v>4.2410999999999997E-2</v>
      </c>
      <c r="BS254">
        <v>0.23213700000000001</v>
      </c>
      <c r="BT254">
        <v>1.2999999999999999E-2</v>
      </c>
      <c r="BU254">
        <v>1.020939</v>
      </c>
      <c r="BV254">
        <f t="shared" si="3"/>
        <v>4.6659537000000002</v>
      </c>
    </row>
    <row r="255" spans="1:74" customFormat="1" x14ac:dyDescent="0.25">
      <c r="A255" s="40">
        <v>41703</v>
      </c>
      <c r="B255" s="41">
        <v>0.62831218750000006</v>
      </c>
      <c r="C255">
        <v>12.451000000000001</v>
      </c>
      <c r="D255">
        <v>4.1169000000000002</v>
      </c>
      <c r="E255">
        <v>41168.945548999996</v>
      </c>
      <c r="F255">
        <v>0.1</v>
      </c>
      <c r="G255">
        <v>-9</v>
      </c>
      <c r="H255">
        <v>3252.1</v>
      </c>
      <c r="J255">
        <v>1</v>
      </c>
      <c r="K255">
        <v>0.85440000000000005</v>
      </c>
      <c r="L255">
        <v>10.638299999999999</v>
      </c>
      <c r="M255">
        <v>3.5173999999999999</v>
      </c>
      <c r="N255">
        <v>8.5400000000000004E-2</v>
      </c>
      <c r="O255">
        <v>0</v>
      </c>
      <c r="P255">
        <v>0.1</v>
      </c>
      <c r="Q255">
        <v>6.4399999999999999E-2</v>
      </c>
      <c r="R255">
        <v>0</v>
      </c>
      <c r="S255">
        <v>0.1</v>
      </c>
      <c r="T255">
        <v>3252.0547999999999</v>
      </c>
      <c r="W255">
        <v>0</v>
      </c>
      <c r="X255">
        <v>0.85440000000000005</v>
      </c>
      <c r="Y255">
        <v>12.3</v>
      </c>
      <c r="Z255">
        <v>878</v>
      </c>
      <c r="AA255">
        <v>906</v>
      </c>
      <c r="AB255">
        <v>822</v>
      </c>
      <c r="AC255">
        <v>42.1</v>
      </c>
      <c r="AD255">
        <v>5.28</v>
      </c>
      <c r="AE255">
        <v>0.12</v>
      </c>
      <c r="AF255">
        <v>993</v>
      </c>
      <c r="AG255">
        <v>-10</v>
      </c>
      <c r="AH255">
        <v>15</v>
      </c>
      <c r="AI255">
        <v>8</v>
      </c>
      <c r="AJ255">
        <v>189.1</v>
      </c>
      <c r="AK255">
        <v>189</v>
      </c>
      <c r="AL255">
        <v>4.3</v>
      </c>
      <c r="AM255">
        <v>195</v>
      </c>
      <c r="AN255" t="s">
        <v>155</v>
      </c>
      <c r="AO255">
        <v>2</v>
      </c>
      <c r="AP255" s="42">
        <v>0.83657407407407414</v>
      </c>
      <c r="AQ255">
        <v>47.159326999999998</v>
      </c>
      <c r="AR255">
        <v>-88.489712999999995</v>
      </c>
      <c r="AS255">
        <v>314.5</v>
      </c>
      <c r="AT255">
        <v>0</v>
      </c>
      <c r="AU255">
        <v>12</v>
      </c>
      <c r="AV255">
        <v>10</v>
      </c>
      <c r="AW255" t="s">
        <v>397</v>
      </c>
      <c r="AX255">
        <v>1.1000000000000001</v>
      </c>
      <c r="AY255">
        <v>1.3</v>
      </c>
      <c r="AZ255">
        <v>1.7</v>
      </c>
      <c r="BA255">
        <v>14.048999999999999</v>
      </c>
      <c r="BB255">
        <v>12.2</v>
      </c>
      <c r="BC255">
        <v>0.87</v>
      </c>
      <c r="BD255">
        <v>17.042999999999999</v>
      </c>
      <c r="BE255">
        <v>2229.0189999999998</v>
      </c>
      <c r="BF255">
        <v>469.07499999999999</v>
      </c>
      <c r="BG255">
        <v>2E-3</v>
      </c>
      <c r="BH255">
        <v>0</v>
      </c>
      <c r="BI255">
        <v>2E-3</v>
      </c>
      <c r="BJ255">
        <v>1E-3</v>
      </c>
      <c r="BK255">
        <v>0</v>
      </c>
      <c r="BL255">
        <v>1E-3</v>
      </c>
      <c r="BM255">
        <v>22.514500000000002</v>
      </c>
      <c r="BQ255">
        <v>130.16499999999999</v>
      </c>
      <c r="BR255">
        <v>4.4451999999999998E-2</v>
      </c>
      <c r="BS255">
        <v>0.23327400000000001</v>
      </c>
      <c r="BT255">
        <v>1.2999999999999999E-2</v>
      </c>
      <c r="BU255">
        <v>1.070071</v>
      </c>
      <c r="BV255">
        <f t="shared" si="3"/>
        <v>4.6888074000000008</v>
      </c>
    </row>
    <row r="256" spans="1:74" customFormat="1" x14ac:dyDescent="0.25">
      <c r="A256" s="40">
        <v>41703</v>
      </c>
      <c r="B256" s="41">
        <v>0.6283237615740741</v>
      </c>
      <c r="C256">
        <v>12.731</v>
      </c>
      <c r="D256">
        <v>3.6882000000000001</v>
      </c>
      <c r="E256">
        <v>36881.694215000003</v>
      </c>
      <c r="F256">
        <v>0.1</v>
      </c>
      <c r="G256">
        <v>-9</v>
      </c>
      <c r="H256">
        <v>3055.4</v>
      </c>
      <c r="J256">
        <v>0.93</v>
      </c>
      <c r="K256">
        <v>0.85619999999999996</v>
      </c>
      <c r="L256">
        <v>10.899699999999999</v>
      </c>
      <c r="M256">
        <v>3.1577000000000002</v>
      </c>
      <c r="N256">
        <v>8.5599999999999996E-2</v>
      </c>
      <c r="O256">
        <v>0</v>
      </c>
      <c r="P256">
        <v>0.1</v>
      </c>
      <c r="Q256">
        <v>6.4500000000000002E-2</v>
      </c>
      <c r="R256">
        <v>0</v>
      </c>
      <c r="S256">
        <v>0.1</v>
      </c>
      <c r="T256">
        <v>3055.4400999999998</v>
      </c>
      <c r="W256">
        <v>0</v>
      </c>
      <c r="X256">
        <v>0.79310000000000003</v>
      </c>
      <c r="Y256">
        <v>12.4</v>
      </c>
      <c r="Z256">
        <v>877</v>
      </c>
      <c r="AA256">
        <v>906</v>
      </c>
      <c r="AB256">
        <v>822</v>
      </c>
      <c r="AC256">
        <v>43</v>
      </c>
      <c r="AD256">
        <v>5.38</v>
      </c>
      <c r="AE256">
        <v>0.12</v>
      </c>
      <c r="AF256">
        <v>994</v>
      </c>
      <c r="AG256">
        <v>-10</v>
      </c>
      <c r="AH256">
        <v>15.137</v>
      </c>
      <c r="AI256">
        <v>8</v>
      </c>
      <c r="AJ256">
        <v>190</v>
      </c>
      <c r="AK256">
        <v>189</v>
      </c>
      <c r="AL256">
        <v>3.8</v>
      </c>
      <c r="AM256">
        <v>195</v>
      </c>
      <c r="AN256" t="s">
        <v>155</v>
      </c>
      <c r="AO256">
        <v>2</v>
      </c>
      <c r="AP256" s="42">
        <v>0.83658564814814806</v>
      </c>
      <c r="AQ256">
        <v>47.159326999999998</v>
      </c>
      <c r="AR256">
        <v>-88.489712999999995</v>
      </c>
      <c r="AS256">
        <v>314.3</v>
      </c>
      <c r="AT256">
        <v>0</v>
      </c>
      <c r="AU256">
        <v>12</v>
      </c>
      <c r="AV256">
        <v>10</v>
      </c>
      <c r="AW256" t="s">
        <v>397</v>
      </c>
      <c r="AX256">
        <v>1.1000000000000001</v>
      </c>
      <c r="AY256">
        <v>1.3</v>
      </c>
      <c r="AZ256">
        <v>1.7</v>
      </c>
      <c r="BA256">
        <v>14.048999999999999</v>
      </c>
      <c r="BB256">
        <v>12.37</v>
      </c>
      <c r="BC256">
        <v>0.88</v>
      </c>
      <c r="BD256">
        <v>16.8</v>
      </c>
      <c r="BE256">
        <v>2302.614</v>
      </c>
      <c r="BF256">
        <v>424.57299999999998</v>
      </c>
      <c r="BG256">
        <v>2E-3</v>
      </c>
      <c r="BH256">
        <v>0</v>
      </c>
      <c r="BI256">
        <v>2E-3</v>
      </c>
      <c r="BJ256">
        <v>1E-3</v>
      </c>
      <c r="BK256">
        <v>0</v>
      </c>
      <c r="BL256">
        <v>1E-3</v>
      </c>
      <c r="BM256">
        <v>21.3277</v>
      </c>
      <c r="BQ256">
        <v>121.821</v>
      </c>
      <c r="BR256">
        <v>4.1548000000000002E-2</v>
      </c>
      <c r="BS256">
        <v>0.23541100000000001</v>
      </c>
      <c r="BT256">
        <v>1.2999999999999999E-2</v>
      </c>
      <c r="BU256">
        <v>1.000165</v>
      </c>
      <c r="BV256">
        <f t="shared" si="3"/>
        <v>4.7317611000000008</v>
      </c>
    </row>
    <row r="257" spans="1:74" customFormat="1" x14ac:dyDescent="0.25">
      <c r="A257" s="40">
        <v>41703</v>
      </c>
      <c r="B257" s="41">
        <v>0.62833533564814814</v>
      </c>
      <c r="C257">
        <v>13.03</v>
      </c>
      <c r="D257">
        <v>3.2553999999999998</v>
      </c>
      <c r="E257">
        <v>32553.567961000001</v>
      </c>
      <c r="F257">
        <v>0.1</v>
      </c>
      <c r="G257">
        <v>-9</v>
      </c>
      <c r="H257">
        <v>2830.7</v>
      </c>
      <c r="J257">
        <v>0.9</v>
      </c>
      <c r="K257">
        <v>0.85809999999999997</v>
      </c>
      <c r="L257">
        <v>11.1816</v>
      </c>
      <c r="M257">
        <v>2.7934999999999999</v>
      </c>
      <c r="N257">
        <v>8.5800000000000001E-2</v>
      </c>
      <c r="O257">
        <v>0</v>
      </c>
      <c r="P257">
        <v>0.1</v>
      </c>
      <c r="Q257">
        <v>6.4699999999999994E-2</v>
      </c>
      <c r="R257">
        <v>0</v>
      </c>
      <c r="S257">
        <v>0.1</v>
      </c>
      <c r="T257">
        <v>2830.6613000000002</v>
      </c>
      <c r="W257">
        <v>0</v>
      </c>
      <c r="X257">
        <v>0.77229999999999999</v>
      </c>
      <c r="Y257">
        <v>12.3</v>
      </c>
      <c r="Z257">
        <v>877</v>
      </c>
      <c r="AA257">
        <v>906</v>
      </c>
      <c r="AB257">
        <v>822</v>
      </c>
      <c r="AC257">
        <v>42.9</v>
      </c>
      <c r="AD257">
        <v>5.37</v>
      </c>
      <c r="AE257">
        <v>0.12</v>
      </c>
      <c r="AF257">
        <v>993</v>
      </c>
      <c r="AG257">
        <v>-10</v>
      </c>
      <c r="AH257">
        <v>16</v>
      </c>
      <c r="AI257">
        <v>8</v>
      </c>
      <c r="AJ257">
        <v>190</v>
      </c>
      <c r="AK257">
        <v>189</v>
      </c>
      <c r="AL257">
        <v>4.2</v>
      </c>
      <c r="AM257">
        <v>195</v>
      </c>
      <c r="AN257" t="s">
        <v>155</v>
      </c>
      <c r="AO257">
        <v>2</v>
      </c>
      <c r="AP257" s="42">
        <v>0.83659722222222221</v>
      </c>
      <c r="AQ257">
        <v>47.159326999999998</v>
      </c>
      <c r="AR257">
        <v>-88.489712999999995</v>
      </c>
      <c r="AS257">
        <v>314.2</v>
      </c>
      <c r="AT257">
        <v>0</v>
      </c>
      <c r="AU257">
        <v>12</v>
      </c>
      <c r="AV257">
        <v>10</v>
      </c>
      <c r="AW257" t="s">
        <v>397</v>
      </c>
      <c r="AX257">
        <v>1.1000000000000001</v>
      </c>
      <c r="AY257">
        <v>1.3</v>
      </c>
      <c r="AZ257">
        <v>1.7</v>
      </c>
      <c r="BA257">
        <v>14.048999999999999</v>
      </c>
      <c r="BB257">
        <v>12.54</v>
      </c>
      <c r="BC257">
        <v>0.89</v>
      </c>
      <c r="BD257">
        <v>16.530999999999999</v>
      </c>
      <c r="BE257">
        <v>2379.5740000000001</v>
      </c>
      <c r="BF257">
        <v>378.38099999999997</v>
      </c>
      <c r="BG257">
        <v>2E-3</v>
      </c>
      <c r="BH257">
        <v>0</v>
      </c>
      <c r="BI257">
        <v>2E-3</v>
      </c>
      <c r="BJ257">
        <v>1E-3</v>
      </c>
      <c r="BK257">
        <v>0</v>
      </c>
      <c r="BL257">
        <v>1E-3</v>
      </c>
      <c r="BM257">
        <v>19.904299999999999</v>
      </c>
      <c r="BQ257">
        <v>119.50700000000001</v>
      </c>
      <c r="BR257">
        <v>4.4863E-2</v>
      </c>
      <c r="BS257">
        <v>0.23799999999999999</v>
      </c>
      <c r="BT257">
        <v>1.3136999999999999E-2</v>
      </c>
      <c r="BU257">
        <v>1.0799650000000001</v>
      </c>
      <c r="BV257">
        <f t="shared" si="3"/>
        <v>4.7838000000000003</v>
      </c>
    </row>
    <row r="258" spans="1:74" customFormat="1" x14ac:dyDescent="0.25">
      <c r="A258" s="40">
        <v>41703</v>
      </c>
      <c r="B258" s="41">
        <v>0.62834690972222218</v>
      </c>
      <c r="C258">
        <v>13.263</v>
      </c>
      <c r="D258">
        <v>2.8462000000000001</v>
      </c>
      <c r="E258">
        <v>28461.764207</v>
      </c>
      <c r="F258">
        <v>0.1</v>
      </c>
      <c r="G258">
        <v>-9.1</v>
      </c>
      <c r="H258">
        <v>2619.1</v>
      </c>
      <c r="J258">
        <v>0.8</v>
      </c>
      <c r="K258">
        <v>0.86019999999999996</v>
      </c>
      <c r="L258">
        <v>11.4085</v>
      </c>
      <c r="M258">
        <v>2.4481999999999999</v>
      </c>
      <c r="N258">
        <v>8.5999999999999993E-2</v>
      </c>
      <c r="O258">
        <v>0</v>
      </c>
      <c r="P258">
        <v>0.1</v>
      </c>
      <c r="Q258">
        <v>6.4799999999999996E-2</v>
      </c>
      <c r="R258">
        <v>0</v>
      </c>
      <c r="S258">
        <v>0.1</v>
      </c>
      <c r="T258">
        <v>2619.0864999999999</v>
      </c>
      <c r="W258">
        <v>0</v>
      </c>
      <c r="X258">
        <v>0.68810000000000004</v>
      </c>
      <c r="Y258">
        <v>12.3</v>
      </c>
      <c r="Z258">
        <v>878</v>
      </c>
      <c r="AA258">
        <v>906</v>
      </c>
      <c r="AB258">
        <v>823</v>
      </c>
      <c r="AC258">
        <v>42</v>
      </c>
      <c r="AD258">
        <v>5.26</v>
      </c>
      <c r="AE258">
        <v>0.12</v>
      </c>
      <c r="AF258">
        <v>993</v>
      </c>
      <c r="AG258">
        <v>-10</v>
      </c>
      <c r="AH258">
        <v>15.863</v>
      </c>
      <c r="AI258">
        <v>8</v>
      </c>
      <c r="AJ258">
        <v>190.1</v>
      </c>
      <c r="AK258">
        <v>189.1</v>
      </c>
      <c r="AL258">
        <v>3.9</v>
      </c>
      <c r="AM258">
        <v>195</v>
      </c>
      <c r="AN258" t="s">
        <v>155</v>
      </c>
      <c r="AO258">
        <v>2</v>
      </c>
      <c r="AP258" s="42">
        <v>0.83660879629629636</v>
      </c>
      <c r="AQ258">
        <v>47.159326999999998</v>
      </c>
      <c r="AR258">
        <v>-88.489712999999995</v>
      </c>
      <c r="AS258">
        <v>314</v>
      </c>
      <c r="AT258">
        <v>0</v>
      </c>
      <c r="AU258">
        <v>12</v>
      </c>
      <c r="AV258">
        <v>10</v>
      </c>
      <c r="AW258" t="s">
        <v>397</v>
      </c>
      <c r="AX258">
        <v>1.1000000000000001</v>
      </c>
      <c r="AY258">
        <v>1.3</v>
      </c>
      <c r="AZ258">
        <v>1.7</v>
      </c>
      <c r="BA258">
        <v>14.048999999999999</v>
      </c>
      <c r="BB258">
        <v>12.73</v>
      </c>
      <c r="BC258">
        <v>0.91</v>
      </c>
      <c r="BD258">
        <v>16.256</v>
      </c>
      <c r="BE258">
        <v>2451.9459999999999</v>
      </c>
      <c r="BF258">
        <v>334.89499999999998</v>
      </c>
      <c r="BG258">
        <v>2E-3</v>
      </c>
      <c r="BH258">
        <v>0</v>
      </c>
      <c r="BI258">
        <v>2E-3</v>
      </c>
      <c r="BJ258">
        <v>1E-3</v>
      </c>
      <c r="BK258">
        <v>0</v>
      </c>
      <c r="BL258">
        <v>1E-3</v>
      </c>
      <c r="BM258">
        <v>18.599299999999999</v>
      </c>
      <c r="BQ258">
        <v>107.53700000000001</v>
      </c>
      <c r="BR258">
        <v>4.4137000000000003E-2</v>
      </c>
      <c r="BS258">
        <v>0.23799999999999999</v>
      </c>
      <c r="BT258">
        <v>1.3863E-2</v>
      </c>
      <c r="BU258">
        <v>1.0624880000000001</v>
      </c>
      <c r="BV258">
        <f t="shared" si="3"/>
        <v>4.7838000000000003</v>
      </c>
    </row>
    <row r="259" spans="1:74" customFormat="1" x14ac:dyDescent="0.25">
      <c r="A259" s="40">
        <v>41703</v>
      </c>
      <c r="B259" s="41">
        <v>0.62835848379629633</v>
      </c>
      <c r="C259">
        <v>13.472</v>
      </c>
      <c r="D259">
        <v>2.5091000000000001</v>
      </c>
      <c r="E259">
        <v>25091.019736999999</v>
      </c>
      <c r="F259">
        <v>0.2</v>
      </c>
      <c r="G259">
        <v>-9.1</v>
      </c>
      <c r="H259">
        <v>2400.9</v>
      </c>
      <c r="J259">
        <v>0.8</v>
      </c>
      <c r="K259">
        <v>0.86170000000000002</v>
      </c>
      <c r="L259">
        <v>11.6089</v>
      </c>
      <c r="M259">
        <v>2.1621999999999999</v>
      </c>
      <c r="N259">
        <v>0.17230000000000001</v>
      </c>
      <c r="O259">
        <v>0</v>
      </c>
      <c r="P259">
        <v>0.2</v>
      </c>
      <c r="Q259">
        <v>0.1298</v>
      </c>
      <c r="R259">
        <v>0</v>
      </c>
      <c r="S259">
        <v>0.1</v>
      </c>
      <c r="T259">
        <v>2400.8591000000001</v>
      </c>
      <c r="W259">
        <v>0</v>
      </c>
      <c r="X259">
        <v>0.68940000000000001</v>
      </c>
      <c r="Y259">
        <v>12.3</v>
      </c>
      <c r="Z259">
        <v>878</v>
      </c>
      <c r="AA259">
        <v>906</v>
      </c>
      <c r="AB259">
        <v>823</v>
      </c>
      <c r="AC259">
        <v>42</v>
      </c>
      <c r="AD259">
        <v>5.26</v>
      </c>
      <c r="AE259">
        <v>0.12</v>
      </c>
      <c r="AF259">
        <v>993</v>
      </c>
      <c r="AG259">
        <v>-10</v>
      </c>
      <c r="AH259">
        <v>15</v>
      </c>
      <c r="AI259">
        <v>8</v>
      </c>
      <c r="AJ259">
        <v>190.9</v>
      </c>
      <c r="AK259">
        <v>190.1</v>
      </c>
      <c r="AL259">
        <v>3.6</v>
      </c>
      <c r="AM259">
        <v>195</v>
      </c>
      <c r="AN259" t="s">
        <v>155</v>
      </c>
      <c r="AO259">
        <v>2</v>
      </c>
      <c r="AP259" s="42">
        <v>0.8366203703703704</v>
      </c>
      <c r="AQ259">
        <v>47.159326999999998</v>
      </c>
      <c r="AR259">
        <v>-88.489712999999995</v>
      </c>
      <c r="AS259">
        <v>313.8</v>
      </c>
      <c r="AT259">
        <v>0</v>
      </c>
      <c r="AU259">
        <v>12</v>
      </c>
      <c r="AV259">
        <v>10</v>
      </c>
      <c r="AW259" t="s">
        <v>397</v>
      </c>
      <c r="AX259">
        <v>1.1000000000000001</v>
      </c>
      <c r="AY259">
        <v>1.3</v>
      </c>
      <c r="AZ259">
        <v>1.7</v>
      </c>
      <c r="BA259">
        <v>14.048999999999999</v>
      </c>
      <c r="BB259">
        <v>12.89</v>
      </c>
      <c r="BC259">
        <v>0.92</v>
      </c>
      <c r="BD259">
        <v>16.045999999999999</v>
      </c>
      <c r="BE259">
        <v>2514.2190000000001</v>
      </c>
      <c r="BF259">
        <v>298.041</v>
      </c>
      <c r="BG259">
        <v>4.0000000000000001E-3</v>
      </c>
      <c r="BH259">
        <v>0</v>
      </c>
      <c r="BI259">
        <v>4.0000000000000001E-3</v>
      </c>
      <c r="BJ259">
        <v>3.0000000000000001E-3</v>
      </c>
      <c r="BK259">
        <v>0</v>
      </c>
      <c r="BL259">
        <v>3.0000000000000001E-3</v>
      </c>
      <c r="BM259">
        <v>17.180700000000002</v>
      </c>
      <c r="BQ259">
        <v>108.56</v>
      </c>
      <c r="BR259">
        <v>4.4863E-2</v>
      </c>
      <c r="BS259">
        <v>0.23813699999999999</v>
      </c>
      <c r="BT259">
        <v>1.3136999999999999E-2</v>
      </c>
      <c r="BU259">
        <v>1.079968</v>
      </c>
      <c r="BV259">
        <f t="shared" si="3"/>
        <v>4.7865536999999998</v>
      </c>
    </row>
    <row r="260" spans="1:74" customFormat="1" x14ac:dyDescent="0.25">
      <c r="A260" s="40">
        <v>41703</v>
      </c>
      <c r="B260" s="41">
        <v>0.62837005787037037</v>
      </c>
      <c r="C260">
        <v>13.691000000000001</v>
      </c>
      <c r="D260">
        <v>2.1555</v>
      </c>
      <c r="E260">
        <v>21554.835525999999</v>
      </c>
      <c r="F260">
        <v>0.2</v>
      </c>
      <c r="G260">
        <v>-9.1</v>
      </c>
      <c r="H260">
        <v>2183.3000000000002</v>
      </c>
      <c r="J260">
        <v>0.7</v>
      </c>
      <c r="K260">
        <v>0.86339999999999995</v>
      </c>
      <c r="L260">
        <v>11.820499999999999</v>
      </c>
      <c r="M260">
        <v>1.861</v>
      </c>
      <c r="N260">
        <v>0.17269999999999999</v>
      </c>
      <c r="O260">
        <v>0</v>
      </c>
      <c r="P260">
        <v>0.2</v>
      </c>
      <c r="Q260">
        <v>0.13009999999999999</v>
      </c>
      <c r="R260">
        <v>0</v>
      </c>
      <c r="S260">
        <v>0.1</v>
      </c>
      <c r="T260">
        <v>2183.3425000000002</v>
      </c>
      <c r="W260">
        <v>0</v>
      </c>
      <c r="X260">
        <v>0.60440000000000005</v>
      </c>
      <c r="Y260">
        <v>12.3</v>
      </c>
      <c r="Z260">
        <v>878</v>
      </c>
      <c r="AA260">
        <v>906</v>
      </c>
      <c r="AB260">
        <v>822</v>
      </c>
      <c r="AC260">
        <v>42</v>
      </c>
      <c r="AD260">
        <v>5.26</v>
      </c>
      <c r="AE260">
        <v>0.12</v>
      </c>
      <c r="AF260">
        <v>993</v>
      </c>
      <c r="AG260">
        <v>-10</v>
      </c>
      <c r="AH260">
        <v>15</v>
      </c>
      <c r="AI260">
        <v>8</v>
      </c>
      <c r="AJ260">
        <v>190.1</v>
      </c>
      <c r="AK260">
        <v>191</v>
      </c>
      <c r="AL260">
        <v>3.5</v>
      </c>
      <c r="AM260">
        <v>195</v>
      </c>
      <c r="AN260" t="s">
        <v>155</v>
      </c>
      <c r="AO260">
        <v>2</v>
      </c>
      <c r="AP260" s="42">
        <v>0.83663194444444444</v>
      </c>
      <c r="AQ260">
        <v>47.159326999999998</v>
      </c>
      <c r="AR260">
        <v>-88.489712999999995</v>
      </c>
      <c r="AS260">
        <v>313.60000000000002</v>
      </c>
      <c r="AT260">
        <v>0</v>
      </c>
      <c r="AU260">
        <v>12</v>
      </c>
      <c r="AV260">
        <v>10</v>
      </c>
      <c r="AW260" t="s">
        <v>397</v>
      </c>
      <c r="AX260">
        <v>1.1000000000000001</v>
      </c>
      <c r="AY260">
        <v>1.3</v>
      </c>
      <c r="AZ260">
        <v>1.7</v>
      </c>
      <c r="BA260">
        <v>14.048999999999999</v>
      </c>
      <c r="BB260">
        <v>13.06</v>
      </c>
      <c r="BC260">
        <v>0.93</v>
      </c>
      <c r="BD260">
        <v>15.823</v>
      </c>
      <c r="BE260">
        <v>2580.6149999999998</v>
      </c>
      <c r="BF260">
        <v>258.59100000000001</v>
      </c>
      <c r="BG260">
        <v>4.0000000000000001E-3</v>
      </c>
      <c r="BH260">
        <v>0</v>
      </c>
      <c r="BI260">
        <v>4.0000000000000001E-3</v>
      </c>
      <c r="BJ260">
        <v>3.0000000000000001E-3</v>
      </c>
      <c r="BK260">
        <v>0</v>
      </c>
      <c r="BL260">
        <v>3.0000000000000001E-3</v>
      </c>
      <c r="BM260">
        <v>15.749700000000001</v>
      </c>
      <c r="BQ260">
        <v>95.938000000000002</v>
      </c>
      <c r="BR260">
        <v>4.4408000000000003E-2</v>
      </c>
      <c r="BS260">
        <v>0.23940800000000001</v>
      </c>
      <c r="BT260">
        <v>1.3864E-2</v>
      </c>
      <c r="BU260">
        <v>1.069021</v>
      </c>
      <c r="BV260">
        <f t="shared" si="3"/>
        <v>4.8121008000000005</v>
      </c>
    </row>
    <row r="261" spans="1:74" customFormat="1" x14ac:dyDescent="0.25">
      <c r="A261" s="40">
        <v>41703</v>
      </c>
      <c r="B261" s="41">
        <v>0.62838163194444441</v>
      </c>
      <c r="C261">
        <v>13.813000000000001</v>
      </c>
      <c r="D261">
        <v>1.9249000000000001</v>
      </c>
      <c r="E261">
        <v>19249.081633000002</v>
      </c>
      <c r="F261">
        <v>0.2</v>
      </c>
      <c r="G261">
        <v>-9</v>
      </c>
      <c r="H261">
        <v>1949.8</v>
      </c>
      <c r="J261">
        <v>0.7</v>
      </c>
      <c r="K261">
        <v>0.86470000000000002</v>
      </c>
      <c r="L261">
        <v>11.9443</v>
      </c>
      <c r="M261">
        <v>1.6645000000000001</v>
      </c>
      <c r="N261">
        <v>0.1729</v>
      </c>
      <c r="O261">
        <v>0</v>
      </c>
      <c r="P261">
        <v>0.2</v>
      </c>
      <c r="Q261">
        <v>0.1303</v>
      </c>
      <c r="R261">
        <v>0</v>
      </c>
      <c r="S261">
        <v>0.1</v>
      </c>
      <c r="T261">
        <v>1949.7913000000001</v>
      </c>
      <c r="W261">
        <v>0</v>
      </c>
      <c r="X261">
        <v>0.60529999999999995</v>
      </c>
      <c r="Y261">
        <v>12.6</v>
      </c>
      <c r="Z261">
        <v>876</v>
      </c>
      <c r="AA261">
        <v>905</v>
      </c>
      <c r="AB261">
        <v>821</v>
      </c>
      <c r="AC261">
        <v>42</v>
      </c>
      <c r="AD261">
        <v>5.26</v>
      </c>
      <c r="AE261">
        <v>0.12</v>
      </c>
      <c r="AF261">
        <v>994</v>
      </c>
      <c r="AG261">
        <v>-10</v>
      </c>
      <c r="AH261">
        <v>15</v>
      </c>
      <c r="AI261">
        <v>8</v>
      </c>
      <c r="AJ261">
        <v>191</v>
      </c>
      <c r="AK261">
        <v>190.9</v>
      </c>
      <c r="AL261">
        <v>3.6</v>
      </c>
      <c r="AM261">
        <v>195</v>
      </c>
      <c r="AN261" t="s">
        <v>155</v>
      </c>
      <c r="AO261">
        <v>2</v>
      </c>
      <c r="AP261" s="42">
        <v>0.83664351851851848</v>
      </c>
      <c r="AQ261">
        <v>47.159326999999998</v>
      </c>
      <c r="AR261">
        <v>-88.489712999999995</v>
      </c>
      <c r="AS261">
        <v>313.5</v>
      </c>
      <c r="AT261">
        <v>0</v>
      </c>
      <c r="AU261">
        <v>12</v>
      </c>
      <c r="AV261">
        <v>11</v>
      </c>
      <c r="AW261" t="s">
        <v>396</v>
      </c>
      <c r="AX261">
        <v>1.1000000000000001</v>
      </c>
      <c r="AY261">
        <v>1.3</v>
      </c>
      <c r="AZ261">
        <v>1.7</v>
      </c>
      <c r="BA261">
        <v>14.048999999999999</v>
      </c>
      <c r="BB261">
        <v>13.19</v>
      </c>
      <c r="BC261">
        <v>0.94</v>
      </c>
      <c r="BD261">
        <v>15.641</v>
      </c>
      <c r="BE261">
        <v>2625.8420000000001</v>
      </c>
      <c r="BF261">
        <v>232.90600000000001</v>
      </c>
      <c r="BG261">
        <v>4.0000000000000001E-3</v>
      </c>
      <c r="BH261">
        <v>0</v>
      </c>
      <c r="BI261">
        <v>4.0000000000000001E-3</v>
      </c>
      <c r="BJ261">
        <v>3.0000000000000001E-3</v>
      </c>
      <c r="BK261">
        <v>0</v>
      </c>
      <c r="BL261">
        <v>3.0000000000000001E-3</v>
      </c>
      <c r="BM261">
        <v>14.1631</v>
      </c>
      <c r="BQ261">
        <v>96.759</v>
      </c>
      <c r="BR261">
        <v>4.6452E-2</v>
      </c>
      <c r="BS261">
        <v>0.241726</v>
      </c>
      <c r="BT261">
        <v>1.2862999999999999E-2</v>
      </c>
      <c r="BU261">
        <v>1.1182160000000001</v>
      </c>
      <c r="BV261">
        <f t="shared" ref="BV261:BV324" si="4">BS261*20.1</f>
        <v>4.8586926000000004</v>
      </c>
    </row>
    <row r="262" spans="1:74" customFormat="1" x14ac:dyDescent="0.25">
      <c r="A262" s="40">
        <v>41703</v>
      </c>
      <c r="B262" s="41">
        <v>0.62839320601851856</v>
      </c>
      <c r="C262">
        <v>13.863</v>
      </c>
      <c r="D262">
        <v>1.7907999999999999</v>
      </c>
      <c r="E262">
        <v>17907.944534999999</v>
      </c>
      <c r="F262">
        <v>0.2</v>
      </c>
      <c r="G262">
        <v>-9</v>
      </c>
      <c r="H262">
        <v>1810.7</v>
      </c>
      <c r="J262">
        <v>0.6</v>
      </c>
      <c r="K262">
        <v>0.86580000000000001</v>
      </c>
      <c r="L262">
        <v>12.002599999999999</v>
      </c>
      <c r="M262">
        <v>1.5505</v>
      </c>
      <c r="N262">
        <v>0.17319999999999999</v>
      </c>
      <c r="O262">
        <v>0</v>
      </c>
      <c r="P262">
        <v>0.2</v>
      </c>
      <c r="Q262">
        <v>0.13039999999999999</v>
      </c>
      <c r="R262">
        <v>0</v>
      </c>
      <c r="S262">
        <v>0.1</v>
      </c>
      <c r="T262">
        <v>1810.6676</v>
      </c>
      <c r="W262">
        <v>0</v>
      </c>
      <c r="X262">
        <v>0.51949999999999996</v>
      </c>
      <c r="Y262">
        <v>12.4</v>
      </c>
      <c r="Z262">
        <v>876</v>
      </c>
      <c r="AA262">
        <v>903</v>
      </c>
      <c r="AB262">
        <v>821</v>
      </c>
      <c r="AC262">
        <v>42</v>
      </c>
      <c r="AD262">
        <v>5.26</v>
      </c>
      <c r="AE262">
        <v>0.12</v>
      </c>
      <c r="AF262">
        <v>993</v>
      </c>
      <c r="AG262">
        <v>-10</v>
      </c>
      <c r="AH262">
        <v>15</v>
      </c>
      <c r="AI262">
        <v>8</v>
      </c>
      <c r="AJ262">
        <v>191</v>
      </c>
      <c r="AK262">
        <v>190</v>
      </c>
      <c r="AL262">
        <v>4</v>
      </c>
      <c r="AM262">
        <v>195</v>
      </c>
      <c r="AN262" t="s">
        <v>155</v>
      </c>
      <c r="AO262">
        <v>2</v>
      </c>
      <c r="AP262" s="42">
        <v>0.83665509259259263</v>
      </c>
      <c r="AQ262">
        <v>47.159326999999998</v>
      </c>
      <c r="AR262">
        <v>-88.489712999999995</v>
      </c>
      <c r="AS262">
        <v>313.5</v>
      </c>
      <c r="AT262">
        <v>0</v>
      </c>
      <c r="AU262">
        <v>12</v>
      </c>
      <c r="AV262">
        <v>11</v>
      </c>
      <c r="AW262" t="s">
        <v>396</v>
      </c>
      <c r="AX262">
        <v>1.056843</v>
      </c>
      <c r="AY262">
        <v>1.2784219999999999</v>
      </c>
      <c r="AZ262">
        <v>1.6568430000000001</v>
      </c>
      <c r="BA262">
        <v>14.048999999999999</v>
      </c>
      <c r="BB262">
        <v>13.29</v>
      </c>
      <c r="BC262">
        <v>0.95</v>
      </c>
      <c r="BD262">
        <v>15.497999999999999</v>
      </c>
      <c r="BE262">
        <v>2652.0839999999998</v>
      </c>
      <c r="BF262">
        <v>218.053</v>
      </c>
      <c r="BG262">
        <v>4.0000000000000001E-3</v>
      </c>
      <c r="BH262">
        <v>0</v>
      </c>
      <c r="BI262">
        <v>4.0000000000000001E-3</v>
      </c>
      <c r="BJ262">
        <v>3.0000000000000001E-3</v>
      </c>
      <c r="BK262">
        <v>0</v>
      </c>
      <c r="BL262">
        <v>3.0000000000000001E-3</v>
      </c>
      <c r="BM262">
        <v>13.2194</v>
      </c>
      <c r="BQ262">
        <v>83.462000000000003</v>
      </c>
      <c r="BR262">
        <v>4.2862999999999998E-2</v>
      </c>
      <c r="BS262">
        <v>0.23986299999999999</v>
      </c>
      <c r="BT262">
        <v>1.2E-2</v>
      </c>
      <c r="BU262">
        <v>1.031819</v>
      </c>
      <c r="BV262">
        <f t="shared" si="4"/>
        <v>4.8212463000000003</v>
      </c>
    </row>
    <row r="263" spans="1:74" customFormat="1" x14ac:dyDescent="0.25">
      <c r="A263" s="40">
        <v>41703</v>
      </c>
      <c r="B263" s="41">
        <v>0.6284047800925926</v>
      </c>
      <c r="C263">
        <v>13.965</v>
      </c>
      <c r="D263">
        <v>1.6861999999999999</v>
      </c>
      <c r="E263">
        <v>16862.249134999998</v>
      </c>
      <c r="F263">
        <v>0.2</v>
      </c>
      <c r="G263">
        <v>-9</v>
      </c>
      <c r="H263">
        <v>1686.2</v>
      </c>
      <c r="J263">
        <v>0.6</v>
      </c>
      <c r="K263">
        <v>0.86619999999999997</v>
      </c>
      <c r="L263">
        <v>12.0961</v>
      </c>
      <c r="M263">
        <v>1.4604999999999999</v>
      </c>
      <c r="N263">
        <v>0.17319999999999999</v>
      </c>
      <c r="O263">
        <v>0</v>
      </c>
      <c r="P263">
        <v>0.2</v>
      </c>
      <c r="Q263">
        <v>0.1305</v>
      </c>
      <c r="R263">
        <v>0</v>
      </c>
      <c r="S263">
        <v>0.1</v>
      </c>
      <c r="T263">
        <v>1686.1713</v>
      </c>
      <c r="W263">
        <v>0</v>
      </c>
      <c r="X263">
        <v>0.51970000000000005</v>
      </c>
      <c r="Y263">
        <v>12.4</v>
      </c>
      <c r="Z263">
        <v>876</v>
      </c>
      <c r="AA263">
        <v>904</v>
      </c>
      <c r="AB263">
        <v>821</v>
      </c>
      <c r="AC263">
        <v>42</v>
      </c>
      <c r="AD263">
        <v>5.26</v>
      </c>
      <c r="AE263">
        <v>0.12</v>
      </c>
      <c r="AF263">
        <v>993</v>
      </c>
      <c r="AG263">
        <v>-10</v>
      </c>
      <c r="AH263">
        <v>15</v>
      </c>
      <c r="AI263">
        <v>8</v>
      </c>
      <c r="AJ263">
        <v>191</v>
      </c>
      <c r="AK263">
        <v>189.9</v>
      </c>
      <c r="AL263">
        <v>4.3</v>
      </c>
      <c r="AM263">
        <v>195</v>
      </c>
      <c r="AN263" t="s">
        <v>155</v>
      </c>
      <c r="AO263">
        <v>2</v>
      </c>
      <c r="AP263" s="42">
        <v>0.83666666666666656</v>
      </c>
      <c r="AQ263">
        <v>47.159326999999998</v>
      </c>
      <c r="AR263">
        <v>-88.489712999999995</v>
      </c>
      <c r="AS263">
        <v>313.60000000000002</v>
      </c>
      <c r="AT263">
        <v>0</v>
      </c>
      <c r="AU263">
        <v>12</v>
      </c>
      <c r="AV263">
        <v>11</v>
      </c>
      <c r="AW263" t="s">
        <v>396</v>
      </c>
      <c r="AX263">
        <v>0.9</v>
      </c>
      <c r="AY263">
        <v>1.2</v>
      </c>
      <c r="AZ263">
        <v>1.5</v>
      </c>
      <c r="BA263">
        <v>14.048999999999999</v>
      </c>
      <c r="BB263">
        <v>13.31</v>
      </c>
      <c r="BC263">
        <v>0.95</v>
      </c>
      <c r="BD263">
        <v>15.452</v>
      </c>
      <c r="BE263">
        <v>2674.4879999999998</v>
      </c>
      <c r="BF263">
        <v>205.535</v>
      </c>
      <c r="BG263">
        <v>4.0000000000000001E-3</v>
      </c>
      <c r="BH263">
        <v>0</v>
      </c>
      <c r="BI263">
        <v>4.0000000000000001E-3</v>
      </c>
      <c r="BJ263">
        <v>3.0000000000000001E-3</v>
      </c>
      <c r="BK263">
        <v>0</v>
      </c>
      <c r="BL263">
        <v>3.0000000000000001E-3</v>
      </c>
      <c r="BM263">
        <v>12.3186</v>
      </c>
      <c r="BQ263">
        <v>83.549000000000007</v>
      </c>
      <c r="BR263">
        <v>4.2273999999999999E-2</v>
      </c>
      <c r="BS263">
        <v>0.23899999999999999</v>
      </c>
      <c r="BT263">
        <v>1.2E-2</v>
      </c>
      <c r="BU263">
        <v>1.017641</v>
      </c>
      <c r="BV263">
        <f t="shared" si="4"/>
        <v>4.8039000000000005</v>
      </c>
    </row>
    <row r="264" spans="1:74" customFormat="1" x14ac:dyDescent="0.25">
      <c r="A264" s="40">
        <v>41703</v>
      </c>
      <c r="B264" s="41">
        <v>0.62841635416666664</v>
      </c>
      <c r="C264">
        <v>14.006</v>
      </c>
      <c r="D264">
        <v>1.5945</v>
      </c>
      <c r="E264">
        <v>15944.682081000001</v>
      </c>
      <c r="F264">
        <v>0.2</v>
      </c>
      <c r="G264">
        <v>-9</v>
      </c>
      <c r="H264">
        <v>1491.9</v>
      </c>
      <c r="J264">
        <v>0.52</v>
      </c>
      <c r="K264">
        <v>0.86699999999999999</v>
      </c>
      <c r="L264">
        <v>12.143000000000001</v>
      </c>
      <c r="M264">
        <v>1.3824000000000001</v>
      </c>
      <c r="N264">
        <v>0.1734</v>
      </c>
      <c r="O264">
        <v>0</v>
      </c>
      <c r="P264">
        <v>0.2</v>
      </c>
      <c r="Q264">
        <v>0.13059999999999999</v>
      </c>
      <c r="R264">
        <v>0</v>
      </c>
      <c r="S264">
        <v>0.1</v>
      </c>
      <c r="T264">
        <v>1491.873</v>
      </c>
      <c r="W264">
        <v>0</v>
      </c>
      <c r="X264">
        <v>0.45440000000000003</v>
      </c>
      <c r="Y264">
        <v>12.4</v>
      </c>
      <c r="Z264">
        <v>876</v>
      </c>
      <c r="AA264">
        <v>903</v>
      </c>
      <c r="AB264">
        <v>821</v>
      </c>
      <c r="AC264">
        <v>42</v>
      </c>
      <c r="AD264">
        <v>5.26</v>
      </c>
      <c r="AE264">
        <v>0.12</v>
      </c>
      <c r="AF264">
        <v>994</v>
      </c>
      <c r="AG264">
        <v>-10</v>
      </c>
      <c r="AH264">
        <v>15.137</v>
      </c>
      <c r="AI264">
        <v>8</v>
      </c>
      <c r="AJ264">
        <v>190.9</v>
      </c>
      <c r="AK264">
        <v>189</v>
      </c>
      <c r="AL264">
        <v>4.8</v>
      </c>
      <c r="AM264">
        <v>195</v>
      </c>
      <c r="AN264" t="s">
        <v>155</v>
      </c>
      <c r="AO264">
        <v>2</v>
      </c>
      <c r="AP264" s="42">
        <v>0.83667824074074071</v>
      </c>
      <c r="AQ264">
        <v>47.159325000000003</v>
      </c>
      <c r="AR264">
        <v>-88.489715000000004</v>
      </c>
      <c r="AS264">
        <v>313.7</v>
      </c>
      <c r="AT264">
        <v>0</v>
      </c>
      <c r="AU264">
        <v>12</v>
      </c>
      <c r="AV264">
        <v>11</v>
      </c>
      <c r="AW264" t="s">
        <v>396</v>
      </c>
      <c r="AX264">
        <v>0.9</v>
      </c>
      <c r="AY264">
        <v>1.2</v>
      </c>
      <c r="AZ264">
        <v>1.5</v>
      </c>
      <c r="BA264">
        <v>14.048999999999999</v>
      </c>
      <c r="BB264">
        <v>13.38</v>
      </c>
      <c r="BC264">
        <v>0.95</v>
      </c>
      <c r="BD264">
        <v>15.34</v>
      </c>
      <c r="BE264">
        <v>2694.835</v>
      </c>
      <c r="BF264">
        <v>195.26400000000001</v>
      </c>
      <c r="BG264">
        <v>4.0000000000000001E-3</v>
      </c>
      <c r="BH264">
        <v>0</v>
      </c>
      <c r="BI264">
        <v>4.0000000000000001E-3</v>
      </c>
      <c r="BJ264">
        <v>3.0000000000000001E-3</v>
      </c>
      <c r="BK264">
        <v>0</v>
      </c>
      <c r="BL264">
        <v>3.0000000000000001E-3</v>
      </c>
      <c r="BM264">
        <v>10.9396</v>
      </c>
      <c r="BQ264">
        <v>73.331000000000003</v>
      </c>
      <c r="BR264">
        <v>4.3178000000000001E-2</v>
      </c>
      <c r="BS264">
        <v>0.23886299999999999</v>
      </c>
      <c r="BT264">
        <v>1.2E-2</v>
      </c>
      <c r="BU264">
        <v>1.0394019999999999</v>
      </c>
      <c r="BV264">
        <f t="shared" si="4"/>
        <v>4.8011463000000001</v>
      </c>
    </row>
    <row r="265" spans="1:74" customFormat="1" x14ac:dyDescent="0.25">
      <c r="A265" s="40">
        <v>41703</v>
      </c>
      <c r="B265" s="41">
        <v>0.62842792824074067</v>
      </c>
      <c r="C265">
        <v>14.086</v>
      </c>
      <c r="D265">
        <v>1.5206999999999999</v>
      </c>
      <c r="E265">
        <v>15207.268908</v>
      </c>
      <c r="F265">
        <v>0.2</v>
      </c>
      <c r="G265">
        <v>-9</v>
      </c>
      <c r="H265">
        <v>1388.5</v>
      </c>
      <c r="J265">
        <v>0.5</v>
      </c>
      <c r="K265">
        <v>0.86709999999999998</v>
      </c>
      <c r="L265">
        <v>12.2143</v>
      </c>
      <c r="M265">
        <v>1.3187</v>
      </c>
      <c r="N265">
        <v>0.1734</v>
      </c>
      <c r="O265">
        <v>0</v>
      </c>
      <c r="P265">
        <v>0.2</v>
      </c>
      <c r="Q265">
        <v>0.13059999999999999</v>
      </c>
      <c r="R265">
        <v>0</v>
      </c>
      <c r="S265">
        <v>0.1</v>
      </c>
      <c r="T265">
        <v>1388.4679000000001</v>
      </c>
      <c r="W265">
        <v>0</v>
      </c>
      <c r="X265">
        <v>0.43359999999999999</v>
      </c>
      <c r="Y265">
        <v>12.3</v>
      </c>
      <c r="Z265">
        <v>877</v>
      </c>
      <c r="AA265">
        <v>903</v>
      </c>
      <c r="AB265">
        <v>822</v>
      </c>
      <c r="AC265">
        <v>42</v>
      </c>
      <c r="AD265">
        <v>5.26</v>
      </c>
      <c r="AE265">
        <v>0.12</v>
      </c>
      <c r="AF265">
        <v>993</v>
      </c>
      <c r="AG265">
        <v>-10</v>
      </c>
      <c r="AH265">
        <v>15.863</v>
      </c>
      <c r="AI265">
        <v>8</v>
      </c>
      <c r="AJ265">
        <v>190</v>
      </c>
      <c r="AK265">
        <v>189.1</v>
      </c>
      <c r="AL265">
        <v>4.7</v>
      </c>
      <c r="AM265">
        <v>195</v>
      </c>
      <c r="AN265" t="s">
        <v>155</v>
      </c>
      <c r="AO265">
        <v>2</v>
      </c>
      <c r="AP265" s="42">
        <v>0.83668981481481486</v>
      </c>
      <c r="AQ265">
        <v>47.159325000000003</v>
      </c>
      <c r="AR265">
        <v>-88.489715000000004</v>
      </c>
      <c r="AS265">
        <v>313.7</v>
      </c>
      <c r="AT265">
        <v>0</v>
      </c>
      <c r="AU265">
        <v>12</v>
      </c>
      <c r="AV265">
        <v>11</v>
      </c>
      <c r="AW265" t="s">
        <v>396</v>
      </c>
      <c r="AX265">
        <v>0.9</v>
      </c>
      <c r="AY265">
        <v>1.2</v>
      </c>
      <c r="AZ265">
        <v>1.5</v>
      </c>
      <c r="BA265">
        <v>14.048999999999999</v>
      </c>
      <c r="BB265">
        <v>13.4</v>
      </c>
      <c r="BC265">
        <v>0.95</v>
      </c>
      <c r="BD265">
        <v>15.324</v>
      </c>
      <c r="BE265">
        <v>2711.2170000000001</v>
      </c>
      <c r="BF265">
        <v>186.297</v>
      </c>
      <c r="BG265">
        <v>4.0000000000000001E-3</v>
      </c>
      <c r="BH265">
        <v>0</v>
      </c>
      <c r="BI265">
        <v>4.0000000000000001E-3</v>
      </c>
      <c r="BJ265">
        <v>3.0000000000000001E-3</v>
      </c>
      <c r="BK265">
        <v>0</v>
      </c>
      <c r="BL265">
        <v>3.0000000000000001E-3</v>
      </c>
      <c r="BM265">
        <v>10.1835</v>
      </c>
      <c r="BQ265">
        <v>69.974999999999994</v>
      </c>
      <c r="BR265">
        <v>3.7999999999999999E-2</v>
      </c>
      <c r="BS265">
        <v>0.23799999999999999</v>
      </c>
      <c r="BT265">
        <v>1.2137E-2</v>
      </c>
      <c r="BU265">
        <v>0.91475499999999998</v>
      </c>
      <c r="BV265">
        <f t="shared" si="4"/>
        <v>4.7838000000000003</v>
      </c>
    </row>
    <row r="266" spans="1:74" customFormat="1" x14ac:dyDescent="0.25">
      <c r="A266" s="40">
        <v>41703</v>
      </c>
      <c r="B266" s="41">
        <v>0.62843950231481482</v>
      </c>
      <c r="C266">
        <v>14.138999999999999</v>
      </c>
      <c r="D266">
        <v>1.3585</v>
      </c>
      <c r="E266">
        <v>13585.420168000001</v>
      </c>
      <c r="F266">
        <v>0.2</v>
      </c>
      <c r="G266">
        <v>-9</v>
      </c>
      <c r="H266">
        <v>1256.5</v>
      </c>
      <c r="J266">
        <v>0.5</v>
      </c>
      <c r="K266">
        <v>0.8679</v>
      </c>
      <c r="L266">
        <v>12.2721</v>
      </c>
      <c r="M266">
        <v>1.1791</v>
      </c>
      <c r="N266">
        <v>0.1736</v>
      </c>
      <c r="O266">
        <v>0</v>
      </c>
      <c r="P266">
        <v>0.2</v>
      </c>
      <c r="Q266">
        <v>0.13070000000000001</v>
      </c>
      <c r="R266">
        <v>0</v>
      </c>
      <c r="S266">
        <v>0.1</v>
      </c>
      <c r="T266">
        <v>1256.5462</v>
      </c>
      <c r="W266">
        <v>0</v>
      </c>
      <c r="X266">
        <v>0.434</v>
      </c>
      <c r="Y266">
        <v>12.3</v>
      </c>
      <c r="Z266">
        <v>876</v>
      </c>
      <c r="AA266">
        <v>903</v>
      </c>
      <c r="AB266">
        <v>822</v>
      </c>
      <c r="AC266">
        <v>42</v>
      </c>
      <c r="AD266">
        <v>5.26</v>
      </c>
      <c r="AE266">
        <v>0.12</v>
      </c>
      <c r="AF266">
        <v>993</v>
      </c>
      <c r="AG266">
        <v>-10</v>
      </c>
      <c r="AH266">
        <v>15</v>
      </c>
      <c r="AI266">
        <v>8</v>
      </c>
      <c r="AJ266">
        <v>190</v>
      </c>
      <c r="AK266">
        <v>190</v>
      </c>
      <c r="AL266">
        <v>3.7</v>
      </c>
      <c r="AM266">
        <v>195</v>
      </c>
      <c r="AN266" t="s">
        <v>155</v>
      </c>
      <c r="AO266">
        <v>2</v>
      </c>
      <c r="AP266" s="42">
        <v>0.8367013888888889</v>
      </c>
      <c r="AQ266">
        <v>47.159326999999998</v>
      </c>
      <c r="AR266">
        <v>-88.489715000000004</v>
      </c>
      <c r="AS266">
        <v>313.8</v>
      </c>
      <c r="AT266">
        <v>0</v>
      </c>
      <c r="AU266">
        <v>12</v>
      </c>
      <c r="AV266">
        <v>11</v>
      </c>
      <c r="AW266" t="s">
        <v>396</v>
      </c>
      <c r="AX266">
        <v>0.9</v>
      </c>
      <c r="AY266">
        <v>1.2</v>
      </c>
      <c r="AZ266">
        <v>1.5</v>
      </c>
      <c r="BA266">
        <v>14.048999999999999</v>
      </c>
      <c r="BB266">
        <v>13.52</v>
      </c>
      <c r="BC266">
        <v>0.96</v>
      </c>
      <c r="BD266">
        <v>15.215</v>
      </c>
      <c r="BE266">
        <v>2743.152</v>
      </c>
      <c r="BF266">
        <v>167.75399999999999</v>
      </c>
      <c r="BG266">
        <v>4.0000000000000001E-3</v>
      </c>
      <c r="BH266">
        <v>0</v>
      </c>
      <c r="BI266">
        <v>4.0000000000000001E-3</v>
      </c>
      <c r="BJ266">
        <v>3.0000000000000001E-3</v>
      </c>
      <c r="BK266">
        <v>0</v>
      </c>
      <c r="BL266">
        <v>3.0000000000000001E-3</v>
      </c>
      <c r="BM266">
        <v>9.2805</v>
      </c>
      <c r="BQ266">
        <v>70.533000000000001</v>
      </c>
      <c r="BR266">
        <v>3.8136999999999997E-2</v>
      </c>
      <c r="BS266">
        <v>0.23813699999999999</v>
      </c>
      <c r="BT266">
        <v>1.2999999999999999E-2</v>
      </c>
      <c r="BU266">
        <v>0.91805300000000001</v>
      </c>
      <c r="BV266">
        <f t="shared" si="4"/>
        <v>4.7865536999999998</v>
      </c>
    </row>
    <row r="267" spans="1:74" customFormat="1" x14ac:dyDescent="0.25">
      <c r="A267" s="40">
        <v>41703</v>
      </c>
      <c r="B267" s="41">
        <v>0.62845107638888886</v>
      </c>
      <c r="C267">
        <v>14.16</v>
      </c>
      <c r="D267">
        <v>1.325</v>
      </c>
      <c r="E267">
        <v>13249.515201</v>
      </c>
      <c r="F267">
        <v>0.2</v>
      </c>
      <c r="G267">
        <v>-9</v>
      </c>
      <c r="H267">
        <v>1204.9000000000001</v>
      </c>
      <c r="J267">
        <v>0.4</v>
      </c>
      <c r="K267">
        <v>0.86809999999999998</v>
      </c>
      <c r="L267">
        <v>12.2927</v>
      </c>
      <c r="M267">
        <v>1.1501999999999999</v>
      </c>
      <c r="N267">
        <v>0.1736</v>
      </c>
      <c r="O267">
        <v>0</v>
      </c>
      <c r="P267">
        <v>0.2</v>
      </c>
      <c r="Q267">
        <v>0.1308</v>
      </c>
      <c r="R267">
        <v>0</v>
      </c>
      <c r="S267">
        <v>0.1</v>
      </c>
      <c r="T267">
        <v>1204.8637000000001</v>
      </c>
      <c r="W267">
        <v>0</v>
      </c>
      <c r="X267">
        <v>0.3473</v>
      </c>
      <c r="Y267">
        <v>12.3</v>
      </c>
      <c r="Z267">
        <v>876</v>
      </c>
      <c r="AA267">
        <v>904</v>
      </c>
      <c r="AB267">
        <v>822</v>
      </c>
      <c r="AC267">
        <v>42</v>
      </c>
      <c r="AD267">
        <v>5.26</v>
      </c>
      <c r="AE267">
        <v>0.12</v>
      </c>
      <c r="AF267">
        <v>993</v>
      </c>
      <c r="AG267">
        <v>-10</v>
      </c>
      <c r="AH267">
        <v>15</v>
      </c>
      <c r="AI267">
        <v>8</v>
      </c>
      <c r="AJ267">
        <v>190.1</v>
      </c>
      <c r="AK267">
        <v>189.9</v>
      </c>
      <c r="AL267">
        <v>3.7</v>
      </c>
      <c r="AM267">
        <v>195</v>
      </c>
      <c r="AN267" t="s">
        <v>155</v>
      </c>
      <c r="AO267">
        <v>2</v>
      </c>
      <c r="AP267" s="42">
        <v>0.83671296296296294</v>
      </c>
      <c r="AQ267">
        <v>47.159326999999998</v>
      </c>
      <c r="AR267">
        <v>-88.489715000000004</v>
      </c>
      <c r="AS267">
        <v>313.89999999999998</v>
      </c>
      <c r="AT267">
        <v>0</v>
      </c>
      <c r="AU267">
        <v>12</v>
      </c>
      <c r="AV267">
        <v>11</v>
      </c>
      <c r="AW267" t="s">
        <v>396</v>
      </c>
      <c r="AX267">
        <v>0.9</v>
      </c>
      <c r="AY267">
        <v>1.2</v>
      </c>
      <c r="AZ267">
        <v>1.5</v>
      </c>
      <c r="BA267">
        <v>14.048999999999999</v>
      </c>
      <c r="BB267">
        <v>13.54</v>
      </c>
      <c r="BC267">
        <v>0.96</v>
      </c>
      <c r="BD267">
        <v>15.191000000000001</v>
      </c>
      <c r="BE267">
        <v>2750.4949999999999</v>
      </c>
      <c r="BF267">
        <v>163.804</v>
      </c>
      <c r="BG267">
        <v>4.0000000000000001E-3</v>
      </c>
      <c r="BH267">
        <v>0</v>
      </c>
      <c r="BI267">
        <v>4.0000000000000001E-3</v>
      </c>
      <c r="BJ267">
        <v>3.0000000000000001E-3</v>
      </c>
      <c r="BK267">
        <v>0</v>
      </c>
      <c r="BL267">
        <v>3.0000000000000001E-3</v>
      </c>
      <c r="BM267">
        <v>8.9077000000000002</v>
      </c>
      <c r="BQ267">
        <v>56.494999999999997</v>
      </c>
      <c r="BR267">
        <v>3.9274000000000003E-2</v>
      </c>
      <c r="BS267">
        <v>0.23913699999999999</v>
      </c>
      <c r="BT267">
        <v>1.2999999999999999E-2</v>
      </c>
      <c r="BU267">
        <v>0.94542400000000004</v>
      </c>
      <c r="BV267">
        <f t="shared" si="4"/>
        <v>4.8066537</v>
      </c>
    </row>
    <row r="268" spans="1:74" customFormat="1" x14ac:dyDescent="0.25">
      <c r="A268" s="40">
        <v>41703</v>
      </c>
      <c r="B268" s="41">
        <v>0.62846265046296301</v>
      </c>
      <c r="C268">
        <v>14.208</v>
      </c>
      <c r="D268">
        <v>1.2753000000000001</v>
      </c>
      <c r="E268">
        <v>12753.175896000001</v>
      </c>
      <c r="F268">
        <v>0.2</v>
      </c>
      <c r="G268">
        <v>-9.1</v>
      </c>
      <c r="H268">
        <v>1210.2</v>
      </c>
      <c r="J268">
        <v>0.4</v>
      </c>
      <c r="K268">
        <v>0.86829999999999996</v>
      </c>
      <c r="L268">
        <v>12.336600000000001</v>
      </c>
      <c r="M268">
        <v>1.1073999999999999</v>
      </c>
      <c r="N268">
        <v>0.17369999999999999</v>
      </c>
      <c r="O268">
        <v>0</v>
      </c>
      <c r="P268">
        <v>0.2</v>
      </c>
      <c r="Q268">
        <v>0.1308</v>
      </c>
      <c r="R268">
        <v>0</v>
      </c>
      <c r="S268">
        <v>0.1</v>
      </c>
      <c r="T268">
        <v>1210.1896999999999</v>
      </c>
      <c r="W268">
        <v>0</v>
      </c>
      <c r="X268">
        <v>0.3473</v>
      </c>
      <c r="Y268">
        <v>12.3</v>
      </c>
      <c r="Z268">
        <v>876</v>
      </c>
      <c r="AA268">
        <v>904</v>
      </c>
      <c r="AB268">
        <v>823</v>
      </c>
      <c r="AC268">
        <v>42</v>
      </c>
      <c r="AD268">
        <v>5.26</v>
      </c>
      <c r="AE268">
        <v>0.12</v>
      </c>
      <c r="AF268">
        <v>994</v>
      </c>
      <c r="AG268">
        <v>-10</v>
      </c>
      <c r="AH268">
        <v>15</v>
      </c>
      <c r="AI268">
        <v>8</v>
      </c>
      <c r="AJ268">
        <v>191</v>
      </c>
      <c r="AK268">
        <v>189.1</v>
      </c>
      <c r="AL268">
        <v>4</v>
      </c>
      <c r="AM268">
        <v>195</v>
      </c>
      <c r="AN268" t="s">
        <v>155</v>
      </c>
      <c r="AO268">
        <v>2</v>
      </c>
      <c r="AP268" s="42">
        <v>0.83672453703703698</v>
      </c>
      <c r="AQ268">
        <v>47.159325000000003</v>
      </c>
      <c r="AR268">
        <v>-88.489715000000004</v>
      </c>
      <c r="AS268">
        <v>314</v>
      </c>
      <c r="AT268">
        <v>0</v>
      </c>
      <c r="AU268">
        <v>12</v>
      </c>
      <c r="AV268">
        <v>11</v>
      </c>
      <c r="AW268" t="s">
        <v>396</v>
      </c>
      <c r="AX268">
        <v>0.9</v>
      </c>
      <c r="AY268">
        <v>1.2</v>
      </c>
      <c r="AZ268">
        <v>1.5</v>
      </c>
      <c r="BA268">
        <v>14.048999999999999</v>
      </c>
      <c r="BB268">
        <v>13.54</v>
      </c>
      <c r="BC268">
        <v>0.96</v>
      </c>
      <c r="BD268">
        <v>15.167</v>
      </c>
      <c r="BE268">
        <v>2760.0010000000002</v>
      </c>
      <c r="BF268">
        <v>157.68100000000001</v>
      </c>
      <c r="BG268">
        <v>4.0000000000000001E-3</v>
      </c>
      <c r="BH268">
        <v>0</v>
      </c>
      <c r="BI268">
        <v>4.0000000000000001E-3</v>
      </c>
      <c r="BJ268">
        <v>3.0000000000000001E-3</v>
      </c>
      <c r="BK268">
        <v>0</v>
      </c>
      <c r="BL268">
        <v>3.0000000000000001E-3</v>
      </c>
      <c r="BM268">
        <v>8.9459999999999997</v>
      </c>
      <c r="BQ268">
        <v>56.499000000000002</v>
      </c>
      <c r="BR268">
        <v>4.0589E-2</v>
      </c>
      <c r="BS268">
        <v>0.23986299999999999</v>
      </c>
      <c r="BT268">
        <v>1.2862999999999999E-2</v>
      </c>
      <c r="BU268">
        <v>0.97707900000000003</v>
      </c>
      <c r="BV268">
        <f t="shared" si="4"/>
        <v>4.8212463000000003</v>
      </c>
    </row>
    <row r="269" spans="1:74" customFormat="1" x14ac:dyDescent="0.25">
      <c r="A269" s="40">
        <v>41703</v>
      </c>
      <c r="B269" s="41">
        <v>0.62847422453703705</v>
      </c>
      <c r="C269">
        <v>14.356999999999999</v>
      </c>
      <c r="D269">
        <v>1.1552</v>
      </c>
      <c r="E269">
        <v>11551.666667</v>
      </c>
      <c r="F269">
        <v>0.2</v>
      </c>
      <c r="G269">
        <v>-9.1</v>
      </c>
      <c r="H269">
        <v>1178.7</v>
      </c>
      <c r="J269">
        <v>0.4</v>
      </c>
      <c r="K269">
        <v>0.86819999999999997</v>
      </c>
      <c r="L269">
        <v>12.4643</v>
      </c>
      <c r="M269">
        <v>1.0028999999999999</v>
      </c>
      <c r="N269">
        <v>0.1736</v>
      </c>
      <c r="O269">
        <v>0</v>
      </c>
      <c r="P269">
        <v>0.2</v>
      </c>
      <c r="Q269">
        <v>0.1308</v>
      </c>
      <c r="R269">
        <v>0</v>
      </c>
      <c r="S269">
        <v>0.1</v>
      </c>
      <c r="T269">
        <v>1178.7094999999999</v>
      </c>
      <c r="W269">
        <v>0</v>
      </c>
      <c r="X269">
        <v>0.3473</v>
      </c>
      <c r="Y269">
        <v>12.3</v>
      </c>
      <c r="Z269">
        <v>878</v>
      </c>
      <c r="AA269">
        <v>903</v>
      </c>
      <c r="AB269">
        <v>823</v>
      </c>
      <c r="AC269">
        <v>42</v>
      </c>
      <c r="AD269">
        <v>5.26</v>
      </c>
      <c r="AE269">
        <v>0.12</v>
      </c>
      <c r="AF269">
        <v>994</v>
      </c>
      <c r="AG269">
        <v>-10</v>
      </c>
      <c r="AH269">
        <v>15</v>
      </c>
      <c r="AI269">
        <v>8</v>
      </c>
      <c r="AJ269">
        <v>191</v>
      </c>
      <c r="AK269">
        <v>190</v>
      </c>
      <c r="AL269">
        <v>3.8</v>
      </c>
      <c r="AM269">
        <v>195</v>
      </c>
      <c r="AN269" t="s">
        <v>155</v>
      </c>
      <c r="AO269">
        <v>2</v>
      </c>
      <c r="AP269" s="42">
        <v>0.83673611111111112</v>
      </c>
      <c r="AQ269">
        <v>47.159325000000003</v>
      </c>
      <c r="AR269">
        <v>-88.489715000000004</v>
      </c>
      <c r="AS269">
        <v>314.2</v>
      </c>
      <c r="AT269">
        <v>0</v>
      </c>
      <c r="AU269">
        <v>12</v>
      </c>
      <c r="AV269">
        <v>11</v>
      </c>
      <c r="AW269" t="s">
        <v>396</v>
      </c>
      <c r="AX269">
        <v>0.9</v>
      </c>
      <c r="AY269">
        <v>1.2</v>
      </c>
      <c r="AZ269">
        <v>1.5</v>
      </c>
      <c r="BA269">
        <v>14.048999999999999</v>
      </c>
      <c r="BB269">
        <v>13.54</v>
      </c>
      <c r="BC269">
        <v>0.96</v>
      </c>
      <c r="BD269">
        <v>15.186</v>
      </c>
      <c r="BE269">
        <v>2784.444</v>
      </c>
      <c r="BF269">
        <v>142.59100000000001</v>
      </c>
      <c r="BG269">
        <v>4.0000000000000001E-3</v>
      </c>
      <c r="BH269">
        <v>0</v>
      </c>
      <c r="BI269">
        <v>4.0000000000000001E-3</v>
      </c>
      <c r="BJ269">
        <v>3.0000000000000001E-3</v>
      </c>
      <c r="BK269">
        <v>0</v>
      </c>
      <c r="BL269">
        <v>3.0000000000000001E-3</v>
      </c>
      <c r="BM269">
        <v>8.7004000000000001</v>
      </c>
      <c r="BQ269">
        <v>56.406999999999996</v>
      </c>
      <c r="BR269">
        <v>3.8274000000000002E-2</v>
      </c>
      <c r="BS269">
        <v>0.23927399999999999</v>
      </c>
      <c r="BT269">
        <v>1.2137E-2</v>
      </c>
      <c r="BU269">
        <v>0.92135100000000003</v>
      </c>
      <c r="BV269">
        <f t="shared" si="4"/>
        <v>4.8094074000000004</v>
      </c>
    </row>
    <row r="270" spans="1:74" customFormat="1" x14ac:dyDescent="0.25">
      <c r="A270" s="40">
        <v>41703</v>
      </c>
      <c r="B270" s="41">
        <v>0.62848579861111109</v>
      </c>
      <c r="C270">
        <v>14.486000000000001</v>
      </c>
      <c r="D270">
        <v>0.97640000000000005</v>
      </c>
      <c r="E270">
        <v>9764.1623490000002</v>
      </c>
      <c r="F270">
        <v>0.2</v>
      </c>
      <c r="G270">
        <v>-9.1</v>
      </c>
      <c r="H270">
        <v>1126.5</v>
      </c>
      <c r="J270">
        <v>0.4</v>
      </c>
      <c r="K270">
        <v>0.86890000000000001</v>
      </c>
      <c r="L270">
        <v>12.5868</v>
      </c>
      <c r="M270">
        <v>0.84840000000000004</v>
      </c>
      <c r="N270">
        <v>0.17380000000000001</v>
      </c>
      <c r="O270">
        <v>0</v>
      </c>
      <c r="P270">
        <v>0.2</v>
      </c>
      <c r="Q270">
        <v>0.13089999999999999</v>
      </c>
      <c r="R270">
        <v>0</v>
      </c>
      <c r="S270">
        <v>0.1</v>
      </c>
      <c r="T270">
        <v>1126.5161000000001</v>
      </c>
      <c r="W270">
        <v>0</v>
      </c>
      <c r="X270">
        <v>0.34760000000000002</v>
      </c>
      <c r="Y270">
        <v>12.3</v>
      </c>
      <c r="Z270">
        <v>877</v>
      </c>
      <c r="AA270">
        <v>903</v>
      </c>
      <c r="AB270">
        <v>823</v>
      </c>
      <c r="AC270">
        <v>42</v>
      </c>
      <c r="AD270">
        <v>5.26</v>
      </c>
      <c r="AE270">
        <v>0.12</v>
      </c>
      <c r="AF270">
        <v>994</v>
      </c>
      <c r="AG270">
        <v>-10</v>
      </c>
      <c r="AH270">
        <v>15</v>
      </c>
      <c r="AI270">
        <v>8</v>
      </c>
      <c r="AJ270">
        <v>190.9</v>
      </c>
      <c r="AK270">
        <v>190</v>
      </c>
      <c r="AL270">
        <v>4.0999999999999996</v>
      </c>
      <c r="AM270">
        <v>195</v>
      </c>
      <c r="AN270" t="s">
        <v>155</v>
      </c>
      <c r="AO270">
        <v>2</v>
      </c>
      <c r="AP270" s="42">
        <v>0.83674768518518527</v>
      </c>
      <c r="AQ270">
        <v>47.159325000000003</v>
      </c>
      <c r="AR270">
        <v>-88.489715000000004</v>
      </c>
      <c r="AS270">
        <v>314.39999999999998</v>
      </c>
      <c r="AT270">
        <v>0</v>
      </c>
      <c r="AU270">
        <v>12</v>
      </c>
      <c r="AV270">
        <v>10</v>
      </c>
      <c r="AW270" t="s">
        <v>397</v>
      </c>
      <c r="AX270">
        <v>0.9</v>
      </c>
      <c r="AY270">
        <v>1.2</v>
      </c>
      <c r="AZ270">
        <v>1.5</v>
      </c>
      <c r="BA270">
        <v>14.048999999999999</v>
      </c>
      <c r="BB270">
        <v>13.61</v>
      </c>
      <c r="BC270">
        <v>0.97</v>
      </c>
      <c r="BD270">
        <v>15.087999999999999</v>
      </c>
      <c r="BE270">
        <v>2819.5549999999998</v>
      </c>
      <c r="BF270">
        <v>120.962</v>
      </c>
      <c r="BG270">
        <v>4.0000000000000001E-3</v>
      </c>
      <c r="BH270">
        <v>0</v>
      </c>
      <c r="BI270">
        <v>4.0000000000000001E-3</v>
      </c>
      <c r="BJ270">
        <v>3.0000000000000001E-3</v>
      </c>
      <c r="BK270">
        <v>0</v>
      </c>
      <c r="BL270">
        <v>3.0000000000000001E-3</v>
      </c>
      <c r="BM270">
        <v>8.3381000000000007</v>
      </c>
      <c r="BQ270">
        <v>56.61</v>
      </c>
      <c r="BR270">
        <v>3.9863000000000003E-2</v>
      </c>
      <c r="BS270">
        <v>0.24113699999999999</v>
      </c>
      <c r="BT270">
        <v>1.2862999999999999E-2</v>
      </c>
      <c r="BU270">
        <v>0.95960199999999996</v>
      </c>
      <c r="BV270">
        <f t="shared" si="4"/>
        <v>4.8468537000000005</v>
      </c>
    </row>
    <row r="271" spans="1:74" customFormat="1" x14ac:dyDescent="0.25">
      <c r="A271" s="40">
        <v>41703</v>
      </c>
      <c r="B271" s="41">
        <v>0.62849737268518513</v>
      </c>
      <c r="C271">
        <v>14.553000000000001</v>
      </c>
      <c r="D271">
        <v>0.82410000000000005</v>
      </c>
      <c r="E271">
        <v>8240.8064520000007</v>
      </c>
      <c r="F271">
        <v>0.2</v>
      </c>
      <c r="G271">
        <v>-9.1</v>
      </c>
      <c r="H271">
        <v>987.4</v>
      </c>
      <c r="J271">
        <v>0.3</v>
      </c>
      <c r="K271">
        <v>0.86980000000000002</v>
      </c>
      <c r="L271">
        <v>12.659000000000001</v>
      </c>
      <c r="M271">
        <v>0.71679999999999999</v>
      </c>
      <c r="N271">
        <v>0.17399999999999999</v>
      </c>
      <c r="O271">
        <v>0</v>
      </c>
      <c r="P271">
        <v>0.2</v>
      </c>
      <c r="Q271">
        <v>0.13100000000000001</v>
      </c>
      <c r="R271">
        <v>0</v>
      </c>
      <c r="S271">
        <v>0.1</v>
      </c>
      <c r="T271">
        <v>987.35329999999999</v>
      </c>
      <c r="W271">
        <v>0</v>
      </c>
      <c r="X271">
        <v>0.26100000000000001</v>
      </c>
      <c r="Y271">
        <v>12.3</v>
      </c>
      <c r="Z271">
        <v>876</v>
      </c>
      <c r="AA271">
        <v>903</v>
      </c>
      <c r="AB271">
        <v>822</v>
      </c>
      <c r="AC271">
        <v>42</v>
      </c>
      <c r="AD271">
        <v>5.26</v>
      </c>
      <c r="AE271">
        <v>0.12</v>
      </c>
      <c r="AF271">
        <v>994</v>
      </c>
      <c r="AG271">
        <v>-10</v>
      </c>
      <c r="AH271">
        <v>15</v>
      </c>
      <c r="AI271">
        <v>8</v>
      </c>
      <c r="AJ271">
        <v>190.1</v>
      </c>
      <c r="AK271">
        <v>190</v>
      </c>
      <c r="AL271">
        <v>4.0999999999999996</v>
      </c>
      <c r="AM271">
        <v>195</v>
      </c>
      <c r="AN271" t="s">
        <v>155</v>
      </c>
      <c r="AO271">
        <v>2</v>
      </c>
      <c r="AP271" s="42">
        <v>0.8367592592592592</v>
      </c>
      <c r="AQ271">
        <v>47.159325000000003</v>
      </c>
      <c r="AR271">
        <v>-88.489715000000004</v>
      </c>
      <c r="AS271">
        <v>314.5</v>
      </c>
      <c r="AT271">
        <v>0</v>
      </c>
      <c r="AU271">
        <v>12</v>
      </c>
      <c r="AV271">
        <v>10</v>
      </c>
      <c r="AW271" t="s">
        <v>397</v>
      </c>
      <c r="AX271">
        <v>0.9</v>
      </c>
      <c r="AY271">
        <v>1.2</v>
      </c>
      <c r="AZ271">
        <v>1.5</v>
      </c>
      <c r="BA271">
        <v>14.048999999999999</v>
      </c>
      <c r="BB271">
        <v>13.71</v>
      </c>
      <c r="BC271">
        <v>0.98</v>
      </c>
      <c r="BD271">
        <v>14.962999999999999</v>
      </c>
      <c r="BE271">
        <v>2851.2069999999999</v>
      </c>
      <c r="BF271">
        <v>102.759</v>
      </c>
      <c r="BG271">
        <v>4.0000000000000001E-3</v>
      </c>
      <c r="BH271">
        <v>0</v>
      </c>
      <c r="BI271">
        <v>4.0000000000000001E-3</v>
      </c>
      <c r="BJ271">
        <v>3.0000000000000001E-3</v>
      </c>
      <c r="BK271">
        <v>0</v>
      </c>
      <c r="BL271">
        <v>3.0000000000000001E-3</v>
      </c>
      <c r="BM271">
        <v>7.3479000000000001</v>
      </c>
      <c r="BQ271">
        <v>42.735999999999997</v>
      </c>
      <c r="BR271">
        <v>3.9136999999999998E-2</v>
      </c>
      <c r="BS271">
        <v>0.24213699999999999</v>
      </c>
      <c r="BT271">
        <v>1.2137E-2</v>
      </c>
      <c r="BU271">
        <v>0.94212600000000002</v>
      </c>
      <c r="BV271">
        <f t="shared" si="4"/>
        <v>4.8669536999999998</v>
      </c>
    </row>
    <row r="272" spans="1:74" customFormat="1" x14ac:dyDescent="0.25">
      <c r="A272" s="40">
        <v>41703</v>
      </c>
      <c r="B272" s="41">
        <v>0.62850894675925928</v>
      </c>
      <c r="C272">
        <v>14.576000000000001</v>
      </c>
      <c r="D272">
        <v>0.77170000000000005</v>
      </c>
      <c r="E272">
        <v>7716.6129030000002</v>
      </c>
      <c r="F272">
        <v>0.2</v>
      </c>
      <c r="G272">
        <v>-9.1</v>
      </c>
      <c r="H272">
        <v>934.1</v>
      </c>
      <c r="J272">
        <v>0.3</v>
      </c>
      <c r="K272">
        <v>0.87029999999999996</v>
      </c>
      <c r="L272">
        <v>12.685600000000001</v>
      </c>
      <c r="M272">
        <v>0.67159999999999997</v>
      </c>
      <c r="N272">
        <v>0.1741</v>
      </c>
      <c r="O272">
        <v>0</v>
      </c>
      <c r="P272">
        <v>0.2</v>
      </c>
      <c r="Q272">
        <v>0.13109999999999999</v>
      </c>
      <c r="R272">
        <v>0</v>
      </c>
      <c r="S272">
        <v>0.1</v>
      </c>
      <c r="T272">
        <v>934.10199999999998</v>
      </c>
      <c r="W272">
        <v>0</v>
      </c>
      <c r="X272">
        <v>0.2611</v>
      </c>
      <c r="Y272">
        <v>12.3</v>
      </c>
      <c r="Z272">
        <v>876</v>
      </c>
      <c r="AA272">
        <v>904</v>
      </c>
      <c r="AB272">
        <v>822</v>
      </c>
      <c r="AC272">
        <v>42</v>
      </c>
      <c r="AD272">
        <v>5.26</v>
      </c>
      <c r="AE272">
        <v>0.12</v>
      </c>
      <c r="AF272">
        <v>993</v>
      </c>
      <c r="AG272">
        <v>-10</v>
      </c>
      <c r="AH272">
        <v>15</v>
      </c>
      <c r="AI272">
        <v>8</v>
      </c>
      <c r="AJ272">
        <v>191</v>
      </c>
      <c r="AK272">
        <v>190</v>
      </c>
      <c r="AL272">
        <v>4.5</v>
      </c>
      <c r="AM272">
        <v>195</v>
      </c>
      <c r="AN272" t="s">
        <v>155</v>
      </c>
      <c r="AO272">
        <v>2</v>
      </c>
      <c r="AP272" s="42">
        <v>0.83677083333333335</v>
      </c>
      <c r="AQ272">
        <v>47.159325000000003</v>
      </c>
      <c r="AR272">
        <v>-88.489715000000004</v>
      </c>
      <c r="AS272">
        <v>314.60000000000002</v>
      </c>
      <c r="AT272">
        <v>0</v>
      </c>
      <c r="AU272">
        <v>12</v>
      </c>
      <c r="AV272">
        <v>10</v>
      </c>
      <c r="AW272" t="s">
        <v>397</v>
      </c>
      <c r="AX272">
        <v>0.9</v>
      </c>
      <c r="AY272">
        <v>1.2</v>
      </c>
      <c r="AZ272">
        <v>1.5</v>
      </c>
      <c r="BA272">
        <v>14.048999999999999</v>
      </c>
      <c r="BB272">
        <v>13.75</v>
      </c>
      <c r="BC272">
        <v>0.98</v>
      </c>
      <c r="BD272">
        <v>14.901</v>
      </c>
      <c r="BE272">
        <v>2862.3049999999998</v>
      </c>
      <c r="BF272">
        <v>96.445999999999998</v>
      </c>
      <c r="BG272">
        <v>4.0000000000000001E-3</v>
      </c>
      <c r="BH272">
        <v>0</v>
      </c>
      <c r="BI272">
        <v>4.0000000000000001E-3</v>
      </c>
      <c r="BJ272">
        <v>3.0000000000000001E-3</v>
      </c>
      <c r="BK272">
        <v>0</v>
      </c>
      <c r="BL272">
        <v>3.0000000000000001E-3</v>
      </c>
      <c r="BM272">
        <v>6.9641000000000002</v>
      </c>
      <c r="BQ272">
        <v>42.835000000000001</v>
      </c>
      <c r="BR272">
        <v>0.04</v>
      </c>
      <c r="BS272">
        <v>0.24299999999999999</v>
      </c>
      <c r="BT272">
        <v>1.2999999999999999E-2</v>
      </c>
      <c r="BU272">
        <v>0.96289999999999998</v>
      </c>
      <c r="BV272">
        <f t="shared" si="4"/>
        <v>4.8843000000000005</v>
      </c>
    </row>
    <row r="273" spans="1:74" customFormat="1" x14ac:dyDescent="0.25">
      <c r="A273" s="40">
        <v>41703</v>
      </c>
      <c r="B273" s="41">
        <v>0.62852052083333332</v>
      </c>
      <c r="C273">
        <v>14.58</v>
      </c>
      <c r="D273">
        <v>0.72940000000000005</v>
      </c>
      <c r="E273">
        <v>7294.0512820000004</v>
      </c>
      <c r="F273">
        <v>0.2</v>
      </c>
      <c r="G273">
        <v>-9.1</v>
      </c>
      <c r="H273">
        <v>919.5</v>
      </c>
      <c r="J273">
        <v>0.3</v>
      </c>
      <c r="K273">
        <v>0.87060000000000004</v>
      </c>
      <c r="L273">
        <v>12.6938</v>
      </c>
      <c r="M273">
        <v>0.63500000000000001</v>
      </c>
      <c r="N273">
        <v>0.1741</v>
      </c>
      <c r="O273">
        <v>0</v>
      </c>
      <c r="P273">
        <v>0.2</v>
      </c>
      <c r="Q273">
        <v>0.13109999999999999</v>
      </c>
      <c r="R273">
        <v>0</v>
      </c>
      <c r="S273">
        <v>0.1</v>
      </c>
      <c r="T273">
        <v>919.47760000000005</v>
      </c>
      <c r="W273">
        <v>0</v>
      </c>
      <c r="X273">
        <v>0.26119999999999999</v>
      </c>
      <c r="Y273">
        <v>12.3</v>
      </c>
      <c r="Z273">
        <v>876</v>
      </c>
      <c r="AA273">
        <v>904</v>
      </c>
      <c r="AB273">
        <v>820</v>
      </c>
      <c r="AC273">
        <v>42</v>
      </c>
      <c r="AD273">
        <v>5.26</v>
      </c>
      <c r="AE273">
        <v>0.12</v>
      </c>
      <c r="AF273">
        <v>994</v>
      </c>
      <c r="AG273">
        <v>-10</v>
      </c>
      <c r="AH273">
        <v>15</v>
      </c>
      <c r="AI273">
        <v>8</v>
      </c>
      <c r="AJ273">
        <v>191</v>
      </c>
      <c r="AK273">
        <v>190</v>
      </c>
      <c r="AL273">
        <v>4.4000000000000004</v>
      </c>
      <c r="AM273">
        <v>195</v>
      </c>
      <c r="AN273" t="s">
        <v>155</v>
      </c>
      <c r="AO273">
        <v>2</v>
      </c>
      <c r="AP273" s="42">
        <v>0.83678240740740739</v>
      </c>
      <c r="AQ273">
        <v>47.159325000000003</v>
      </c>
      <c r="AR273">
        <v>-88.489715000000004</v>
      </c>
      <c r="AS273">
        <v>314.60000000000002</v>
      </c>
      <c r="AT273">
        <v>0</v>
      </c>
      <c r="AU273">
        <v>12</v>
      </c>
      <c r="AV273">
        <v>10</v>
      </c>
      <c r="AW273" t="s">
        <v>397</v>
      </c>
      <c r="AX273">
        <v>0.92159999999999997</v>
      </c>
      <c r="AY273">
        <v>1.2</v>
      </c>
      <c r="AZ273">
        <v>1.5216000000000001</v>
      </c>
      <c r="BA273">
        <v>14.048999999999999</v>
      </c>
      <c r="BB273">
        <v>13.78</v>
      </c>
      <c r="BC273">
        <v>0.98</v>
      </c>
      <c r="BD273">
        <v>14.859</v>
      </c>
      <c r="BE273">
        <v>2870.5369999999998</v>
      </c>
      <c r="BF273">
        <v>91.400999999999996</v>
      </c>
      <c r="BG273">
        <v>4.0000000000000001E-3</v>
      </c>
      <c r="BH273">
        <v>0</v>
      </c>
      <c r="BI273">
        <v>4.0000000000000001E-3</v>
      </c>
      <c r="BJ273">
        <v>3.0000000000000001E-3</v>
      </c>
      <c r="BK273">
        <v>0</v>
      </c>
      <c r="BL273">
        <v>3.0000000000000001E-3</v>
      </c>
      <c r="BM273">
        <v>6.8703000000000003</v>
      </c>
      <c r="BQ273">
        <v>42.945999999999998</v>
      </c>
      <c r="BR273">
        <v>4.0136999999999999E-2</v>
      </c>
      <c r="BS273">
        <v>0.24313699999999999</v>
      </c>
      <c r="BT273">
        <v>1.2999999999999999E-2</v>
      </c>
      <c r="BU273">
        <v>0.966198</v>
      </c>
      <c r="BV273">
        <f t="shared" si="4"/>
        <v>4.8870537000000001</v>
      </c>
    </row>
    <row r="274" spans="1:74" customFormat="1" x14ac:dyDescent="0.25">
      <c r="A274" s="40">
        <v>41703</v>
      </c>
      <c r="B274" s="41">
        <v>0.62853209490740747</v>
      </c>
      <c r="C274">
        <v>14.577999999999999</v>
      </c>
      <c r="D274">
        <v>0.8357</v>
      </c>
      <c r="E274">
        <v>8357.4337749999995</v>
      </c>
      <c r="F274">
        <v>0.2</v>
      </c>
      <c r="G274">
        <v>-9.1999999999999993</v>
      </c>
      <c r="H274">
        <v>913.8</v>
      </c>
      <c r="J274">
        <v>0.3</v>
      </c>
      <c r="K274">
        <v>0.86970000000000003</v>
      </c>
      <c r="L274">
        <v>12.6785</v>
      </c>
      <c r="M274">
        <v>0.72689999999999999</v>
      </c>
      <c r="N274">
        <v>0.1739</v>
      </c>
      <c r="O274">
        <v>0</v>
      </c>
      <c r="P274">
        <v>0.2</v>
      </c>
      <c r="Q274">
        <v>0.13100000000000001</v>
      </c>
      <c r="R274">
        <v>0</v>
      </c>
      <c r="S274">
        <v>0.1</v>
      </c>
      <c r="T274">
        <v>913.77</v>
      </c>
      <c r="W274">
        <v>0</v>
      </c>
      <c r="X274">
        <v>0.26090000000000002</v>
      </c>
      <c r="Y274">
        <v>12.3</v>
      </c>
      <c r="Z274">
        <v>876</v>
      </c>
      <c r="AA274">
        <v>904</v>
      </c>
      <c r="AB274">
        <v>821</v>
      </c>
      <c r="AC274">
        <v>42</v>
      </c>
      <c r="AD274">
        <v>5.26</v>
      </c>
      <c r="AE274">
        <v>0.12</v>
      </c>
      <c r="AF274">
        <v>993</v>
      </c>
      <c r="AG274">
        <v>-10</v>
      </c>
      <c r="AH274">
        <v>15.137</v>
      </c>
      <c r="AI274">
        <v>8.1370000000000005</v>
      </c>
      <c r="AJ274">
        <v>191</v>
      </c>
      <c r="AK274">
        <v>190</v>
      </c>
      <c r="AL274">
        <v>4.4000000000000004</v>
      </c>
      <c r="AM274">
        <v>195</v>
      </c>
      <c r="AN274" t="s">
        <v>155</v>
      </c>
      <c r="AO274">
        <v>2</v>
      </c>
      <c r="AP274" s="42">
        <v>0.83679398148148154</v>
      </c>
      <c r="AQ274">
        <v>47.159325000000003</v>
      </c>
      <c r="AR274">
        <v>-88.489715000000004</v>
      </c>
      <c r="AS274">
        <v>314.5</v>
      </c>
      <c r="AT274">
        <v>0</v>
      </c>
      <c r="AU274">
        <v>12</v>
      </c>
      <c r="AV274">
        <v>10</v>
      </c>
      <c r="AW274" t="s">
        <v>397</v>
      </c>
      <c r="AX274">
        <v>1</v>
      </c>
      <c r="AY274">
        <v>1.2</v>
      </c>
      <c r="AZ274">
        <v>1.6</v>
      </c>
      <c r="BA274">
        <v>14.048999999999999</v>
      </c>
      <c r="BB274">
        <v>13.69</v>
      </c>
      <c r="BC274">
        <v>0.97</v>
      </c>
      <c r="BD274">
        <v>14.978</v>
      </c>
      <c r="BE274">
        <v>2850.89</v>
      </c>
      <c r="BF274">
        <v>104.027</v>
      </c>
      <c r="BG274">
        <v>4.0000000000000001E-3</v>
      </c>
      <c r="BH274">
        <v>0</v>
      </c>
      <c r="BI274">
        <v>4.0000000000000001E-3</v>
      </c>
      <c r="BJ274">
        <v>3.0000000000000001E-3</v>
      </c>
      <c r="BK274">
        <v>0</v>
      </c>
      <c r="BL274">
        <v>3.0000000000000001E-3</v>
      </c>
      <c r="BM274">
        <v>6.7891000000000004</v>
      </c>
      <c r="BQ274">
        <v>42.658999999999999</v>
      </c>
      <c r="BR274">
        <v>4.1273999999999998E-2</v>
      </c>
      <c r="BS274">
        <v>0.24441099999999999</v>
      </c>
      <c r="BT274">
        <v>1.3136999999999999E-2</v>
      </c>
      <c r="BU274">
        <v>0.99356900000000004</v>
      </c>
      <c r="BV274">
        <f t="shared" si="4"/>
        <v>4.9126611000000002</v>
      </c>
    </row>
    <row r="275" spans="1:74" customFormat="1" x14ac:dyDescent="0.25">
      <c r="A275" s="40">
        <v>41703</v>
      </c>
      <c r="B275" s="41">
        <v>0.62854366898148151</v>
      </c>
      <c r="C275">
        <v>14.57</v>
      </c>
      <c r="D275">
        <v>0.91369999999999996</v>
      </c>
      <c r="E275">
        <v>9137.3916599999993</v>
      </c>
      <c r="F275">
        <v>0.2</v>
      </c>
      <c r="G275">
        <v>-9.1999999999999993</v>
      </c>
      <c r="H275">
        <v>1057.8</v>
      </c>
      <c r="J275">
        <v>0.3</v>
      </c>
      <c r="K275">
        <v>0.86890000000000001</v>
      </c>
      <c r="L275">
        <v>12.6602</v>
      </c>
      <c r="M275">
        <v>0.79400000000000004</v>
      </c>
      <c r="N275">
        <v>0.17380000000000001</v>
      </c>
      <c r="O275">
        <v>0</v>
      </c>
      <c r="P275">
        <v>0.2</v>
      </c>
      <c r="Q275">
        <v>0.13089999999999999</v>
      </c>
      <c r="R275">
        <v>0</v>
      </c>
      <c r="S275">
        <v>0.1</v>
      </c>
      <c r="T275">
        <v>1057.8263999999999</v>
      </c>
      <c r="W275">
        <v>0</v>
      </c>
      <c r="X275">
        <v>0.26069999999999999</v>
      </c>
      <c r="Y275">
        <v>12.3</v>
      </c>
      <c r="Z275">
        <v>876</v>
      </c>
      <c r="AA275">
        <v>903</v>
      </c>
      <c r="AB275">
        <v>822</v>
      </c>
      <c r="AC275">
        <v>42</v>
      </c>
      <c r="AD275">
        <v>5.26</v>
      </c>
      <c r="AE275">
        <v>0.12</v>
      </c>
      <c r="AF275">
        <v>993</v>
      </c>
      <c r="AG275">
        <v>-10</v>
      </c>
      <c r="AH275">
        <v>16</v>
      </c>
      <c r="AI275">
        <v>9</v>
      </c>
      <c r="AJ275">
        <v>191</v>
      </c>
      <c r="AK275">
        <v>190</v>
      </c>
      <c r="AL275">
        <v>4.2</v>
      </c>
      <c r="AM275">
        <v>195</v>
      </c>
      <c r="AN275" t="s">
        <v>155</v>
      </c>
      <c r="AO275">
        <v>2</v>
      </c>
      <c r="AP275" s="42">
        <v>0.83680555555555547</v>
      </c>
      <c r="AQ275">
        <v>47.159325000000003</v>
      </c>
      <c r="AR275">
        <v>-88.489715000000004</v>
      </c>
      <c r="AS275">
        <v>314.39999999999998</v>
      </c>
      <c r="AT275">
        <v>0</v>
      </c>
      <c r="AU275">
        <v>12</v>
      </c>
      <c r="AV275">
        <v>11</v>
      </c>
      <c r="AW275" t="s">
        <v>396</v>
      </c>
      <c r="AX275">
        <v>1</v>
      </c>
      <c r="AY275">
        <v>1.2</v>
      </c>
      <c r="AZ275">
        <v>1.6</v>
      </c>
      <c r="BA275">
        <v>14.048999999999999</v>
      </c>
      <c r="BB275">
        <v>13.6</v>
      </c>
      <c r="BC275">
        <v>0.97</v>
      </c>
      <c r="BD275">
        <v>15.086</v>
      </c>
      <c r="BE275">
        <v>2833.4639999999999</v>
      </c>
      <c r="BF275">
        <v>113.099</v>
      </c>
      <c r="BG275">
        <v>4.0000000000000001E-3</v>
      </c>
      <c r="BH275">
        <v>0</v>
      </c>
      <c r="BI275">
        <v>4.0000000000000001E-3</v>
      </c>
      <c r="BJ275">
        <v>3.0000000000000001E-3</v>
      </c>
      <c r="BK275">
        <v>0</v>
      </c>
      <c r="BL275">
        <v>3.0000000000000001E-3</v>
      </c>
      <c r="BM275">
        <v>7.8227000000000002</v>
      </c>
      <c r="BQ275">
        <v>42.420999999999999</v>
      </c>
      <c r="BR275">
        <v>4.2999999999999997E-2</v>
      </c>
      <c r="BS275">
        <v>0.24727399999999999</v>
      </c>
      <c r="BT275">
        <v>1.3863E-2</v>
      </c>
      <c r="BU275">
        <v>1.0351170000000001</v>
      </c>
      <c r="BV275">
        <f t="shared" si="4"/>
        <v>4.9702074000000005</v>
      </c>
    </row>
    <row r="276" spans="1:74" customFormat="1" x14ac:dyDescent="0.25">
      <c r="A276" s="40">
        <v>41703</v>
      </c>
      <c r="B276" s="41">
        <v>0.62855524305555555</v>
      </c>
      <c r="C276">
        <v>14.57</v>
      </c>
      <c r="D276">
        <v>0.88060000000000005</v>
      </c>
      <c r="E276">
        <v>8806.4224140000006</v>
      </c>
      <c r="F276">
        <v>0.2</v>
      </c>
      <c r="G276">
        <v>-9.1999999999999993</v>
      </c>
      <c r="H276">
        <v>1143.0999999999999</v>
      </c>
      <c r="J276">
        <v>0.22</v>
      </c>
      <c r="K276">
        <v>0.86899999999999999</v>
      </c>
      <c r="L276">
        <v>12.661</v>
      </c>
      <c r="M276">
        <v>0.76529999999999998</v>
      </c>
      <c r="N276">
        <v>0.17380000000000001</v>
      </c>
      <c r="O276">
        <v>0</v>
      </c>
      <c r="P276">
        <v>0.2</v>
      </c>
      <c r="Q276">
        <v>0.13089999999999999</v>
      </c>
      <c r="R276">
        <v>0</v>
      </c>
      <c r="S276">
        <v>0.1</v>
      </c>
      <c r="T276">
        <v>1143.0999999999999</v>
      </c>
      <c r="W276">
        <v>0</v>
      </c>
      <c r="X276">
        <v>0.1933</v>
      </c>
      <c r="Y276">
        <v>12.4</v>
      </c>
      <c r="Z276">
        <v>874</v>
      </c>
      <c r="AA276">
        <v>903</v>
      </c>
      <c r="AB276">
        <v>821</v>
      </c>
      <c r="AC276">
        <v>42</v>
      </c>
      <c r="AD276">
        <v>5.26</v>
      </c>
      <c r="AE276">
        <v>0.12</v>
      </c>
      <c r="AF276">
        <v>993</v>
      </c>
      <c r="AG276">
        <v>-10</v>
      </c>
      <c r="AH276">
        <v>16</v>
      </c>
      <c r="AI276">
        <v>9</v>
      </c>
      <c r="AJ276">
        <v>191</v>
      </c>
      <c r="AK276">
        <v>190.1</v>
      </c>
      <c r="AL276">
        <v>3.7</v>
      </c>
      <c r="AM276">
        <v>195</v>
      </c>
      <c r="AN276" t="s">
        <v>155</v>
      </c>
      <c r="AO276">
        <v>2</v>
      </c>
      <c r="AP276" s="42">
        <v>0.83681712962962962</v>
      </c>
      <c r="AQ276">
        <v>47.159325000000003</v>
      </c>
      <c r="AR276">
        <v>-88.489715000000004</v>
      </c>
      <c r="AS276">
        <v>314.3</v>
      </c>
      <c r="AT276">
        <v>0</v>
      </c>
      <c r="AU276">
        <v>12</v>
      </c>
      <c r="AV276">
        <v>11</v>
      </c>
      <c r="AW276" t="s">
        <v>396</v>
      </c>
      <c r="AX276">
        <v>1</v>
      </c>
      <c r="AY276">
        <v>1.2</v>
      </c>
      <c r="AZ276">
        <v>1.6</v>
      </c>
      <c r="BA276">
        <v>14.048999999999999</v>
      </c>
      <c r="BB276">
        <v>13.63</v>
      </c>
      <c r="BC276">
        <v>0.97</v>
      </c>
      <c r="BD276">
        <v>15.077999999999999</v>
      </c>
      <c r="BE276">
        <v>2837.7130000000002</v>
      </c>
      <c r="BF276">
        <v>109.166</v>
      </c>
      <c r="BG276">
        <v>4.0000000000000001E-3</v>
      </c>
      <c r="BH276">
        <v>0</v>
      </c>
      <c r="BI276">
        <v>4.0000000000000001E-3</v>
      </c>
      <c r="BJ276">
        <v>3.0000000000000001E-3</v>
      </c>
      <c r="BK276">
        <v>0</v>
      </c>
      <c r="BL276">
        <v>3.0000000000000001E-3</v>
      </c>
      <c r="BM276">
        <v>8.4654000000000007</v>
      </c>
      <c r="BQ276">
        <v>31.495000000000001</v>
      </c>
      <c r="BR276">
        <v>4.2999999999999997E-2</v>
      </c>
      <c r="BS276">
        <v>0.249274</v>
      </c>
      <c r="BT276">
        <v>1.3136999999999999E-2</v>
      </c>
      <c r="BU276">
        <v>1.0351170000000001</v>
      </c>
      <c r="BV276">
        <f t="shared" si="4"/>
        <v>5.0104074000000001</v>
      </c>
    </row>
    <row r="277" spans="1:74" customFormat="1" x14ac:dyDescent="0.25">
      <c r="A277" s="40">
        <v>41703</v>
      </c>
      <c r="B277" s="41">
        <v>0.62856681712962958</v>
      </c>
      <c r="C277">
        <v>14.601000000000001</v>
      </c>
      <c r="D277">
        <v>0.79179999999999995</v>
      </c>
      <c r="E277">
        <v>7918.0440099999996</v>
      </c>
      <c r="F277">
        <v>0.2</v>
      </c>
      <c r="G277">
        <v>-9.3000000000000007</v>
      </c>
      <c r="H277">
        <v>1120.2</v>
      </c>
      <c r="J277">
        <v>0.2</v>
      </c>
      <c r="K277">
        <v>0.86960000000000004</v>
      </c>
      <c r="L277">
        <v>12.6967</v>
      </c>
      <c r="M277">
        <v>0.68859999999999999</v>
      </c>
      <c r="N277">
        <v>0.1739</v>
      </c>
      <c r="O277">
        <v>0</v>
      </c>
      <c r="P277">
        <v>0.2</v>
      </c>
      <c r="Q277">
        <v>0.13100000000000001</v>
      </c>
      <c r="R277">
        <v>0</v>
      </c>
      <c r="S277">
        <v>0.1</v>
      </c>
      <c r="T277">
        <v>1120.1576</v>
      </c>
      <c r="W277">
        <v>0</v>
      </c>
      <c r="X277">
        <v>0.1739</v>
      </c>
      <c r="Y277">
        <v>12.3</v>
      </c>
      <c r="Z277">
        <v>875</v>
      </c>
      <c r="AA277">
        <v>903</v>
      </c>
      <c r="AB277">
        <v>822</v>
      </c>
      <c r="AC277">
        <v>42</v>
      </c>
      <c r="AD277">
        <v>5.26</v>
      </c>
      <c r="AE277">
        <v>0.12</v>
      </c>
      <c r="AF277">
        <v>993</v>
      </c>
      <c r="AG277">
        <v>-10</v>
      </c>
      <c r="AH277">
        <v>16</v>
      </c>
      <c r="AI277">
        <v>9</v>
      </c>
      <c r="AJ277">
        <v>191</v>
      </c>
      <c r="AK277">
        <v>190.9</v>
      </c>
      <c r="AL277">
        <v>3.9</v>
      </c>
      <c r="AM277">
        <v>195</v>
      </c>
      <c r="AN277" t="s">
        <v>155</v>
      </c>
      <c r="AO277">
        <v>2</v>
      </c>
      <c r="AP277" s="42">
        <v>0.83682870370370377</v>
      </c>
      <c r="AQ277">
        <v>47.159325000000003</v>
      </c>
      <c r="AR277">
        <v>-88.489715000000004</v>
      </c>
      <c r="AS277">
        <v>314.3</v>
      </c>
      <c r="AT277">
        <v>0</v>
      </c>
      <c r="AU277">
        <v>12</v>
      </c>
      <c r="AV277">
        <v>11</v>
      </c>
      <c r="AW277" t="s">
        <v>396</v>
      </c>
      <c r="AX277">
        <v>1</v>
      </c>
      <c r="AY277">
        <v>1.2</v>
      </c>
      <c r="AZ277">
        <v>1.6</v>
      </c>
      <c r="BA277">
        <v>14.048999999999999</v>
      </c>
      <c r="BB277">
        <v>13.69</v>
      </c>
      <c r="BC277">
        <v>0.97</v>
      </c>
      <c r="BD277">
        <v>14.994999999999999</v>
      </c>
      <c r="BE277">
        <v>2854.873</v>
      </c>
      <c r="BF277">
        <v>98.54</v>
      </c>
      <c r="BG277">
        <v>4.0000000000000001E-3</v>
      </c>
      <c r="BH277">
        <v>0</v>
      </c>
      <c r="BI277">
        <v>4.0000000000000001E-3</v>
      </c>
      <c r="BJ277">
        <v>3.0000000000000001E-3</v>
      </c>
      <c r="BK277">
        <v>0</v>
      </c>
      <c r="BL277">
        <v>3.0000000000000001E-3</v>
      </c>
      <c r="BM277">
        <v>8.3222000000000005</v>
      </c>
      <c r="BQ277">
        <v>28.434000000000001</v>
      </c>
      <c r="BR277">
        <v>4.3548000000000003E-2</v>
      </c>
      <c r="BS277">
        <v>0.251137</v>
      </c>
      <c r="BT277">
        <v>1.3863E-2</v>
      </c>
      <c r="BU277">
        <v>1.0483089999999999</v>
      </c>
      <c r="BV277">
        <f t="shared" si="4"/>
        <v>5.0478537000000001</v>
      </c>
    </row>
    <row r="278" spans="1:74" customFormat="1" x14ac:dyDescent="0.25">
      <c r="A278" s="40">
        <v>41703</v>
      </c>
      <c r="B278" s="41">
        <v>0.62857839120370373</v>
      </c>
      <c r="C278">
        <v>14.61</v>
      </c>
      <c r="D278">
        <v>0.82850000000000001</v>
      </c>
      <c r="E278">
        <v>8284.7921760000008</v>
      </c>
      <c r="F278">
        <v>0.2</v>
      </c>
      <c r="G278">
        <v>-9.3000000000000007</v>
      </c>
      <c r="H278">
        <v>1051.2</v>
      </c>
      <c r="J278">
        <v>0.2</v>
      </c>
      <c r="K278">
        <v>0.86950000000000005</v>
      </c>
      <c r="L278">
        <v>12.702999999999999</v>
      </c>
      <c r="M278">
        <v>0.72030000000000005</v>
      </c>
      <c r="N278">
        <v>0.1739</v>
      </c>
      <c r="O278">
        <v>0</v>
      </c>
      <c r="P278">
        <v>0.2</v>
      </c>
      <c r="Q278">
        <v>0.13100000000000001</v>
      </c>
      <c r="R278">
        <v>0</v>
      </c>
      <c r="S278">
        <v>0.1</v>
      </c>
      <c r="T278">
        <v>1051.1648</v>
      </c>
      <c r="W278">
        <v>0</v>
      </c>
      <c r="X278">
        <v>0.1739</v>
      </c>
      <c r="Y278">
        <v>12.4</v>
      </c>
      <c r="Z278">
        <v>874</v>
      </c>
      <c r="AA278">
        <v>903</v>
      </c>
      <c r="AB278">
        <v>822</v>
      </c>
      <c r="AC278">
        <v>42</v>
      </c>
      <c r="AD278">
        <v>5.26</v>
      </c>
      <c r="AE278">
        <v>0.12</v>
      </c>
      <c r="AF278">
        <v>993</v>
      </c>
      <c r="AG278">
        <v>-10</v>
      </c>
      <c r="AH278">
        <v>16</v>
      </c>
      <c r="AI278">
        <v>9</v>
      </c>
      <c r="AJ278">
        <v>191.1</v>
      </c>
      <c r="AK278">
        <v>190</v>
      </c>
      <c r="AL278">
        <v>4.5999999999999996</v>
      </c>
      <c r="AM278">
        <v>195</v>
      </c>
      <c r="AN278" t="s">
        <v>155</v>
      </c>
      <c r="AO278">
        <v>2</v>
      </c>
      <c r="AP278" s="42">
        <v>0.83684027777777781</v>
      </c>
      <c r="AQ278">
        <v>47.159325000000003</v>
      </c>
      <c r="AR278">
        <v>-88.489715000000004</v>
      </c>
      <c r="AS278">
        <v>314.10000000000002</v>
      </c>
      <c r="AT278">
        <v>0</v>
      </c>
      <c r="AU278">
        <v>12</v>
      </c>
      <c r="AV278">
        <v>11</v>
      </c>
      <c r="AW278" t="s">
        <v>396</v>
      </c>
      <c r="AX278">
        <v>1</v>
      </c>
      <c r="AY278">
        <v>1.2</v>
      </c>
      <c r="AZ278">
        <v>1.6</v>
      </c>
      <c r="BA278">
        <v>14.048999999999999</v>
      </c>
      <c r="BB278">
        <v>13.65</v>
      </c>
      <c r="BC278">
        <v>0.97</v>
      </c>
      <c r="BD278">
        <v>15.012</v>
      </c>
      <c r="BE278">
        <v>2849.6849999999999</v>
      </c>
      <c r="BF278">
        <v>102.85</v>
      </c>
      <c r="BG278">
        <v>4.0000000000000001E-3</v>
      </c>
      <c r="BH278">
        <v>0</v>
      </c>
      <c r="BI278">
        <v>4.0000000000000001E-3</v>
      </c>
      <c r="BJ278">
        <v>3.0000000000000001E-3</v>
      </c>
      <c r="BK278">
        <v>0</v>
      </c>
      <c r="BL278">
        <v>3.0000000000000001E-3</v>
      </c>
      <c r="BM278">
        <v>7.7915000000000001</v>
      </c>
      <c r="BQ278">
        <v>28.364999999999998</v>
      </c>
      <c r="BR278">
        <v>4.6316000000000003E-2</v>
      </c>
      <c r="BS278">
        <v>0.251863</v>
      </c>
      <c r="BT278">
        <v>1.2999999999999999E-2</v>
      </c>
      <c r="BU278">
        <v>1.114935</v>
      </c>
      <c r="BV278">
        <f t="shared" si="4"/>
        <v>5.0624463000000004</v>
      </c>
    </row>
    <row r="279" spans="1:74" customFormat="1" x14ac:dyDescent="0.25">
      <c r="A279" s="40">
        <v>41703</v>
      </c>
      <c r="B279" s="41">
        <v>0.62858996527777777</v>
      </c>
      <c r="C279">
        <v>14.61</v>
      </c>
      <c r="D279">
        <v>0.85109999999999997</v>
      </c>
      <c r="E279">
        <v>8510.5564919999997</v>
      </c>
      <c r="F279">
        <v>0.2</v>
      </c>
      <c r="G279">
        <v>-9.3000000000000007</v>
      </c>
      <c r="H279">
        <v>1022.8</v>
      </c>
      <c r="J279">
        <v>0.2</v>
      </c>
      <c r="K279">
        <v>0.86929999999999996</v>
      </c>
      <c r="L279">
        <v>12.6999</v>
      </c>
      <c r="M279">
        <v>0.73980000000000001</v>
      </c>
      <c r="N279">
        <v>0.1739</v>
      </c>
      <c r="O279">
        <v>0</v>
      </c>
      <c r="P279">
        <v>0.2</v>
      </c>
      <c r="Q279">
        <v>0.13089999999999999</v>
      </c>
      <c r="R279">
        <v>0</v>
      </c>
      <c r="S279">
        <v>0.1</v>
      </c>
      <c r="T279">
        <v>1022.8</v>
      </c>
      <c r="W279">
        <v>0</v>
      </c>
      <c r="X279">
        <v>0.1739</v>
      </c>
      <c r="Y279">
        <v>12.4</v>
      </c>
      <c r="Z279">
        <v>874</v>
      </c>
      <c r="AA279">
        <v>903</v>
      </c>
      <c r="AB279">
        <v>822</v>
      </c>
      <c r="AC279">
        <v>42</v>
      </c>
      <c r="AD279">
        <v>5.26</v>
      </c>
      <c r="AE279">
        <v>0.12</v>
      </c>
      <c r="AF279">
        <v>993</v>
      </c>
      <c r="AG279">
        <v>-10</v>
      </c>
      <c r="AH279">
        <v>16</v>
      </c>
      <c r="AI279">
        <v>9</v>
      </c>
      <c r="AJ279">
        <v>192</v>
      </c>
      <c r="AK279">
        <v>190.1</v>
      </c>
      <c r="AL279">
        <v>4.4000000000000004</v>
      </c>
      <c r="AM279">
        <v>195</v>
      </c>
      <c r="AN279" t="s">
        <v>155</v>
      </c>
      <c r="AO279">
        <v>2</v>
      </c>
      <c r="AP279" s="42">
        <v>0.83685185185185185</v>
      </c>
      <c r="AQ279">
        <v>47.159325000000003</v>
      </c>
      <c r="AR279">
        <v>-88.489715000000004</v>
      </c>
      <c r="AS279">
        <v>314</v>
      </c>
      <c r="AT279">
        <v>0</v>
      </c>
      <c r="AU279">
        <v>12</v>
      </c>
      <c r="AV279">
        <v>11</v>
      </c>
      <c r="AW279" t="s">
        <v>396</v>
      </c>
      <c r="AX279">
        <v>1</v>
      </c>
      <c r="AY279">
        <v>1.2</v>
      </c>
      <c r="AZ279">
        <v>1.6</v>
      </c>
      <c r="BA279">
        <v>14.048999999999999</v>
      </c>
      <c r="BB279">
        <v>13.63</v>
      </c>
      <c r="BC279">
        <v>0.97</v>
      </c>
      <c r="BD279">
        <v>15.04</v>
      </c>
      <c r="BE279">
        <v>2846.1370000000002</v>
      </c>
      <c r="BF279">
        <v>105.521</v>
      </c>
      <c r="BG279">
        <v>4.0000000000000001E-3</v>
      </c>
      <c r="BH279">
        <v>0</v>
      </c>
      <c r="BI279">
        <v>4.0000000000000001E-3</v>
      </c>
      <c r="BJ279">
        <v>3.0000000000000001E-3</v>
      </c>
      <c r="BK279">
        <v>0</v>
      </c>
      <c r="BL279">
        <v>3.0000000000000001E-3</v>
      </c>
      <c r="BM279">
        <v>7.5736999999999997</v>
      </c>
      <c r="BQ279">
        <v>28.329000000000001</v>
      </c>
      <c r="BR279">
        <v>4.2952999999999998E-2</v>
      </c>
      <c r="BS279">
        <v>0.25113600000000003</v>
      </c>
      <c r="BT279">
        <v>1.2864E-2</v>
      </c>
      <c r="BU279">
        <v>1.0339849999999999</v>
      </c>
      <c r="BV279">
        <f t="shared" si="4"/>
        <v>5.0478336000000006</v>
      </c>
    </row>
    <row r="280" spans="1:74" customFormat="1" x14ac:dyDescent="0.25">
      <c r="A280" s="40">
        <v>41703</v>
      </c>
      <c r="B280" s="41">
        <v>0.62860153935185192</v>
      </c>
      <c r="C280">
        <v>14.62</v>
      </c>
      <c r="D280">
        <v>0.79310000000000003</v>
      </c>
      <c r="E280">
        <v>7930.9739710000003</v>
      </c>
      <c r="F280">
        <v>0.2</v>
      </c>
      <c r="G280">
        <v>-9.3000000000000007</v>
      </c>
      <c r="H280">
        <v>994.4</v>
      </c>
      <c r="J280">
        <v>0.2</v>
      </c>
      <c r="K280">
        <v>0.86980000000000002</v>
      </c>
      <c r="L280">
        <v>12.716200000000001</v>
      </c>
      <c r="M280">
        <v>0.68979999999999997</v>
      </c>
      <c r="N280">
        <v>0.17399999999999999</v>
      </c>
      <c r="O280">
        <v>0</v>
      </c>
      <c r="P280">
        <v>0.2</v>
      </c>
      <c r="Q280">
        <v>0.13100000000000001</v>
      </c>
      <c r="R280">
        <v>0</v>
      </c>
      <c r="S280">
        <v>0.1</v>
      </c>
      <c r="T280">
        <v>994.39750000000004</v>
      </c>
      <c r="W280">
        <v>0</v>
      </c>
      <c r="X280">
        <v>0.17399999999999999</v>
      </c>
      <c r="Y280">
        <v>12.4</v>
      </c>
      <c r="Z280">
        <v>875</v>
      </c>
      <c r="AA280">
        <v>903</v>
      </c>
      <c r="AB280">
        <v>823</v>
      </c>
      <c r="AC280">
        <v>42</v>
      </c>
      <c r="AD280">
        <v>5.26</v>
      </c>
      <c r="AE280">
        <v>0.12</v>
      </c>
      <c r="AF280">
        <v>994</v>
      </c>
      <c r="AG280">
        <v>-10</v>
      </c>
      <c r="AH280">
        <v>16</v>
      </c>
      <c r="AI280">
        <v>9</v>
      </c>
      <c r="AJ280">
        <v>192</v>
      </c>
      <c r="AK280">
        <v>191</v>
      </c>
      <c r="AL280">
        <v>4.7</v>
      </c>
      <c r="AM280">
        <v>195</v>
      </c>
      <c r="AN280" t="s">
        <v>155</v>
      </c>
      <c r="AO280">
        <v>2</v>
      </c>
      <c r="AP280" s="42">
        <v>0.83686342592592589</v>
      </c>
      <c r="AQ280">
        <v>47.159325000000003</v>
      </c>
      <c r="AR280">
        <v>-88.489715000000004</v>
      </c>
      <c r="AS280">
        <v>313.89999999999998</v>
      </c>
      <c r="AT280">
        <v>0</v>
      </c>
      <c r="AU280">
        <v>12</v>
      </c>
      <c r="AV280">
        <v>11</v>
      </c>
      <c r="AW280" t="s">
        <v>396</v>
      </c>
      <c r="AX280">
        <v>1</v>
      </c>
      <c r="AY280">
        <v>1.2</v>
      </c>
      <c r="AZ280">
        <v>1.6</v>
      </c>
      <c r="BA280">
        <v>14.048999999999999</v>
      </c>
      <c r="BB280">
        <v>13.68</v>
      </c>
      <c r="BC280">
        <v>0.97</v>
      </c>
      <c r="BD280">
        <v>14.971</v>
      </c>
      <c r="BE280">
        <v>2857.518</v>
      </c>
      <c r="BF280">
        <v>98.661000000000001</v>
      </c>
      <c r="BG280">
        <v>4.0000000000000001E-3</v>
      </c>
      <c r="BH280">
        <v>0</v>
      </c>
      <c r="BI280">
        <v>4.0000000000000001E-3</v>
      </c>
      <c r="BJ280">
        <v>3.0000000000000001E-3</v>
      </c>
      <c r="BK280">
        <v>0</v>
      </c>
      <c r="BL280">
        <v>3.0000000000000001E-3</v>
      </c>
      <c r="BM280">
        <v>7.3834</v>
      </c>
      <c r="BQ280">
        <v>28.422999999999998</v>
      </c>
      <c r="BR280">
        <v>4.8725999999999998E-2</v>
      </c>
      <c r="BS280">
        <v>0.252274</v>
      </c>
      <c r="BT280">
        <v>1.2137E-2</v>
      </c>
      <c r="BU280">
        <v>1.172957</v>
      </c>
      <c r="BV280">
        <f t="shared" si="4"/>
        <v>5.0707074000000008</v>
      </c>
    </row>
    <row r="281" spans="1:74" customFormat="1" x14ac:dyDescent="0.25">
      <c r="A281" s="40">
        <v>41703</v>
      </c>
      <c r="B281" s="41">
        <v>0.62861311342592596</v>
      </c>
      <c r="C281">
        <v>14.666</v>
      </c>
      <c r="D281">
        <v>0.68369999999999997</v>
      </c>
      <c r="E281">
        <v>6836.8714630000004</v>
      </c>
      <c r="F281">
        <v>0.2</v>
      </c>
      <c r="G281">
        <v>-9.3000000000000007</v>
      </c>
      <c r="H281">
        <v>867.3</v>
      </c>
      <c r="J281">
        <v>0.2</v>
      </c>
      <c r="K281">
        <v>0.87039999999999995</v>
      </c>
      <c r="L281">
        <v>12.766</v>
      </c>
      <c r="M281">
        <v>0.59509999999999996</v>
      </c>
      <c r="N281">
        <v>0.1741</v>
      </c>
      <c r="O281">
        <v>0</v>
      </c>
      <c r="P281">
        <v>0.2</v>
      </c>
      <c r="Q281">
        <v>0.13109999999999999</v>
      </c>
      <c r="R281">
        <v>0</v>
      </c>
      <c r="S281">
        <v>0.1</v>
      </c>
      <c r="T281">
        <v>867.2921</v>
      </c>
      <c r="W281">
        <v>0</v>
      </c>
      <c r="X281">
        <v>0.1741</v>
      </c>
      <c r="Y281">
        <v>12.4</v>
      </c>
      <c r="Z281">
        <v>874</v>
      </c>
      <c r="AA281">
        <v>903</v>
      </c>
      <c r="AB281">
        <v>823</v>
      </c>
      <c r="AC281">
        <v>42</v>
      </c>
      <c r="AD281">
        <v>5.26</v>
      </c>
      <c r="AE281">
        <v>0.12</v>
      </c>
      <c r="AF281">
        <v>994</v>
      </c>
      <c r="AG281">
        <v>-10</v>
      </c>
      <c r="AH281">
        <v>16</v>
      </c>
      <c r="AI281">
        <v>9</v>
      </c>
      <c r="AJ281">
        <v>191.9</v>
      </c>
      <c r="AK281">
        <v>191</v>
      </c>
      <c r="AL281">
        <v>4.4000000000000004</v>
      </c>
      <c r="AM281">
        <v>195</v>
      </c>
      <c r="AN281" t="s">
        <v>155</v>
      </c>
      <c r="AO281">
        <v>2</v>
      </c>
      <c r="AP281" s="42">
        <v>0.83687500000000004</v>
      </c>
      <c r="AQ281">
        <v>47.159325000000003</v>
      </c>
      <c r="AR281">
        <v>-88.489715000000004</v>
      </c>
      <c r="AS281">
        <v>313.89999999999998</v>
      </c>
      <c r="AT281">
        <v>0</v>
      </c>
      <c r="AU281">
        <v>12</v>
      </c>
      <c r="AV281">
        <v>11</v>
      </c>
      <c r="AW281" t="s">
        <v>396</v>
      </c>
      <c r="AX281">
        <v>1</v>
      </c>
      <c r="AY281">
        <v>1.2</v>
      </c>
      <c r="AZ281">
        <v>1.6</v>
      </c>
      <c r="BA281">
        <v>14.048999999999999</v>
      </c>
      <c r="BB281">
        <v>13.76</v>
      </c>
      <c r="BC281">
        <v>0.98</v>
      </c>
      <c r="BD281">
        <v>14.885</v>
      </c>
      <c r="BE281">
        <v>2881.0430000000001</v>
      </c>
      <c r="BF281">
        <v>85.48</v>
      </c>
      <c r="BG281">
        <v>4.0000000000000001E-3</v>
      </c>
      <c r="BH281">
        <v>0</v>
      </c>
      <c r="BI281">
        <v>4.0000000000000001E-3</v>
      </c>
      <c r="BJ281">
        <v>3.0000000000000001E-3</v>
      </c>
      <c r="BK281">
        <v>0</v>
      </c>
      <c r="BL281">
        <v>3.0000000000000001E-3</v>
      </c>
      <c r="BM281">
        <v>6.4672999999999998</v>
      </c>
      <c r="BQ281">
        <v>28.567</v>
      </c>
      <c r="BR281">
        <v>4.6725999999999997E-2</v>
      </c>
      <c r="BS281">
        <v>0.254</v>
      </c>
      <c r="BT281">
        <v>1.2999999999999999E-2</v>
      </c>
      <c r="BU281">
        <v>1.1248119999999999</v>
      </c>
      <c r="BV281">
        <f t="shared" si="4"/>
        <v>5.1054000000000004</v>
      </c>
    </row>
    <row r="282" spans="1:74" customFormat="1" x14ac:dyDescent="0.25">
      <c r="A282" s="40">
        <v>41703</v>
      </c>
      <c r="B282" s="41">
        <v>0.6286246875</v>
      </c>
      <c r="C282">
        <v>14.795999999999999</v>
      </c>
      <c r="D282">
        <v>0.56299999999999994</v>
      </c>
      <c r="E282">
        <v>5630.08547</v>
      </c>
      <c r="F282">
        <v>0.3</v>
      </c>
      <c r="G282">
        <v>-9.3000000000000007</v>
      </c>
      <c r="H282">
        <v>755.4</v>
      </c>
      <c r="J282">
        <v>0.2</v>
      </c>
      <c r="K282">
        <v>0.87060000000000004</v>
      </c>
      <c r="L282">
        <v>12.881600000000001</v>
      </c>
      <c r="M282">
        <v>0.49020000000000002</v>
      </c>
      <c r="N282">
        <v>0.26119999999999999</v>
      </c>
      <c r="O282">
        <v>0</v>
      </c>
      <c r="P282">
        <v>0.3</v>
      </c>
      <c r="Q282">
        <v>0.19670000000000001</v>
      </c>
      <c r="R282">
        <v>0</v>
      </c>
      <c r="S282">
        <v>0.2</v>
      </c>
      <c r="T282">
        <v>755.37170000000003</v>
      </c>
      <c r="W282">
        <v>0</v>
      </c>
      <c r="X282">
        <v>0.1741</v>
      </c>
      <c r="Y282">
        <v>12.3</v>
      </c>
      <c r="Z282">
        <v>874</v>
      </c>
      <c r="AA282">
        <v>903</v>
      </c>
      <c r="AB282">
        <v>823</v>
      </c>
      <c r="AC282">
        <v>42</v>
      </c>
      <c r="AD282">
        <v>5.26</v>
      </c>
      <c r="AE282">
        <v>0.12</v>
      </c>
      <c r="AF282">
        <v>994</v>
      </c>
      <c r="AG282">
        <v>-10</v>
      </c>
      <c r="AH282">
        <v>16</v>
      </c>
      <c r="AI282">
        <v>9</v>
      </c>
      <c r="AJ282">
        <v>191</v>
      </c>
      <c r="AK282">
        <v>190.9</v>
      </c>
      <c r="AL282">
        <v>4.5</v>
      </c>
      <c r="AM282">
        <v>195</v>
      </c>
      <c r="AN282" t="s">
        <v>155</v>
      </c>
      <c r="AO282">
        <v>2</v>
      </c>
      <c r="AP282" s="42">
        <v>0.83688657407407396</v>
      </c>
      <c r="AQ282">
        <v>47.159325000000003</v>
      </c>
      <c r="AR282">
        <v>-88.489715000000004</v>
      </c>
      <c r="AS282">
        <v>313.89999999999998</v>
      </c>
      <c r="AT282">
        <v>0</v>
      </c>
      <c r="AU282">
        <v>12</v>
      </c>
      <c r="AV282">
        <v>11</v>
      </c>
      <c r="AW282" t="s">
        <v>396</v>
      </c>
      <c r="AX282">
        <v>1.0216000000000001</v>
      </c>
      <c r="AY282">
        <v>1.2216</v>
      </c>
      <c r="AZ282">
        <v>1.6215999999999999</v>
      </c>
      <c r="BA282">
        <v>14.048999999999999</v>
      </c>
      <c r="BB282">
        <v>13.78</v>
      </c>
      <c r="BC282">
        <v>0.98</v>
      </c>
      <c r="BD282">
        <v>14.858000000000001</v>
      </c>
      <c r="BE282">
        <v>2907.2489999999998</v>
      </c>
      <c r="BF282">
        <v>70.411000000000001</v>
      </c>
      <c r="BG282">
        <v>6.0000000000000001E-3</v>
      </c>
      <c r="BH282">
        <v>0</v>
      </c>
      <c r="BI282">
        <v>6.0000000000000001E-3</v>
      </c>
      <c r="BJ282">
        <v>5.0000000000000001E-3</v>
      </c>
      <c r="BK282">
        <v>0</v>
      </c>
      <c r="BL282">
        <v>5.0000000000000001E-3</v>
      </c>
      <c r="BM282">
        <v>5.6329000000000002</v>
      </c>
      <c r="BQ282">
        <v>28.574000000000002</v>
      </c>
      <c r="BR282">
        <v>4.4451999999999998E-2</v>
      </c>
      <c r="BS282">
        <v>0.25372600000000001</v>
      </c>
      <c r="BT282">
        <v>1.2862999999999999E-2</v>
      </c>
      <c r="BU282">
        <v>1.070071</v>
      </c>
      <c r="BV282">
        <f t="shared" si="4"/>
        <v>5.0998926000000004</v>
      </c>
    </row>
    <row r="283" spans="1:74" customFormat="1" x14ac:dyDescent="0.25">
      <c r="A283" s="40">
        <v>41703</v>
      </c>
      <c r="B283" s="41">
        <v>0.62863626157407404</v>
      </c>
      <c r="C283">
        <v>14.818</v>
      </c>
      <c r="D283">
        <v>0.4672</v>
      </c>
      <c r="E283">
        <v>4672.1991699999999</v>
      </c>
      <c r="F283">
        <v>0.3</v>
      </c>
      <c r="G283">
        <v>-9.4</v>
      </c>
      <c r="H283">
        <v>637.6</v>
      </c>
      <c r="J283">
        <v>0.2</v>
      </c>
      <c r="K283">
        <v>0.87129999999999996</v>
      </c>
      <c r="L283">
        <v>12.9101</v>
      </c>
      <c r="M283">
        <v>0.40710000000000002</v>
      </c>
      <c r="N283">
        <v>0.26140000000000002</v>
      </c>
      <c r="O283">
        <v>0</v>
      </c>
      <c r="P283">
        <v>0.3</v>
      </c>
      <c r="Q283">
        <v>0.19689999999999999</v>
      </c>
      <c r="R283">
        <v>0</v>
      </c>
      <c r="S283">
        <v>0.2</v>
      </c>
      <c r="T283">
        <v>637.55709999999999</v>
      </c>
      <c r="W283">
        <v>0</v>
      </c>
      <c r="X283">
        <v>0.17430000000000001</v>
      </c>
      <c r="Y283">
        <v>12.4</v>
      </c>
      <c r="Z283">
        <v>874</v>
      </c>
      <c r="AA283">
        <v>903</v>
      </c>
      <c r="AB283">
        <v>821</v>
      </c>
      <c r="AC283">
        <v>42.1</v>
      </c>
      <c r="AD283">
        <v>5.28</v>
      </c>
      <c r="AE283">
        <v>0.12</v>
      </c>
      <c r="AF283">
        <v>993</v>
      </c>
      <c r="AG283">
        <v>-10</v>
      </c>
      <c r="AH283">
        <v>16</v>
      </c>
      <c r="AI283">
        <v>9</v>
      </c>
      <c r="AJ283">
        <v>191</v>
      </c>
      <c r="AK283">
        <v>190</v>
      </c>
      <c r="AL283">
        <v>4</v>
      </c>
      <c r="AM283">
        <v>195</v>
      </c>
      <c r="AN283" t="s">
        <v>155</v>
      </c>
      <c r="AO283">
        <v>2</v>
      </c>
      <c r="AP283" s="42">
        <v>0.83689814814814811</v>
      </c>
      <c r="AQ283">
        <v>47.159325000000003</v>
      </c>
      <c r="AR283">
        <v>-88.489716999999999</v>
      </c>
      <c r="AS283">
        <v>313.89999999999998</v>
      </c>
      <c r="AT283">
        <v>0</v>
      </c>
      <c r="AU283">
        <v>12</v>
      </c>
      <c r="AV283">
        <v>10</v>
      </c>
      <c r="AW283" t="s">
        <v>399</v>
      </c>
      <c r="AX283">
        <v>1.1000000000000001</v>
      </c>
      <c r="AY283">
        <v>1.3</v>
      </c>
      <c r="AZ283">
        <v>1.7</v>
      </c>
      <c r="BA283">
        <v>14.048999999999999</v>
      </c>
      <c r="BB283">
        <v>13.87</v>
      </c>
      <c r="BC283">
        <v>0.99</v>
      </c>
      <c r="BD283">
        <v>14.775</v>
      </c>
      <c r="BE283">
        <v>2928.183</v>
      </c>
      <c r="BF283">
        <v>58.765000000000001</v>
      </c>
      <c r="BG283">
        <v>6.0000000000000001E-3</v>
      </c>
      <c r="BH283">
        <v>0</v>
      </c>
      <c r="BI283">
        <v>6.0000000000000001E-3</v>
      </c>
      <c r="BJ283">
        <v>5.0000000000000001E-3</v>
      </c>
      <c r="BK283">
        <v>0</v>
      </c>
      <c r="BL283">
        <v>5.0000000000000001E-3</v>
      </c>
      <c r="BM283">
        <v>4.7781000000000002</v>
      </c>
      <c r="BQ283">
        <v>28.738</v>
      </c>
      <c r="BR283">
        <v>4.0725999999999998E-2</v>
      </c>
      <c r="BS283">
        <v>0.252</v>
      </c>
      <c r="BT283">
        <v>1.2137E-2</v>
      </c>
      <c r="BU283">
        <v>0.98037700000000005</v>
      </c>
      <c r="BV283">
        <f t="shared" si="4"/>
        <v>5.0652000000000008</v>
      </c>
    </row>
    <row r="284" spans="1:74" customFormat="1" x14ac:dyDescent="0.25">
      <c r="A284" s="40">
        <v>41703</v>
      </c>
      <c r="B284" s="41">
        <v>0.62864783564814808</v>
      </c>
      <c r="C284">
        <v>14.826000000000001</v>
      </c>
      <c r="D284">
        <v>0.4274</v>
      </c>
      <c r="E284">
        <v>4273.858921</v>
      </c>
      <c r="F284">
        <v>0.3</v>
      </c>
      <c r="G284">
        <v>-9.4</v>
      </c>
      <c r="H284">
        <v>580.4</v>
      </c>
      <c r="J284">
        <v>0.2</v>
      </c>
      <c r="K284">
        <v>0.87160000000000004</v>
      </c>
      <c r="L284">
        <v>12.922800000000001</v>
      </c>
      <c r="M284">
        <v>0.3725</v>
      </c>
      <c r="N284">
        <v>0.26150000000000001</v>
      </c>
      <c r="O284">
        <v>0</v>
      </c>
      <c r="P284">
        <v>0.3</v>
      </c>
      <c r="Q284">
        <v>0.19700000000000001</v>
      </c>
      <c r="R284">
        <v>0</v>
      </c>
      <c r="S284">
        <v>0.2</v>
      </c>
      <c r="T284">
        <v>580.40309999999999</v>
      </c>
      <c r="W284">
        <v>0</v>
      </c>
      <c r="X284">
        <v>0.17430000000000001</v>
      </c>
      <c r="Y284">
        <v>12.4</v>
      </c>
      <c r="Z284">
        <v>874</v>
      </c>
      <c r="AA284">
        <v>903</v>
      </c>
      <c r="AB284">
        <v>821</v>
      </c>
      <c r="AC284">
        <v>43</v>
      </c>
      <c r="AD284">
        <v>5.39</v>
      </c>
      <c r="AE284">
        <v>0.12</v>
      </c>
      <c r="AF284">
        <v>993</v>
      </c>
      <c r="AG284">
        <v>-10</v>
      </c>
      <c r="AH284">
        <v>15.863</v>
      </c>
      <c r="AI284">
        <v>9</v>
      </c>
      <c r="AJ284">
        <v>191</v>
      </c>
      <c r="AK284">
        <v>190</v>
      </c>
      <c r="AL284">
        <v>4.2</v>
      </c>
      <c r="AM284">
        <v>195</v>
      </c>
      <c r="AN284" t="s">
        <v>155</v>
      </c>
      <c r="AO284">
        <v>2</v>
      </c>
      <c r="AP284" s="42">
        <v>0.83690972222222226</v>
      </c>
      <c r="AQ284">
        <v>47.159325000000003</v>
      </c>
      <c r="AR284">
        <v>-88.489716999999999</v>
      </c>
      <c r="AS284">
        <v>314</v>
      </c>
      <c r="AT284">
        <v>0</v>
      </c>
      <c r="AU284">
        <v>12</v>
      </c>
      <c r="AV284">
        <v>10</v>
      </c>
      <c r="AW284" t="s">
        <v>399</v>
      </c>
      <c r="AX284">
        <v>1.1000000000000001</v>
      </c>
      <c r="AY284">
        <v>1.3</v>
      </c>
      <c r="AZ284">
        <v>1.7</v>
      </c>
      <c r="BA284">
        <v>14.048999999999999</v>
      </c>
      <c r="BB284">
        <v>13.9</v>
      </c>
      <c r="BC284">
        <v>0.99</v>
      </c>
      <c r="BD284">
        <v>14.726000000000001</v>
      </c>
      <c r="BE284">
        <v>2937.1329999999998</v>
      </c>
      <c r="BF284">
        <v>53.889000000000003</v>
      </c>
      <c r="BG284">
        <v>6.0000000000000001E-3</v>
      </c>
      <c r="BH284">
        <v>0</v>
      </c>
      <c r="BI284">
        <v>6.0000000000000001E-3</v>
      </c>
      <c r="BJ284">
        <v>5.0000000000000001E-3</v>
      </c>
      <c r="BK284">
        <v>0</v>
      </c>
      <c r="BL284">
        <v>5.0000000000000001E-3</v>
      </c>
      <c r="BM284">
        <v>4.3586999999999998</v>
      </c>
      <c r="BQ284">
        <v>28.809000000000001</v>
      </c>
      <c r="BR284">
        <v>3.9684999999999998E-2</v>
      </c>
      <c r="BS284">
        <v>0.252</v>
      </c>
      <c r="BT284">
        <v>1.2862999999999999E-2</v>
      </c>
      <c r="BU284">
        <v>0.955318</v>
      </c>
      <c r="BV284">
        <f t="shared" si="4"/>
        <v>5.0652000000000008</v>
      </c>
    </row>
    <row r="285" spans="1:74" customFormat="1" x14ac:dyDescent="0.25">
      <c r="A285" s="40">
        <v>41703</v>
      </c>
      <c r="B285" s="41">
        <v>0.62865940972222223</v>
      </c>
      <c r="C285">
        <v>14.847</v>
      </c>
      <c r="D285">
        <v>0.374</v>
      </c>
      <c r="E285">
        <v>3739.7897389999998</v>
      </c>
      <c r="F285">
        <v>0.3</v>
      </c>
      <c r="G285">
        <v>-9.1999999999999993</v>
      </c>
      <c r="H285">
        <v>550.1</v>
      </c>
      <c r="J285">
        <v>0.1</v>
      </c>
      <c r="K285">
        <v>0.87180000000000002</v>
      </c>
      <c r="L285">
        <v>12.943899999999999</v>
      </c>
      <c r="M285">
        <v>0.32600000000000001</v>
      </c>
      <c r="N285">
        <v>0.26150000000000001</v>
      </c>
      <c r="O285">
        <v>0</v>
      </c>
      <c r="P285">
        <v>0.3</v>
      </c>
      <c r="Q285">
        <v>0.1971</v>
      </c>
      <c r="R285">
        <v>0</v>
      </c>
      <c r="S285">
        <v>0.2</v>
      </c>
      <c r="T285">
        <v>550.12789999999995</v>
      </c>
      <c r="W285">
        <v>0</v>
      </c>
      <c r="X285">
        <v>8.72E-2</v>
      </c>
      <c r="Y285">
        <v>12.4</v>
      </c>
      <c r="Z285">
        <v>874</v>
      </c>
      <c r="AA285">
        <v>902</v>
      </c>
      <c r="AB285">
        <v>821</v>
      </c>
      <c r="AC285">
        <v>43</v>
      </c>
      <c r="AD285">
        <v>5.39</v>
      </c>
      <c r="AE285">
        <v>0.12</v>
      </c>
      <c r="AF285">
        <v>993</v>
      </c>
      <c r="AG285">
        <v>-10</v>
      </c>
      <c r="AH285">
        <v>15.137</v>
      </c>
      <c r="AI285">
        <v>9</v>
      </c>
      <c r="AJ285">
        <v>191</v>
      </c>
      <c r="AK285">
        <v>190</v>
      </c>
      <c r="AL285">
        <v>3.7</v>
      </c>
      <c r="AM285">
        <v>195</v>
      </c>
      <c r="AN285" t="s">
        <v>155</v>
      </c>
      <c r="AO285">
        <v>2</v>
      </c>
      <c r="AP285" s="42">
        <v>0.8369212962962963</v>
      </c>
      <c r="AQ285">
        <v>47.159325000000003</v>
      </c>
      <c r="AR285">
        <v>-88.489716999999999</v>
      </c>
      <c r="AS285">
        <v>314</v>
      </c>
      <c r="AT285">
        <v>0</v>
      </c>
      <c r="AU285">
        <v>12</v>
      </c>
      <c r="AV285">
        <v>10</v>
      </c>
      <c r="AW285" t="s">
        <v>399</v>
      </c>
      <c r="AX285">
        <v>1.1215999999999999</v>
      </c>
      <c r="AY285">
        <v>1.3</v>
      </c>
      <c r="AZ285">
        <v>1.7216</v>
      </c>
      <c r="BA285">
        <v>14.048999999999999</v>
      </c>
      <c r="BB285">
        <v>13.94</v>
      </c>
      <c r="BC285">
        <v>0.99</v>
      </c>
      <c r="BD285">
        <v>14.702999999999999</v>
      </c>
      <c r="BE285">
        <v>2948.223</v>
      </c>
      <c r="BF285">
        <v>47.265999999999998</v>
      </c>
      <c r="BG285">
        <v>6.0000000000000001E-3</v>
      </c>
      <c r="BH285">
        <v>0</v>
      </c>
      <c r="BI285">
        <v>6.0000000000000001E-3</v>
      </c>
      <c r="BJ285">
        <v>5.0000000000000001E-3</v>
      </c>
      <c r="BK285">
        <v>0</v>
      </c>
      <c r="BL285">
        <v>5.0000000000000001E-3</v>
      </c>
      <c r="BM285">
        <v>4.1402000000000001</v>
      </c>
      <c r="BQ285">
        <v>14.438000000000001</v>
      </c>
      <c r="BR285">
        <v>4.3726000000000001E-2</v>
      </c>
      <c r="BS285">
        <v>0.251863</v>
      </c>
      <c r="BT285">
        <v>1.2274E-2</v>
      </c>
      <c r="BU285">
        <v>1.052594</v>
      </c>
      <c r="BV285">
        <f t="shared" si="4"/>
        <v>5.0624463000000004</v>
      </c>
    </row>
    <row r="286" spans="1:74" customFormat="1" x14ac:dyDescent="0.25">
      <c r="A286" s="40">
        <v>41703</v>
      </c>
      <c r="B286" s="41">
        <v>0.62867098379629627</v>
      </c>
      <c r="C286">
        <v>14.87</v>
      </c>
      <c r="D286">
        <v>0.42209999999999998</v>
      </c>
      <c r="E286">
        <v>4220.7769420000004</v>
      </c>
      <c r="F286">
        <v>0.3</v>
      </c>
      <c r="G286">
        <v>-9.1</v>
      </c>
      <c r="H286">
        <v>580.4</v>
      </c>
      <c r="J286">
        <v>0.1</v>
      </c>
      <c r="K286">
        <v>0.871</v>
      </c>
      <c r="L286">
        <v>12.952199999999999</v>
      </c>
      <c r="M286">
        <v>0.36759999999999998</v>
      </c>
      <c r="N286">
        <v>0.26129999999999998</v>
      </c>
      <c r="O286">
        <v>0</v>
      </c>
      <c r="P286">
        <v>0.3</v>
      </c>
      <c r="Q286">
        <v>0.19689999999999999</v>
      </c>
      <c r="R286">
        <v>0</v>
      </c>
      <c r="S286">
        <v>0.2</v>
      </c>
      <c r="T286">
        <v>580.35640000000001</v>
      </c>
      <c r="W286">
        <v>0</v>
      </c>
      <c r="X286">
        <v>8.7099999999999997E-2</v>
      </c>
      <c r="Y286">
        <v>12.3</v>
      </c>
      <c r="Z286">
        <v>875</v>
      </c>
      <c r="AA286">
        <v>902</v>
      </c>
      <c r="AB286">
        <v>820</v>
      </c>
      <c r="AC286">
        <v>43</v>
      </c>
      <c r="AD286">
        <v>5.39</v>
      </c>
      <c r="AE286">
        <v>0.12</v>
      </c>
      <c r="AF286">
        <v>993</v>
      </c>
      <c r="AG286">
        <v>-10</v>
      </c>
      <c r="AH286">
        <v>16</v>
      </c>
      <c r="AI286">
        <v>9</v>
      </c>
      <c r="AJ286">
        <v>190.9</v>
      </c>
      <c r="AK286">
        <v>190</v>
      </c>
      <c r="AL286">
        <v>3.2</v>
      </c>
      <c r="AM286">
        <v>195</v>
      </c>
      <c r="AN286" t="s">
        <v>155</v>
      </c>
      <c r="AO286">
        <v>2</v>
      </c>
      <c r="AP286" s="42">
        <v>0.83693287037037034</v>
      </c>
      <c r="AQ286">
        <v>47.159325000000003</v>
      </c>
      <c r="AR286">
        <v>-88.489716999999999</v>
      </c>
      <c r="AS286">
        <v>314</v>
      </c>
      <c r="AT286">
        <v>0</v>
      </c>
      <c r="AU286">
        <v>12</v>
      </c>
      <c r="AV286">
        <v>9</v>
      </c>
      <c r="AW286" t="s">
        <v>398</v>
      </c>
      <c r="AX286">
        <v>1.2</v>
      </c>
      <c r="AY286">
        <v>1.3</v>
      </c>
      <c r="AZ286">
        <v>1.8</v>
      </c>
      <c r="BA286">
        <v>14.048999999999999</v>
      </c>
      <c r="BB286">
        <v>13.87</v>
      </c>
      <c r="BC286">
        <v>0.99</v>
      </c>
      <c r="BD286">
        <v>14.805999999999999</v>
      </c>
      <c r="BE286">
        <v>2938.4059999999999</v>
      </c>
      <c r="BF286">
        <v>53.085000000000001</v>
      </c>
      <c r="BG286">
        <v>6.0000000000000001E-3</v>
      </c>
      <c r="BH286">
        <v>0</v>
      </c>
      <c r="BI286">
        <v>6.0000000000000001E-3</v>
      </c>
      <c r="BJ286">
        <v>5.0000000000000001E-3</v>
      </c>
      <c r="BK286">
        <v>0</v>
      </c>
      <c r="BL286">
        <v>5.0000000000000001E-3</v>
      </c>
      <c r="BM286">
        <v>4.3503999999999996</v>
      </c>
      <c r="BQ286">
        <v>14.368</v>
      </c>
      <c r="BR286">
        <v>4.1589000000000001E-2</v>
      </c>
      <c r="BS286">
        <v>0.251137</v>
      </c>
      <c r="BT286">
        <v>1.3863E-2</v>
      </c>
      <c r="BU286">
        <v>1.0011509999999999</v>
      </c>
      <c r="BV286">
        <f t="shared" si="4"/>
        <v>5.0478537000000001</v>
      </c>
    </row>
    <row r="287" spans="1:74" customFormat="1" x14ac:dyDescent="0.25">
      <c r="A287" s="40">
        <v>41703</v>
      </c>
      <c r="B287" s="41">
        <v>0.62868255787037042</v>
      </c>
      <c r="C287">
        <v>14.869</v>
      </c>
      <c r="D287">
        <v>0.50519999999999998</v>
      </c>
      <c r="E287">
        <v>5052.0064460000003</v>
      </c>
      <c r="F287">
        <v>0.3</v>
      </c>
      <c r="G287">
        <v>-9.1999999999999993</v>
      </c>
      <c r="H287">
        <v>694.8</v>
      </c>
      <c r="J287">
        <v>0.1</v>
      </c>
      <c r="K287">
        <v>0.87029999999999996</v>
      </c>
      <c r="L287">
        <v>12.940799999999999</v>
      </c>
      <c r="M287">
        <v>0.43969999999999998</v>
      </c>
      <c r="N287">
        <v>0.2611</v>
      </c>
      <c r="O287">
        <v>0</v>
      </c>
      <c r="P287">
        <v>0.3</v>
      </c>
      <c r="Q287">
        <v>0.19670000000000001</v>
      </c>
      <c r="R287">
        <v>0</v>
      </c>
      <c r="S287">
        <v>0.2</v>
      </c>
      <c r="T287">
        <v>694.83</v>
      </c>
      <c r="W287">
        <v>0</v>
      </c>
      <c r="X287">
        <v>8.6999999999999994E-2</v>
      </c>
      <c r="Y287">
        <v>12.3</v>
      </c>
      <c r="Z287">
        <v>875</v>
      </c>
      <c r="AA287">
        <v>901</v>
      </c>
      <c r="AB287">
        <v>821</v>
      </c>
      <c r="AC287">
        <v>43</v>
      </c>
      <c r="AD287">
        <v>5.39</v>
      </c>
      <c r="AE287">
        <v>0.12</v>
      </c>
      <c r="AF287">
        <v>993</v>
      </c>
      <c r="AG287">
        <v>-10</v>
      </c>
      <c r="AH287">
        <v>16</v>
      </c>
      <c r="AI287">
        <v>9</v>
      </c>
      <c r="AJ287">
        <v>190</v>
      </c>
      <c r="AK287">
        <v>190</v>
      </c>
      <c r="AL287">
        <v>3.6</v>
      </c>
      <c r="AM287">
        <v>195</v>
      </c>
      <c r="AN287" t="s">
        <v>155</v>
      </c>
      <c r="AO287">
        <v>2</v>
      </c>
      <c r="AP287" s="42">
        <v>0.83694444444444438</v>
      </c>
      <c r="AQ287">
        <v>47.159323000000001</v>
      </c>
      <c r="AR287">
        <v>-88.489716999999999</v>
      </c>
      <c r="AS287">
        <v>314.10000000000002</v>
      </c>
      <c r="AT287">
        <v>0</v>
      </c>
      <c r="AU287">
        <v>12</v>
      </c>
      <c r="AV287">
        <v>9</v>
      </c>
      <c r="AW287" t="s">
        <v>398</v>
      </c>
      <c r="AX287">
        <v>1.2</v>
      </c>
      <c r="AY287">
        <v>1.3</v>
      </c>
      <c r="AZ287">
        <v>1.8</v>
      </c>
      <c r="BA287">
        <v>14.048999999999999</v>
      </c>
      <c r="BB287">
        <v>13.78</v>
      </c>
      <c r="BC287">
        <v>0.98</v>
      </c>
      <c r="BD287">
        <v>14.898999999999999</v>
      </c>
      <c r="BE287">
        <v>2920.0329999999999</v>
      </c>
      <c r="BF287">
        <v>63.146999999999998</v>
      </c>
      <c r="BG287">
        <v>6.0000000000000001E-3</v>
      </c>
      <c r="BH287">
        <v>0</v>
      </c>
      <c r="BI287">
        <v>6.0000000000000001E-3</v>
      </c>
      <c r="BJ287">
        <v>5.0000000000000001E-3</v>
      </c>
      <c r="BK287">
        <v>0</v>
      </c>
      <c r="BL287">
        <v>5.0000000000000001E-3</v>
      </c>
      <c r="BM287">
        <v>5.1803999999999997</v>
      </c>
      <c r="BQ287">
        <v>14.279</v>
      </c>
      <c r="BR287">
        <v>3.9136999999999998E-2</v>
      </c>
      <c r="BS287">
        <v>0.252137</v>
      </c>
      <c r="BT287">
        <v>1.2999999999999999E-2</v>
      </c>
      <c r="BU287">
        <v>0.94212600000000002</v>
      </c>
      <c r="BV287">
        <f t="shared" si="4"/>
        <v>5.0679537000000003</v>
      </c>
    </row>
    <row r="288" spans="1:74" customFormat="1" x14ac:dyDescent="0.25">
      <c r="A288" s="40">
        <v>41703</v>
      </c>
      <c r="B288" s="41">
        <v>0.62869413194444446</v>
      </c>
      <c r="C288">
        <v>14.861000000000001</v>
      </c>
      <c r="D288">
        <v>0.55210000000000004</v>
      </c>
      <c r="E288">
        <v>5520.7751939999998</v>
      </c>
      <c r="F288">
        <v>0.3</v>
      </c>
      <c r="G288">
        <v>-9.1999999999999993</v>
      </c>
      <c r="H288">
        <v>719.2</v>
      </c>
      <c r="J288">
        <v>0.1</v>
      </c>
      <c r="K288">
        <v>0.87009999999999998</v>
      </c>
      <c r="L288">
        <v>12.9298</v>
      </c>
      <c r="M288">
        <v>0.4803</v>
      </c>
      <c r="N288">
        <v>0.26100000000000001</v>
      </c>
      <c r="O288">
        <v>0</v>
      </c>
      <c r="P288">
        <v>0.3</v>
      </c>
      <c r="Q288">
        <v>0.19670000000000001</v>
      </c>
      <c r="R288">
        <v>0</v>
      </c>
      <c r="S288">
        <v>0.2</v>
      </c>
      <c r="T288">
        <v>719.21389999999997</v>
      </c>
      <c r="W288">
        <v>0</v>
      </c>
      <c r="X288">
        <v>8.6999999999999994E-2</v>
      </c>
      <c r="Y288">
        <v>12.3</v>
      </c>
      <c r="Z288">
        <v>873</v>
      </c>
      <c r="AA288">
        <v>901</v>
      </c>
      <c r="AB288">
        <v>821</v>
      </c>
      <c r="AC288">
        <v>43</v>
      </c>
      <c r="AD288">
        <v>5.39</v>
      </c>
      <c r="AE288">
        <v>0.12</v>
      </c>
      <c r="AF288">
        <v>993</v>
      </c>
      <c r="AG288">
        <v>-10</v>
      </c>
      <c r="AH288">
        <v>15.863</v>
      </c>
      <c r="AI288">
        <v>9</v>
      </c>
      <c r="AJ288">
        <v>190</v>
      </c>
      <c r="AK288">
        <v>190</v>
      </c>
      <c r="AL288">
        <v>3.9</v>
      </c>
      <c r="AM288">
        <v>195</v>
      </c>
      <c r="AN288" t="s">
        <v>155</v>
      </c>
      <c r="AO288">
        <v>2</v>
      </c>
      <c r="AP288" s="42">
        <v>0.83695601851851853</v>
      </c>
      <c r="AQ288">
        <v>47.159323000000001</v>
      </c>
      <c r="AR288">
        <v>-88.489716999999999</v>
      </c>
      <c r="AS288">
        <v>314.10000000000002</v>
      </c>
      <c r="AT288">
        <v>0</v>
      </c>
      <c r="AU288">
        <v>12</v>
      </c>
      <c r="AV288">
        <v>9</v>
      </c>
      <c r="AW288" t="s">
        <v>398</v>
      </c>
      <c r="AX288">
        <v>1.2432000000000001</v>
      </c>
      <c r="AY288">
        <v>1.3431999999999999</v>
      </c>
      <c r="AZ288">
        <v>1.8648</v>
      </c>
      <c r="BA288">
        <v>14.048999999999999</v>
      </c>
      <c r="BB288">
        <v>13.74</v>
      </c>
      <c r="BC288">
        <v>0.98</v>
      </c>
      <c r="BD288">
        <v>14.933</v>
      </c>
      <c r="BE288">
        <v>2910.5819999999999</v>
      </c>
      <c r="BF288">
        <v>68.820999999999998</v>
      </c>
      <c r="BG288">
        <v>6.0000000000000001E-3</v>
      </c>
      <c r="BH288">
        <v>0</v>
      </c>
      <c r="BI288">
        <v>6.0000000000000001E-3</v>
      </c>
      <c r="BJ288">
        <v>5.0000000000000001E-3</v>
      </c>
      <c r="BK288">
        <v>0</v>
      </c>
      <c r="BL288">
        <v>5.0000000000000001E-3</v>
      </c>
      <c r="BM288">
        <v>5.3494999999999999</v>
      </c>
      <c r="BQ288">
        <v>14.241</v>
      </c>
      <c r="BR288">
        <v>3.9863000000000003E-2</v>
      </c>
      <c r="BS288">
        <v>0.253137</v>
      </c>
      <c r="BT288">
        <v>1.2999999999999999E-2</v>
      </c>
      <c r="BU288">
        <v>0.95960199999999996</v>
      </c>
      <c r="BV288">
        <f t="shared" si="4"/>
        <v>5.0880537000000006</v>
      </c>
    </row>
    <row r="289" spans="1:74" customFormat="1" x14ac:dyDescent="0.25">
      <c r="A289" s="40">
        <v>41703</v>
      </c>
      <c r="B289" s="41">
        <v>0.6287057060185185</v>
      </c>
      <c r="C289">
        <v>14.891</v>
      </c>
      <c r="D289">
        <v>0.505</v>
      </c>
      <c r="E289">
        <v>5049.7092080000002</v>
      </c>
      <c r="F289">
        <v>0.3</v>
      </c>
      <c r="G289">
        <v>-9.1999999999999993</v>
      </c>
      <c r="H289">
        <v>669.7</v>
      </c>
      <c r="J289">
        <v>0.1</v>
      </c>
      <c r="K289">
        <v>0.87039999999999995</v>
      </c>
      <c r="L289">
        <v>12.9604</v>
      </c>
      <c r="M289">
        <v>0.4395</v>
      </c>
      <c r="N289">
        <v>0.2611</v>
      </c>
      <c r="O289">
        <v>0</v>
      </c>
      <c r="P289">
        <v>0.3</v>
      </c>
      <c r="Q289">
        <v>0.19670000000000001</v>
      </c>
      <c r="R289">
        <v>0</v>
      </c>
      <c r="S289">
        <v>0.2</v>
      </c>
      <c r="T289">
        <v>669.66669999999999</v>
      </c>
      <c r="W289">
        <v>0</v>
      </c>
      <c r="X289">
        <v>8.6999999999999994E-2</v>
      </c>
      <c r="Y289">
        <v>12.3</v>
      </c>
      <c r="Z289">
        <v>874</v>
      </c>
      <c r="AA289">
        <v>902</v>
      </c>
      <c r="AB289">
        <v>822</v>
      </c>
      <c r="AC289">
        <v>43</v>
      </c>
      <c r="AD289">
        <v>5.39</v>
      </c>
      <c r="AE289">
        <v>0.12</v>
      </c>
      <c r="AF289">
        <v>993</v>
      </c>
      <c r="AG289">
        <v>-10</v>
      </c>
      <c r="AH289">
        <v>15</v>
      </c>
      <c r="AI289">
        <v>9</v>
      </c>
      <c r="AJ289">
        <v>190</v>
      </c>
      <c r="AK289">
        <v>190</v>
      </c>
      <c r="AL289">
        <v>4.2</v>
      </c>
      <c r="AM289">
        <v>195</v>
      </c>
      <c r="AN289" t="s">
        <v>155</v>
      </c>
      <c r="AO289">
        <v>2</v>
      </c>
      <c r="AP289" s="42">
        <v>0.83696759259259268</v>
      </c>
      <c r="AQ289">
        <v>47.159323000000001</v>
      </c>
      <c r="AR289">
        <v>-88.489716999999999</v>
      </c>
      <c r="AS289">
        <v>314</v>
      </c>
      <c r="AT289">
        <v>0</v>
      </c>
      <c r="AU289">
        <v>12</v>
      </c>
      <c r="AV289">
        <v>9</v>
      </c>
      <c r="AW289" t="s">
        <v>398</v>
      </c>
      <c r="AX289">
        <v>1.4648000000000001</v>
      </c>
      <c r="AY289">
        <v>1.5216000000000001</v>
      </c>
      <c r="AZ289">
        <v>2.1648000000000001</v>
      </c>
      <c r="BA289">
        <v>14.048999999999999</v>
      </c>
      <c r="BB289">
        <v>13.77</v>
      </c>
      <c r="BC289">
        <v>0.98</v>
      </c>
      <c r="BD289">
        <v>14.894</v>
      </c>
      <c r="BE289">
        <v>2920.7739999999999</v>
      </c>
      <c r="BF289">
        <v>63.040999999999997</v>
      </c>
      <c r="BG289">
        <v>6.0000000000000001E-3</v>
      </c>
      <c r="BH289">
        <v>0</v>
      </c>
      <c r="BI289">
        <v>6.0000000000000001E-3</v>
      </c>
      <c r="BJ289">
        <v>5.0000000000000001E-3</v>
      </c>
      <c r="BK289">
        <v>0</v>
      </c>
      <c r="BL289">
        <v>5.0000000000000001E-3</v>
      </c>
      <c r="BM289">
        <v>4.9865000000000004</v>
      </c>
      <c r="BQ289">
        <v>14.262</v>
      </c>
      <c r="BR289">
        <v>3.9E-2</v>
      </c>
      <c r="BS289">
        <v>0.254137</v>
      </c>
      <c r="BT289">
        <v>1.3136999999999999E-2</v>
      </c>
      <c r="BU289">
        <v>0.938828</v>
      </c>
      <c r="BV289">
        <f t="shared" si="4"/>
        <v>5.1081537000000008</v>
      </c>
    </row>
    <row r="290" spans="1:74" customFormat="1" x14ac:dyDescent="0.25">
      <c r="A290" s="40">
        <v>41703</v>
      </c>
      <c r="B290" s="41">
        <v>0.62871728009259253</v>
      </c>
      <c r="C290">
        <v>15.013999999999999</v>
      </c>
      <c r="D290">
        <v>0.37090000000000001</v>
      </c>
      <c r="E290">
        <v>3708.8368340000002</v>
      </c>
      <c r="F290">
        <v>0.3</v>
      </c>
      <c r="G290">
        <v>-9.1999999999999993</v>
      </c>
      <c r="H290">
        <v>560.20000000000005</v>
      </c>
      <c r="J290">
        <v>0.1</v>
      </c>
      <c r="K290">
        <v>0.87080000000000002</v>
      </c>
      <c r="L290">
        <v>13.074299999999999</v>
      </c>
      <c r="M290">
        <v>0.32300000000000001</v>
      </c>
      <c r="N290">
        <v>0.26119999999999999</v>
      </c>
      <c r="O290">
        <v>0</v>
      </c>
      <c r="P290">
        <v>0.3</v>
      </c>
      <c r="Q290">
        <v>0.1968</v>
      </c>
      <c r="R290">
        <v>0</v>
      </c>
      <c r="S290">
        <v>0.2</v>
      </c>
      <c r="T290">
        <v>560.18470000000002</v>
      </c>
      <c r="W290">
        <v>0</v>
      </c>
      <c r="X290">
        <v>8.7099999999999997E-2</v>
      </c>
      <c r="Y290">
        <v>12.3</v>
      </c>
      <c r="Z290">
        <v>874</v>
      </c>
      <c r="AA290">
        <v>902</v>
      </c>
      <c r="AB290">
        <v>822</v>
      </c>
      <c r="AC290">
        <v>43</v>
      </c>
      <c r="AD290">
        <v>5.39</v>
      </c>
      <c r="AE290">
        <v>0.12</v>
      </c>
      <c r="AF290">
        <v>993</v>
      </c>
      <c r="AG290">
        <v>-10</v>
      </c>
      <c r="AH290">
        <v>15.137</v>
      </c>
      <c r="AI290">
        <v>9</v>
      </c>
      <c r="AJ290">
        <v>190.1</v>
      </c>
      <c r="AK290">
        <v>190.1</v>
      </c>
      <c r="AL290">
        <v>4.4000000000000004</v>
      </c>
      <c r="AM290">
        <v>195</v>
      </c>
      <c r="AN290" t="s">
        <v>155</v>
      </c>
      <c r="AO290">
        <v>2</v>
      </c>
      <c r="AP290" s="42">
        <v>0.83697916666666661</v>
      </c>
      <c r="AQ290">
        <v>47.159323000000001</v>
      </c>
      <c r="AR290">
        <v>-88.489715000000004</v>
      </c>
      <c r="AS290">
        <v>313.7</v>
      </c>
      <c r="AT290">
        <v>0</v>
      </c>
      <c r="AU290">
        <v>12</v>
      </c>
      <c r="AV290">
        <v>10</v>
      </c>
      <c r="AW290" t="s">
        <v>397</v>
      </c>
      <c r="AX290">
        <v>1.7</v>
      </c>
      <c r="AY290">
        <v>1.6</v>
      </c>
      <c r="AZ290">
        <v>2.4</v>
      </c>
      <c r="BA290">
        <v>14.048999999999999</v>
      </c>
      <c r="BB290">
        <v>13.8</v>
      </c>
      <c r="BC290">
        <v>0.98</v>
      </c>
      <c r="BD290">
        <v>14.839</v>
      </c>
      <c r="BE290">
        <v>2949.4349999999999</v>
      </c>
      <c r="BF290">
        <v>46.371000000000002</v>
      </c>
      <c r="BG290">
        <v>6.0000000000000001E-3</v>
      </c>
      <c r="BH290">
        <v>0</v>
      </c>
      <c r="BI290">
        <v>6.0000000000000001E-3</v>
      </c>
      <c r="BJ290">
        <v>5.0000000000000001E-3</v>
      </c>
      <c r="BK290">
        <v>0</v>
      </c>
      <c r="BL290">
        <v>5.0000000000000001E-3</v>
      </c>
      <c r="BM290">
        <v>4.1755000000000004</v>
      </c>
      <c r="BQ290">
        <v>14.282999999999999</v>
      </c>
      <c r="BR290">
        <v>3.8863000000000002E-2</v>
      </c>
      <c r="BS290">
        <v>0.255</v>
      </c>
      <c r="BT290">
        <v>1.4E-2</v>
      </c>
      <c r="BU290">
        <v>0.93552999999999997</v>
      </c>
      <c r="BV290">
        <f t="shared" si="4"/>
        <v>5.1255000000000006</v>
      </c>
    </row>
    <row r="291" spans="1:74" customFormat="1" x14ac:dyDescent="0.25">
      <c r="A291" s="40">
        <v>41703</v>
      </c>
      <c r="B291" s="41">
        <v>0.62872885416666668</v>
      </c>
      <c r="C291">
        <v>15.09</v>
      </c>
      <c r="D291">
        <v>0.29299999999999998</v>
      </c>
      <c r="E291">
        <v>2929.8804439999999</v>
      </c>
      <c r="F291">
        <v>0.3</v>
      </c>
      <c r="G291">
        <v>-9.3000000000000007</v>
      </c>
      <c r="H291">
        <v>404.9</v>
      </c>
      <c r="J291">
        <v>0.1</v>
      </c>
      <c r="K291">
        <v>0.87090000000000001</v>
      </c>
      <c r="L291">
        <v>13.1419</v>
      </c>
      <c r="M291">
        <v>0.25519999999999998</v>
      </c>
      <c r="N291">
        <v>0.28589999999999999</v>
      </c>
      <c r="O291">
        <v>0</v>
      </c>
      <c r="P291">
        <v>0.3</v>
      </c>
      <c r="Q291">
        <v>0.21540000000000001</v>
      </c>
      <c r="R291">
        <v>0</v>
      </c>
      <c r="S291">
        <v>0.2</v>
      </c>
      <c r="T291">
        <v>404.86219999999997</v>
      </c>
      <c r="W291">
        <v>0</v>
      </c>
      <c r="X291">
        <v>8.7099999999999997E-2</v>
      </c>
      <c r="Y291">
        <v>12.3</v>
      </c>
      <c r="Z291">
        <v>874</v>
      </c>
      <c r="AA291">
        <v>901</v>
      </c>
      <c r="AB291">
        <v>822</v>
      </c>
      <c r="AC291">
        <v>43</v>
      </c>
      <c r="AD291">
        <v>5.39</v>
      </c>
      <c r="AE291">
        <v>0.12</v>
      </c>
      <c r="AF291">
        <v>993</v>
      </c>
      <c r="AG291">
        <v>-10</v>
      </c>
      <c r="AH291">
        <v>16</v>
      </c>
      <c r="AI291">
        <v>9</v>
      </c>
      <c r="AJ291">
        <v>191</v>
      </c>
      <c r="AK291">
        <v>190.9</v>
      </c>
      <c r="AL291">
        <v>4</v>
      </c>
      <c r="AM291">
        <v>195</v>
      </c>
      <c r="AN291" t="s">
        <v>155</v>
      </c>
      <c r="AO291">
        <v>2</v>
      </c>
      <c r="AP291" s="42">
        <v>0.83699074074074076</v>
      </c>
      <c r="AQ291">
        <v>47.159323000000001</v>
      </c>
      <c r="AR291">
        <v>-88.489715000000004</v>
      </c>
      <c r="AS291">
        <v>313.7</v>
      </c>
      <c r="AT291">
        <v>0</v>
      </c>
      <c r="AU291">
        <v>12</v>
      </c>
      <c r="AV291">
        <v>10</v>
      </c>
      <c r="AW291" t="s">
        <v>397</v>
      </c>
      <c r="AX291">
        <v>1.7</v>
      </c>
      <c r="AY291">
        <v>1.5351999999999999</v>
      </c>
      <c r="AZ291">
        <v>2.3351999999999999</v>
      </c>
      <c r="BA291">
        <v>14.048999999999999</v>
      </c>
      <c r="BB291">
        <v>13.83</v>
      </c>
      <c r="BC291">
        <v>0.98</v>
      </c>
      <c r="BD291">
        <v>14.823</v>
      </c>
      <c r="BE291">
        <v>2968.1680000000001</v>
      </c>
      <c r="BF291">
        <v>36.68</v>
      </c>
      <c r="BG291">
        <v>7.0000000000000001E-3</v>
      </c>
      <c r="BH291">
        <v>0</v>
      </c>
      <c r="BI291">
        <v>7.0000000000000001E-3</v>
      </c>
      <c r="BJ291">
        <v>5.0000000000000001E-3</v>
      </c>
      <c r="BK291">
        <v>0</v>
      </c>
      <c r="BL291">
        <v>5.0000000000000001E-3</v>
      </c>
      <c r="BM291">
        <v>3.0213000000000001</v>
      </c>
      <c r="BQ291">
        <v>14.302</v>
      </c>
      <c r="BR291">
        <v>3.8547999999999999E-2</v>
      </c>
      <c r="BS291">
        <v>0.255137</v>
      </c>
      <c r="BT291">
        <v>1.3863E-2</v>
      </c>
      <c r="BU291">
        <v>0.92794699999999997</v>
      </c>
      <c r="BV291">
        <f t="shared" si="4"/>
        <v>5.1282537000000001</v>
      </c>
    </row>
    <row r="292" spans="1:74" customFormat="1" x14ac:dyDescent="0.25">
      <c r="A292" s="40">
        <v>41703</v>
      </c>
      <c r="B292" s="41">
        <v>0.62874042824074072</v>
      </c>
      <c r="C292">
        <v>15.083</v>
      </c>
      <c r="D292">
        <v>0.2853</v>
      </c>
      <c r="E292">
        <v>2852.5853659999998</v>
      </c>
      <c r="F292">
        <v>0.4</v>
      </c>
      <c r="G292">
        <v>-9.3000000000000007</v>
      </c>
      <c r="H292">
        <v>373.8</v>
      </c>
      <c r="J292">
        <v>0.1</v>
      </c>
      <c r="K292">
        <v>0.87109999999999999</v>
      </c>
      <c r="L292">
        <v>13.1381</v>
      </c>
      <c r="M292">
        <v>0.2485</v>
      </c>
      <c r="N292">
        <v>0.34839999999999999</v>
      </c>
      <c r="O292">
        <v>0</v>
      </c>
      <c r="P292">
        <v>0.3</v>
      </c>
      <c r="Q292">
        <v>0.26250000000000001</v>
      </c>
      <c r="R292">
        <v>0</v>
      </c>
      <c r="S292">
        <v>0.3</v>
      </c>
      <c r="T292">
        <v>373.75319999999999</v>
      </c>
      <c r="W292">
        <v>0</v>
      </c>
      <c r="X292">
        <v>8.7099999999999997E-2</v>
      </c>
      <c r="Y292">
        <v>12.3</v>
      </c>
      <c r="Z292">
        <v>874</v>
      </c>
      <c r="AA292">
        <v>901</v>
      </c>
      <c r="AB292">
        <v>823</v>
      </c>
      <c r="AC292">
        <v>43</v>
      </c>
      <c r="AD292">
        <v>5.39</v>
      </c>
      <c r="AE292">
        <v>0.12</v>
      </c>
      <c r="AF292">
        <v>993</v>
      </c>
      <c r="AG292">
        <v>-10</v>
      </c>
      <c r="AH292">
        <v>16</v>
      </c>
      <c r="AI292">
        <v>9</v>
      </c>
      <c r="AJ292">
        <v>191</v>
      </c>
      <c r="AK292">
        <v>190</v>
      </c>
      <c r="AL292">
        <v>4</v>
      </c>
      <c r="AM292">
        <v>195</v>
      </c>
      <c r="AN292" t="s">
        <v>155</v>
      </c>
      <c r="AO292">
        <v>2</v>
      </c>
      <c r="AP292" s="42">
        <v>0.8370023148148148</v>
      </c>
      <c r="AQ292">
        <v>47.159323000000001</v>
      </c>
      <c r="AR292">
        <v>-88.489716999999999</v>
      </c>
      <c r="AS292">
        <v>313.7</v>
      </c>
      <c r="AT292">
        <v>0</v>
      </c>
      <c r="AU292">
        <v>12</v>
      </c>
      <c r="AV292">
        <v>10</v>
      </c>
      <c r="AW292" t="s">
        <v>397</v>
      </c>
      <c r="AX292">
        <v>1.7</v>
      </c>
      <c r="AY292">
        <v>1.3</v>
      </c>
      <c r="AZ292">
        <v>2.1</v>
      </c>
      <c r="BA292">
        <v>14.048999999999999</v>
      </c>
      <c r="BB292">
        <v>13.85</v>
      </c>
      <c r="BC292">
        <v>0.99</v>
      </c>
      <c r="BD292">
        <v>14.802</v>
      </c>
      <c r="BE292">
        <v>2970.3240000000001</v>
      </c>
      <c r="BF292">
        <v>35.755000000000003</v>
      </c>
      <c r="BG292">
        <v>8.0000000000000002E-3</v>
      </c>
      <c r="BH292">
        <v>0</v>
      </c>
      <c r="BI292">
        <v>8.0000000000000002E-3</v>
      </c>
      <c r="BJ292">
        <v>6.0000000000000001E-3</v>
      </c>
      <c r="BK292">
        <v>0</v>
      </c>
      <c r="BL292">
        <v>6.0000000000000001E-3</v>
      </c>
      <c r="BM292">
        <v>2.7919999999999998</v>
      </c>
      <c r="BQ292">
        <v>14.319000000000001</v>
      </c>
      <c r="BR292">
        <v>4.1862999999999997E-2</v>
      </c>
      <c r="BS292">
        <v>0.256137</v>
      </c>
      <c r="BT292">
        <v>1.2999999999999999E-2</v>
      </c>
      <c r="BU292">
        <v>1.0077469999999999</v>
      </c>
      <c r="BV292">
        <f t="shared" si="4"/>
        <v>5.1483537000000004</v>
      </c>
    </row>
    <row r="293" spans="1:74" customFormat="1" x14ac:dyDescent="0.25">
      <c r="A293" s="40">
        <v>41703</v>
      </c>
      <c r="B293" s="41">
        <v>0.62875200231481487</v>
      </c>
      <c r="C293">
        <v>15.06</v>
      </c>
      <c r="D293">
        <v>0.26450000000000001</v>
      </c>
      <c r="E293">
        <v>2645.2631580000002</v>
      </c>
      <c r="F293">
        <v>0.4</v>
      </c>
      <c r="G293">
        <v>-9.3000000000000007</v>
      </c>
      <c r="H293">
        <v>314.89999999999998</v>
      </c>
      <c r="J293">
        <v>0.1</v>
      </c>
      <c r="K293">
        <v>0.87139999999999995</v>
      </c>
      <c r="L293">
        <v>13.1228</v>
      </c>
      <c r="M293">
        <v>0.23050000000000001</v>
      </c>
      <c r="N293">
        <v>0.34849999999999998</v>
      </c>
      <c r="O293">
        <v>0</v>
      </c>
      <c r="P293">
        <v>0.3</v>
      </c>
      <c r="Q293">
        <v>0.2626</v>
      </c>
      <c r="R293">
        <v>0</v>
      </c>
      <c r="S293">
        <v>0.3</v>
      </c>
      <c r="T293">
        <v>314.88900000000001</v>
      </c>
      <c r="W293">
        <v>0</v>
      </c>
      <c r="X293">
        <v>8.7099999999999997E-2</v>
      </c>
      <c r="Y293">
        <v>12.3</v>
      </c>
      <c r="Z293">
        <v>873</v>
      </c>
      <c r="AA293">
        <v>901</v>
      </c>
      <c r="AB293">
        <v>823</v>
      </c>
      <c r="AC293">
        <v>43.1</v>
      </c>
      <c r="AD293">
        <v>5.4</v>
      </c>
      <c r="AE293">
        <v>0.12</v>
      </c>
      <c r="AF293">
        <v>993</v>
      </c>
      <c r="AG293">
        <v>-10</v>
      </c>
      <c r="AH293">
        <v>16</v>
      </c>
      <c r="AI293">
        <v>9</v>
      </c>
      <c r="AJ293">
        <v>190.9</v>
      </c>
      <c r="AK293">
        <v>190</v>
      </c>
      <c r="AL293">
        <v>3.7</v>
      </c>
      <c r="AM293">
        <v>195</v>
      </c>
      <c r="AN293" t="s">
        <v>155</v>
      </c>
      <c r="AO293">
        <v>2</v>
      </c>
      <c r="AP293" s="42">
        <v>0.83701388888888895</v>
      </c>
      <c r="AQ293">
        <v>47.159323000000001</v>
      </c>
      <c r="AR293">
        <v>-88.489716999999999</v>
      </c>
      <c r="AS293">
        <v>313.39999999999998</v>
      </c>
      <c r="AT293">
        <v>0</v>
      </c>
      <c r="AU293">
        <v>12</v>
      </c>
      <c r="AV293">
        <v>10</v>
      </c>
      <c r="AW293" t="s">
        <v>397</v>
      </c>
      <c r="AX293">
        <v>1.7</v>
      </c>
      <c r="AY293">
        <v>1.3</v>
      </c>
      <c r="AZ293">
        <v>2.1</v>
      </c>
      <c r="BA293">
        <v>14.048999999999999</v>
      </c>
      <c r="BB293">
        <v>13.89</v>
      </c>
      <c r="BC293">
        <v>0.99</v>
      </c>
      <c r="BD293">
        <v>14.762</v>
      </c>
      <c r="BE293">
        <v>2975.5729999999999</v>
      </c>
      <c r="BF293">
        <v>33.265000000000001</v>
      </c>
      <c r="BG293">
        <v>8.0000000000000002E-3</v>
      </c>
      <c r="BH293">
        <v>0</v>
      </c>
      <c r="BI293">
        <v>8.0000000000000002E-3</v>
      </c>
      <c r="BJ293">
        <v>6.0000000000000001E-3</v>
      </c>
      <c r="BK293">
        <v>0</v>
      </c>
      <c r="BL293">
        <v>6.0000000000000001E-3</v>
      </c>
      <c r="BM293">
        <v>2.3592</v>
      </c>
      <c r="BQ293">
        <v>14.366</v>
      </c>
      <c r="BR293">
        <v>4.0725999999999998E-2</v>
      </c>
      <c r="BS293">
        <v>0.25700000000000001</v>
      </c>
      <c r="BT293">
        <v>1.3136999999999999E-2</v>
      </c>
      <c r="BU293">
        <v>0.98037700000000005</v>
      </c>
      <c r="BV293">
        <f t="shared" si="4"/>
        <v>5.1657000000000002</v>
      </c>
    </row>
    <row r="294" spans="1:74" customFormat="1" x14ac:dyDescent="0.25">
      <c r="A294" s="40">
        <v>41703</v>
      </c>
      <c r="B294" s="41">
        <v>0.62876357638888891</v>
      </c>
      <c r="C294">
        <v>15.06</v>
      </c>
      <c r="D294">
        <v>0.2152</v>
      </c>
      <c r="E294">
        <v>2152.2666669999999</v>
      </c>
      <c r="F294">
        <v>0.4</v>
      </c>
      <c r="G294">
        <v>-9.3000000000000007</v>
      </c>
      <c r="H294">
        <v>275</v>
      </c>
      <c r="J294">
        <v>0.1</v>
      </c>
      <c r="K294">
        <v>0.87180000000000002</v>
      </c>
      <c r="L294">
        <v>13.129899999999999</v>
      </c>
      <c r="M294">
        <v>0.18759999999999999</v>
      </c>
      <c r="N294">
        <v>0.34870000000000001</v>
      </c>
      <c r="O294">
        <v>0</v>
      </c>
      <c r="P294">
        <v>0.3</v>
      </c>
      <c r="Q294">
        <v>0.26290000000000002</v>
      </c>
      <c r="R294">
        <v>0</v>
      </c>
      <c r="S294">
        <v>0.3</v>
      </c>
      <c r="T294">
        <v>274.99509999999998</v>
      </c>
      <c r="W294">
        <v>0</v>
      </c>
      <c r="X294">
        <v>8.72E-2</v>
      </c>
      <c r="Y294">
        <v>12.3</v>
      </c>
      <c r="Z294">
        <v>874</v>
      </c>
      <c r="AA294">
        <v>901</v>
      </c>
      <c r="AB294">
        <v>823</v>
      </c>
      <c r="AC294">
        <v>44</v>
      </c>
      <c r="AD294">
        <v>5.51</v>
      </c>
      <c r="AE294">
        <v>0.13</v>
      </c>
      <c r="AF294">
        <v>994</v>
      </c>
      <c r="AG294">
        <v>-10</v>
      </c>
      <c r="AH294">
        <v>16</v>
      </c>
      <c r="AI294">
        <v>9</v>
      </c>
      <c r="AJ294">
        <v>190</v>
      </c>
      <c r="AK294">
        <v>190.1</v>
      </c>
      <c r="AL294">
        <v>3.8</v>
      </c>
      <c r="AM294">
        <v>195</v>
      </c>
      <c r="AN294" t="s">
        <v>155</v>
      </c>
      <c r="AO294">
        <v>2</v>
      </c>
      <c r="AP294" s="42">
        <v>0.83702546296296287</v>
      </c>
      <c r="AQ294">
        <v>47.159323000000001</v>
      </c>
      <c r="AR294">
        <v>-88.489716999999999</v>
      </c>
      <c r="AS294">
        <v>313.10000000000002</v>
      </c>
      <c r="AT294">
        <v>0</v>
      </c>
      <c r="AU294">
        <v>12</v>
      </c>
      <c r="AV294">
        <v>10</v>
      </c>
      <c r="AW294" t="s">
        <v>397</v>
      </c>
      <c r="AX294">
        <v>1.7</v>
      </c>
      <c r="AY294">
        <v>1.3</v>
      </c>
      <c r="AZ294">
        <v>2.1</v>
      </c>
      <c r="BA294">
        <v>14.048999999999999</v>
      </c>
      <c r="BB294">
        <v>13.94</v>
      </c>
      <c r="BC294">
        <v>0.99</v>
      </c>
      <c r="BD294">
        <v>14.7</v>
      </c>
      <c r="BE294">
        <v>2986.078</v>
      </c>
      <c r="BF294">
        <v>27.161000000000001</v>
      </c>
      <c r="BG294">
        <v>8.0000000000000002E-3</v>
      </c>
      <c r="BH294">
        <v>0</v>
      </c>
      <c r="BI294">
        <v>8.0000000000000002E-3</v>
      </c>
      <c r="BJ294">
        <v>6.0000000000000001E-3</v>
      </c>
      <c r="BK294">
        <v>0</v>
      </c>
      <c r="BL294">
        <v>6.0000000000000001E-3</v>
      </c>
      <c r="BM294">
        <v>2.0665</v>
      </c>
      <c r="BQ294">
        <v>14.417</v>
      </c>
      <c r="BR294">
        <v>3.9958E-2</v>
      </c>
      <c r="BS294">
        <v>0.257411</v>
      </c>
      <c r="BT294">
        <v>1.3863E-2</v>
      </c>
      <c r="BU294">
        <v>0.96189000000000002</v>
      </c>
      <c r="BV294">
        <f t="shared" si="4"/>
        <v>5.1739611000000005</v>
      </c>
    </row>
    <row r="295" spans="1:74" customFormat="1" x14ac:dyDescent="0.25">
      <c r="A295" s="40">
        <v>41703</v>
      </c>
      <c r="B295" s="41">
        <v>0.62877515046296295</v>
      </c>
      <c r="C295">
        <v>15.083</v>
      </c>
      <c r="D295">
        <v>0.18940000000000001</v>
      </c>
      <c r="E295">
        <v>1893.8654779999999</v>
      </c>
      <c r="F295">
        <v>0.4</v>
      </c>
      <c r="G295">
        <v>-9.3000000000000007</v>
      </c>
      <c r="H295">
        <v>256.7</v>
      </c>
      <c r="J295">
        <v>0.1</v>
      </c>
      <c r="K295">
        <v>0.872</v>
      </c>
      <c r="L295">
        <v>13.1516</v>
      </c>
      <c r="M295">
        <v>0.1651</v>
      </c>
      <c r="N295">
        <v>0.37309999999999999</v>
      </c>
      <c r="O295">
        <v>0</v>
      </c>
      <c r="P295">
        <v>0.4</v>
      </c>
      <c r="Q295">
        <v>0.28129999999999999</v>
      </c>
      <c r="R295">
        <v>0</v>
      </c>
      <c r="S295">
        <v>0.3</v>
      </c>
      <c r="T295">
        <v>256.73020000000002</v>
      </c>
      <c r="W295">
        <v>0</v>
      </c>
      <c r="X295">
        <v>8.72E-2</v>
      </c>
      <c r="Y295">
        <v>12.4</v>
      </c>
      <c r="Z295">
        <v>873</v>
      </c>
      <c r="AA295">
        <v>901</v>
      </c>
      <c r="AB295">
        <v>824</v>
      </c>
      <c r="AC295">
        <v>44</v>
      </c>
      <c r="AD295">
        <v>5.51</v>
      </c>
      <c r="AE295">
        <v>0.13</v>
      </c>
      <c r="AF295">
        <v>994</v>
      </c>
      <c r="AG295">
        <v>-10</v>
      </c>
      <c r="AH295">
        <v>16.136136</v>
      </c>
      <c r="AI295">
        <v>9</v>
      </c>
      <c r="AJ295">
        <v>190</v>
      </c>
      <c r="AK295">
        <v>190.9</v>
      </c>
      <c r="AL295">
        <v>4</v>
      </c>
      <c r="AM295">
        <v>195</v>
      </c>
      <c r="AN295" t="s">
        <v>155</v>
      </c>
      <c r="AO295">
        <v>2</v>
      </c>
      <c r="AP295" s="42">
        <v>0.83703703703703702</v>
      </c>
      <c r="AQ295">
        <v>47.159323000000001</v>
      </c>
      <c r="AR295">
        <v>-88.489716999999999</v>
      </c>
      <c r="AS295">
        <v>313.10000000000002</v>
      </c>
      <c r="AT295">
        <v>0</v>
      </c>
      <c r="AU295">
        <v>12</v>
      </c>
      <c r="AV295">
        <v>9</v>
      </c>
      <c r="AW295" t="s">
        <v>397</v>
      </c>
      <c r="AX295">
        <v>1.7</v>
      </c>
      <c r="AY295">
        <v>1.3</v>
      </c>
      <c r="AZ295">
        <v>2.1</v>
      </c>
      <c r="BA295">
        <v>14.048999999999999</v>
      </c>
      <c r="BB295">
        <v>13.95</v>
      </c>
      <c r="BC295">
        <v>0.99</v>
      </c>
      <c r="BD295">
        <v>14.683999999999999</v>
      </c>
      <c r="BE295">
        <v>2991.6060000000002</v>
      </c>
      <c r="BF295">
        <v>23.908000000000001</v>
      </c>
      <c r="BG295">
        <v>8.9999999999999993E-3</v>
      </c>
      <c r="BH295">
        <v>0</v>
      </c>
      <c r="BI295">
        <v>8.9999999999999993E-3</v>
      </c>
      <c r="BJ295">
        <v>7.0000000000000001E-3</v>
      </c>
      <c r="BK295">
        <v>0</v>
      </c>
      <c r="BL295">
        <v>7.0000000000000001E-3</v>
      </c>
      <c r="BM295">
        <v>1.9296</v>
      </c>
      <c r="BQ295">
        <v>14.422000000000001</v>
      </c>
      <c r="BR295">
        <v>4.5455000000000002E-2</v>
      </c>
      <c r="BS295">
        <v>0.26013599999999998</v>
      </c>
      <c r="BT295">
        <v>1.3136E-2</v>
      </c>
      <c r="BU295">
        <v>1.0942259999999999</v>
      </c>
      <c r="BV295">
        <f t="shared" si="4"/>
        <v>5.2287336</v>
      </c>
    </row>
    <row r="296" spans="1:74" customFormat="1" x14ac:dyDescent="0.25">
      <c r="A296" s="40">
        <v>41703</v>
      </c>
      <c r="B296" s="41">
        <v>0.62878672453703699</v>
      </c>
      <c r="C296">
        <v>15.09</v>
      </c>
      <c r="D296">
        <v>0.1691</v>
      </c>
      <c r="E296">
        <v>1691.272285</v>
      </c>
      <c r="F296">
        <v>0.5</v>
      </c>
      <c r="G296">
        <v>-9.3000000000000007</v>
      </c>
      <c r="H296">
        <v>229</v>
      </c>
      <c r="J296">
        <v>0.1</v>
      </c>
      <c r="K296">
        <v>0.87229999999999996</v>
      </c>
      <c r="L296">
        <v>13.163600000000001</v>
      </c>
      <c r="M296">
        <v>0.14749999999999999</v>
      </c>
      <c r="N296">
        <v>0.43619999999999998</v>
      </c>
      <c r="O296">
        <v>0</v>
      </c>
      <c r="P296">
        <v>0.4</v>
      </c>
      <c r="Q296">
        <v>0.32879999999999998</v>
      </c>
      <c r="R296">
        <v>0</v>
      </c>
      <c r="S296">
        <v>0.3</v>
      </c>
      <c r="T296">
        <v>228.9597</v>
      </c>
      <c r="W296">
        <v>0</v>
      </c>
      <c r="X296">
        <v>8.72E-2</v>
      </c>
      <c r="Y296">
        <v>12.3</v>
      </c>
      <c r="Z296">
        <v>873</v>
      </c>
      <c r="AA296">
        <v>901</v>
      </c>
      <c r="AB296">
        <v>824</v>
      </c>
      <c r="AC296">
        <v>44</v>
      </c>
      <c r="AD296">
        <v>5.51</v>
      </c>
      <c r="AE296">
        <v>0.13</v>
      </c>
      <c r="AF296">
        <v>993</v>
      </c>
      <c r="AG296">
        <v>-10</v>
      </c>
      <c r="AH296">
        <v>17</v>
      </c>
      <c r="AI296">
        <v>9</v>
      </c>
      <c r="AJ296">
        <v>190</v>
      </c>
      <c r="AK296">
        <v>190</v>
      </c>
      <c r="AL296">
        <v>4.7</v>
      </c>
      <c r="AM296">
        <v>195</v>
      </c>
      <c r="AN296" t="s">
        <v>155</v>
      </c>
      <c r="AO296">
        <v>2</v>
      </c>
      <c r="AP296" s="42">
        <v>0.83704861111111117</v>
      </c>
      <c r="AQ296">
        <v>47.159323000000001</v>
      </c>
      <c r="AR296">
        <v>-88.489716999999999</v>
      </c>
      <c r="AS296">
        <v>313.10000000000002</v>
      </c>
      <c r="AT296">
        <v>0</v>
      </c>
      <c r="AU296">
        <v>12</v>
      </c>
      <c r="AV296">
        <v>9</v>
      </c>
      <c r="AW296" t="s">
        <v>397</v>
      </c>
      <c r="AX296">
        <v>1.7</v>
      </c>
      <c r="AY296">
        <v>1.3</v>
      </c>
      <c r="AZ296">
        <v>2.1</v>
      </c>
      <c r="BA296">
        <v>14.048999999999999</v>
      </c>
      <c r="BB296">
        <v>13.97</v>
      </c>
      <c r="BC296">
        <v>0.99</v>
      </c>
      <c r="BD296">
        <v>14.634</v>
      </c>
      <c r="BE296">
        <v>2996.2240000000002</v>
      </c>
      <c r="BF296">
        <v>21.373999999999999</v>
      </c>
      <c r="BG296">
        <v>0.01</v>
      </c>
      <c r="BH296">
        <v>0</v>
      </c>
      <c r="BI296">
        <v>0.01</v>
      </c>
      <c r="BJ296">
        <v>8.0000000000000002E-3</v>
      </c>
      <c r="BK296">
        <v>0</v>
      </c>
      <c r="BL296">
        <v>8.0000000000000002E-3</v>
      </c>
      <c r="BM296">
        <v>1.722</v>
      </c>
      <c r="BQ296">
        <v>14.436999999999999</v>
      </c>
      <c r="BR296">
        <v>4.2000000000000003E-2</v>
      </c>
      <c r="BS296">
        <v>0.26127400000000001</v>
      </c>
      <c r="BT296">
        <v>1.4E-2</v>
      </c>
      <c r="BU296">
        <v>1.011045</v>
      </c>
      <c r="BV296">
        <f t="shared" si="4"/>
        <v>5.2516074000000001</v>
      </c>
    </row>
    <row r="297" spans="1:74" customFormat="1" x14ac:dyDescent="0.25">
      <c r="A297" s="40">
        <v>41703</v>
      </c>
      <c r="B297" s="41">
        <v>0.62879829861111114</v>
      </c>
      <c r="C297">
        <v>15.09</v>
      </c>
      <c r="D297">
        <v>0.17</v>
      </c>
      <c r="E297">
        <v>1700.4163129999999</v>
      </c>
      <c r="F297">
        <v>0.5</v>
      </c>
      <c r="G297">
        <v>-9.3000000000000007</v>
      </c>
      <c r="H297">
        <v>220.6</v>
      </c>
      <c r="J297">
        <v>0.1</v>
      </c>
      <c r="K297">
        <v>0.87239999999999995</v>
      </c>
      <c r="L297">
        <v>13.1646</v>
      </c>
      <c r="M297">
        <v>0.14829999999999999</v>
      </c>
      <c r="N297">
        <v>0.43619999999999998</v>
      </c>
      <c r="O297">
        <v>0</v>
      </c>
      <c r="P297">
        <v>0.4</v>
      </c>
      <c r="Q297">
        <v>0.32879999999999998</v>
      </c>
      <c r="R297">
        <v>0</v>
      </c>
      <c r="S297">
        <v>0.3</v>
      </c>
      <c r="T297">
        <v>220.6</v>
      </c>
      <c r="W297">
        <v>0</v>
      </c>
      <c r="X297">
        <v>8.72E-2</v>
      </c>
      <c r="Y297">
        <v>12.3</v>
      </c>
      <c r="Z297">
        <v>874</v>
      </c>
      <c r="AA297">
        <v>901</v>
      </c>
      <c r="AB297">
        <v>826</v>
      </c>
      <c r="AC297">
        <v>44</v>
      </c>
      <c r="AD297">
        <v>5.51</v>
      </c>
      <c r="AE297">
        <v>0.13</v>
      </c>
      <c r="AF297">
        <v>994</v>
      </c>
      <c r="AG297">
        <v>-10</v>
      </c>
      <c r="AH297">
        <v>17</v>
      </c>
      <c r="AI297">
        <v>9</v>
      </c>
      <c r="AJ297">
        <v>190.1</v>
      </c>
      <c r="AK297">
        <v>190.1</v>
      </c>
      <c r="AL297">
        <v>4.9000000000000004</v>
      </c>
      <c r="AM297">
        <v>195</v>
      </c>
      <c r="AN297" t="s">
        <v>155</v>
      </c>
      <c r="AO297">
        <v>2</v>
      </c>
      <c r="AP297" s="42">
        <v>0.83706018518518521</v>
      </c>
      <c r="AQ297">
        <v>47.159323000000001</v>
      </c>
      <c r="AR297">
        <v>-88.489716999999999</v>
      </c>
      <c r="AS297">
        <v>312.89999999999998</v>
      </c>
      <c r="AT297">
        <v>0</v>
      </c>
      <c r="AU297">
        <v>12</v>
      </c>
      <c r="AV297">
        <v>9</v>
      </c>
      <c r="AW297" t="s">
        <v>397</v>
      </c>
      <c r="AX297">
        <v>1.7</v>
      </c>
      <c r="AY297">
        <v>1.3</v>
      </c>
      <c r="AZ297">
        <v>2.1</v>
      </c>
      <c r="BA297">
        <v>14.048999999999999</v>
      </c>
      <c r="BB297">
        <v>13.97</v>
      </c>
      <c r="BC297">
        <v>0.99</v>
      </c>
      <c r="BD297">
        <v>14.625999999999999</v>
      </c>
      <c r="BE297">
        <v>2996.232</v>
      </c>
      <c r="BF297">
        <v>21.489000000000001</v>
      </c>
      <c r="BG297">
        <v>0.01</v>
      </c>
      <c r="BH297">
        <v>0</v>
      </c>
      <c r="BI297">
        <v>0.01</v>
      </c>
      <c r="BJ297">
        <v>8.0000000000000002E-3</v>
      </c>
      <c r="BK297">
        <v>0</v>
      </c>
      <c r="BL297">
        <v>8.0000000000000002E-3</v>
      </c>
      <c r="BM297">
        <v>1.659</v>
      </c>
      <c r="BQ297">
        <v>14.436999999999999</v>
      </c>
      <c r="BR297">
        <v>4.2410999999999997E-2</v>
      </c>
      <c r="BS297">
        <v>0.26327400000000001</v>
      </c>
      <c r="BT297">
        <v>1.4E-2</v>
      </c>
      <c r="BU297">
        <v>1.020939</v>
      </c>
      <c r="BV297">
        <f t="shared" si="4"/>
        <v>5.2918074000000006</v>
      </c>
    </row>
    <row r="298" spans="1:74" customFormat="1" x14ac:dyDescent="0.25">
      <c r="A298" s="40">
        <v>41703</v>
      </c>
      <c r="B298" s="41">
        <v>0.62880987268518518</v>
      </c>
      <c r="C298">
        <v>15.097</v>
      </c>
      <c r="D298">
        <v>0.14299999999999999</v>
      </c>
      <c r="E298">
        <v>1429.576892</v>
      </c>
      <c r="F298">
        <v>0.5</v>
      </c>
      <c r="G298">
        <v>-9.3000000000000007</v>
      </c>
      <c r="H298">
        <v>188</v>
      </c>
      <c r="J298">
        <v>0.1</v>
      </c>
      <c r="K298">
        <v>0.87250000000000005</v>
      </c>
      <c r="L298">
        <v>13.172800000000001</v>
      </c>
      <c r="M298">
        <v>0.12470000000000001</v>
      </c>
      <c r="N298">
        <v>0.43630000000000002</v>
      </c>
      <c r="O298">
        <v>0</v>
      </c>
      <c r="P298">
        <v>0.4</v>
      </c>
      <c r="Q298">
        <v>0.32890000000000003</v>
      </c>
      <c r="R298">
        <v>0</v>
      </c>
      <c r="S298">
        <v>0.3</v>
      </c>
      <c r="T298">
        <v>187.99180000000001</v>
      </c>
      <c r="W298">
        <v>0</v>
      </c>
      <c r="X298">
        <v>8.7300000000000003E-2</v>
      </c>
      <c r="Y298">
        <v>12.3</v>
      </c>
      <c r="Z298">
        <v>873</v>
      </c>
      <c r="AA298">
        <v>902</v>
      </c>
      <c r="AB298">
        <v>824</v>
      </c>
      <c r="AC298">
        <v>44</v>
      </c>
      <c r="AD298">
        <v>5.51</v>
      </c>
      <c r="AE298">
        <v>0.13</v>
      </c>
      <c r="AF298">
        <v>993</v>
      </c>
      <c r="AG298">
        <v>-10</v>
      </c>
      <c r="AH298">
        <v>17</v>
      </c>
      <c r="AI298">
        <v>9</v>
      </c>
      <c r="AJ298">
        <v>190.9</v>
      </c>
      <c r="AK298">
        <v>191</v>
      </c>
      <c r="AL298">
        <v>4.5999999999999996</v>
      </c>
      <c r="AM298">
        <v>195</v>
      </c>
      <c r="AN298" t="s">
        <v>155</v>
      </c>
      <c r="AO298">
        <v>2</v>
      </c>
      <c r="AP298" s="42">
        <v>0.83707175925925925</v>
      </c>
      <c r="AQ298">
        <v>47.159323000000001</v>
      </c>
      <c r="AR298">
        <v>-88.489716999999999</v>
      </c>
      <c r="AS298">
        <v>312.7</v>
      </c>
      <c r="AT298">
        <v>0</v>
      </c>
      <c r="AU298">
        <v>12</v>
      </c>
      <c r="AV298">
        <v>10</v>
      </c>
      <c r="AW298" t="s">
        <v>397</v>
      </c>
      <c r="AX298">
        <v>1.7</v>
      </c>
      <c r="AY298">
        <v>1.3</v>
      </c>
      <c r="AZ298">
        <v>2.1</v>
      </c>
      <c r="BA298">
        <v>14.048999999999999</v>
      </c>
      <c r="BB298">
        <v>13.99</v>
      </c>
      <c r="BC298">
        <v>1</v>
      </c>
      <c r="BD298">
        <v>14.611000000000001</v>
      </c>
      <c r="BE298">
        <v>3002.3159999999998</v>
      </c>
      <c r="BF298">
        <v>18.094000000000001</v>
      </c>
      <c r="BG298">
        <v>0.01</v>
      </c>
      <c r="BH298">
        <v>0</v>
      </c>
      <c r="BI298">
        <v>0.01</v>
      </c>
      <c r="BJ298">
        <v>8.0000000000000002E-3</v>
      </c>
      <c r="BK298">
        <v>0</v>
      </c>
      <c r="BL298">
        <v>8.0000000000000002E-3</v>
      </c>
      <c r="BM298">
        <v>1.4157</v>
      </c>
      <c r="BQ298">
        <v>14.459</v>
      </c>
      <c r="BR298">
        <v>4.4863E-2</v>
      </c>
      <c r="BS298">
        <v>0.26500000000000001</v>
      </c>
      <c r="BT298">
        <v>1.3863E-2</v>
      </c>
      <c r="BU298">
        <v>1.0799650000000001</v>
      </c>
      <c r="BV298">
        <f t="shared" si="4"/>
        <v>5.3265000000000002</v>
      </c>
    </row>
    <row r="299" spans="1:74" customFormat="1" x14ac:dyDescent="0.25">
      <c r="A299" s="40">
        <v>41703</v>
      </c>
      <c r="B299" s="41">
        <v>0.62882144675925933</v>
      </c>
      <c r="C299">
        <v>15.125</v>
      </c>
      <c r="D299">
        <v>0.10589999999999999</v>
      </c>
      <c r="E299">
        <v>1058.992506</v>
      </c>
      <c r="F299">
        <v>0.5</v>
      </c>
      <c r="G299">
        <v>-9.4</v>
      </c>
      <c r="H299">
        <v>133.4</v>
      </c>
      <c r="J299">
        <v>0.1</v>
      </c>
      <c r="K299">
        <v>0.87280000000000002</v>
      </c>
      <c r="L299">
        <v>13.200900000000001</v>
      </c>
      <c r="M299">
        <v>9.2399999999999996E-2</v>
      </c>
      <c r="N299">
        <v>0.41160000000000002</v>
      </c>
      <c r="O299">
        <v>0</v>
      </c>
      <c r="P299">
        <v>0.4</v>
      </c>
      <c r="Q299">
        <v>0.31030000000000002</v>
      </c>
      <c r="R299">
        <v>0</v>
      </c>
      <c r="S299">
        <v>0.3</v>
      </c>
      <c r="T299">
        <v>133.41890000000001</v>
      </c>
      <c r="W299">
        <v>0</v>
      </c>
      <c r="X299">
        <v>8.7300000000000003E-2</v>
      </c>
      <c r="Y299">
        <v>12.5</v>
      </c>
      <c r="Z299">
        <v>871</v>
      </c>
      <c r="AA299">
        <v>901</v>
      </c>
      <c r="AB299">
        <v>824</v>
      </c>
      <c r="AC299">
        <v>44</v>
      </c>
      <c r="AD299">
        <v>5.51</v>
      </c>
      <c r="AE299">
        <v>0.13</v>
      </c>
      <c r="AF299">
        <v>994</v>
      </c>
      <c r="AG299">
        <v>-10</v>
      </c>
      <c r="AH299">
        <v>17</v>
      </c>
      <c r="AI299">
        <v>9</v>
      </c>
      <c r="AJ299">
        <v>190</v>
      </c>
      <c r="AK299">
        <v>191</v>
      </c>
      <c r="AL299">
        <v>4.9000000000000004</v>
      </c>
      <c r="AM299">
        <v>195</v>
      </c>
      <c r="AN299" t="s">
        <v>155</v>
      </c>
      <c r="AO299">
        <v>2</v>
      </c>
      <c r="AP299" s="42">
        <v>0.83708333333333329</v>
      </c>
      <c r="AQ299">
        <v>47.159323000000001</v>
      </c>
      <c r="AR299">
        <v>-88.489716999999999</v>
      </c>
      <c r="AS299">
        <v>312.7</v>
      </c>
      <c r="AT299">
        <v>0</v>
      </c>
      <c r="AU299">
        <v>12</v>
      </c>
      <c r="AV299">
        <v>10</v>
      </c>
      <c r="AW299" t="s">
        <v>397</v>
      </c>
      <c r="AX299">
        <v>1.7</v>
      </c>
      <c r="AY299">
        <v>1.3</v>
      </c>
      <c r="AZ299">
        <v>2.1</v>
      </c>
      <c r="BA299">
        <v>14.048999999999999</v>
      </c>
      <c r="BB299">
        <v>14.01</v>
      </c>
      <c r="BC299">
        <v>1</v>
      </c>
      <c r="BD299">
        <v>14.577999999999999</v>
      </c>
      <c r="BE299">
        <v>3010.9140000000002</v>
      </c>
      <c r="BF299">
        <v>13.417</v>
      </c>
      <c r="BG299">
        <v>0.01</v>
      </c>
      <c r="BH299">
        <v>0</v>
      </c>
      <c r="BI299">
        <v>0.01</v>
      </c>
      <c r="BJ299">
        <v>7.0000000000000001E-3</v>
      </c>
      <c r="BK299">
        <v>0</v>
      </c>
      <c r="BL299">
        <v>7.0000000000000001E-3</v>
      </c>
      <c r="BM299">
        <v>1.0055000000000001</v>
      </c>
      <c r="BQ299">
        <v>14.474</v>
      </c>
      <c r="BR299">
        <v>4.3862999999999999E-2</v>
      </c>
      <c r="BS299">
        <v>0.26513700000000001</v>
      </c>
      <c r="BT299">
        <v>1.2999999999999999E-2</v>
      </c>
      <c r="BU299">
        <v>1.0558920000000001</v>
      </c>
      <c r="BV299">
        <f t="shared" si="4"/>
        <v>5.3292537000000006</v>
      </c>
    </row>
    <row r="300" spans="1:74" customFormat="1" x14ac:dyDescent="0.25">
      <c r="A300" s="40">
        <v>41703</v>
      </c>
      <c r="B300" s="41">
        <v>0.62883302083333337</v>
      </c>
      <c r="C300">
        <v>15.166</v>
      </c>
      <c r="D300">
        <v>7.5800000000000006E-2</v>
      </c>
      <c r="E300">
        <v>757.72688000000005</v>
      </c>
      <c r="F300">
        <v>0.4</v>
      </c>
      <c r="G300">
        <v>-9.4</v>
      </c>
      <c r="H300">
        <v>118.7</v>
      </c>
      <c r="J300">
        <v>0.1</v>
      </c>
      <c r="K300">
        <v>0.87280000000000002</v>
      </c>
      <c r="L300">
        <v>13.236499999999999</v>
      </c>
      <c r="M300">
        <v>6.6100000000000006E-2</v>
      </c>
      <c r="N300">
        <v>0.34910000000000002</v>
      </c>
      <c r="O300">
        <v>0</v>
      </c>
      <c r="P300">
        <v>0.3</v>
      </c>
      <c r="Q300">
        <v>0.26319999999999999</v>
      </c>
      <c r="R300">
        <v>0</v>
      </c>
      <c r="S300">
        <v>0.3</v>
      </c>
      <c r="T300">
        <v>118.7073</v>
      </c>
      <c r="W300">
        <v>0</v>
      </c>
      <c r="X300">
        <v>8.7300000000000003E-2</v>
      </c>
      <c r="Y300">
        <v>12.4</v>
      </c>
      <c r="Z300">
        <v>872</v>
      </c>
      <c r="AA300">
        <v>901</v>
      </c>
      <c r="AB300">
        <v>823</v>
      </c>
      <c r="AC300">
        <v>44</v>
      </c>
      <c r="AD300">
        <v>5.51</v>
      </c>
      <c r="AE300">
        <v>0.13</v>
      </c>
      <c r="AF300">
        <v>994</v>
      </c>
      <c r="AG300">
        <v>-10</v>
      </c>
      <c r="AH300">
        <v>17</v>
      </c>
      <c r="AI300">
        <v>9</v>
      </c>
      <c r="AJ300">
        <v>190</v>
      </c>
      <c r="AK300">
        <v>191</v>
      </c>
      <c r="AL300">
        <v>5.0999999999999996</v>
      </c>
      <c r="AM300">
        <v>195</v>
      </c>
      <c r="AN300" t="s">
        <v>155</v>
      </c>
      <c r="AO300">
        <v>2</v>
      </c>
      <c r="AP300" s="42">
        <v>0.83709490740740744</v>
      </c>
      <c r="AQ300">
        <v>47.159323000000001</v>
      </c>
      <c r="AR300">
        <v>-88.489716999999999</v>
      </c>
      <c r="AS300">
        <v>312.8</v>
      </c>
      <c r="AT300">
        <v>0</v>
      </c>
      <c r="AU300">
        <v>12</v>
      </c>
      <c r="AV300">
        <v>10</v>
      </c>
      <c r="AW300" t="s">
        <v>397</v>
      </c>
      <c r="AX300">
        <v>1.7</v>
      </c>
      <c r="AY300">
        <v>1.3</v>
      </c>
      <c r="AZ300">
        <v>2.1</v>
      </c>
      <c r="BA300">
        <v>14.048999999999999</v>
      </c>
      <c r="BB300">
        <v>14</v>
      </c>
      <c r="BC300">
        <v>1</v>
      </c>
      <c r="BD300">
        <v>14.574</v>
      </c>
      <c r="BE300">
        <v>3017.2530000000002</v>
      </c>
      <c r="BF300">
        <v>9.5950000000000006</v>
      </c>
      <c r="BG300">
        <v>8.0000000000000002E-3</v>
      </c>
      <c r="BH300">
        <v>0</v>
      </c>
      <c r="BI300">
        <v>8.0000000000000002E-3</v>
      </c>
      <c r="BJ300">
        <v>6.0000000000000001E-3</v>
      </c>
      <c r="BK300">
        <v>0</v>
      </c>
      <c r="BL300">
        <v>6.0000000000000001E-3</v>
      </c>
      <c r="BM300">
        <v>0.89410000000000001</v>
      </c>
      <c r="BQ300">
        <v>14.465999999999999</v>
      </c>
      <c r="BR300">
        <v>4.3274E-2</v>
      </c>
      <c r="BS300">
        <v>0.26613700000000001</v>
      </c>
      <c r="BT300">
        <v>1.2999999999999999E-2</v>
      </c>
      <c r="BU300">
        <v>1.0417130000000001</v>
      </c>
      <c r="BV300">
        <f t="shared" si="4"/>
        <v>5.3493537000000009</v>
      </c>
    </row>
    <row r="301" spans="1:74" customFormat="1" x14ac:dyDescent="0.25">
      <c r="A301" s="40">
        <v>41703</v>
      </c>
      <c r="B301" s="41">
        <v>0.62884459490740741</v>
      </c>
      <c r="C301">
        <v>15.17</v>
      </c>
      <c r="D301">
        <v>6.1400000000000003E-2</v>
      </c>
      <c r="E301">
        <v>614.05115499999999</v>
      </c>
      <c r="F301">
        <v>0.4</v>
      </c>
      <c r="G301">
        <v>-9.5</v>
      </c>
      <c r="H301">
        <v>102</v>
      </c>
      <c r="J301">
        <v>0.1</v>
      </c>
      <c r="K301">
        <v>0.87290000000000001</v>
      </c>
      <c r="L301">
        <v>13.2423</v>
      </c>
      <c r="M301">
        <v>5.3600000000000002E-2</v>
      </c>
      <c r="N301">
        <v>0.34920000000000001</v>
      </c>
      <c r="O301">
        <v>0</v>
      </c>
      <c r="P301">
        <v>0.3</v>
      </c>
      <c r="Q301">
        <v>0.26319999999999999</v>
      </c>
      <c r="R301">
        <v>0</v>
      </c>
      <c r="S301">
        <v>0.3</v>
      </c>
      <c r="T301">
        <v>101.98560000000001</v>
      </c>
      <c r="W301">
        <v>0</v>
      </c>
      <c r="X301">
        <v>8.7300000000000003E-2</v>
      </c>
      <c r="Y301">
        <v>12.5</v>
      </c>
      <c r="Z301">
        <v>872</v>
      </c>
      <c r="AA301">
        <v>900</v>
      </c>
      <c r="AB301">
        <v>824</v>
      </c>
      <c r="AC301">
        <v>44</v>
      </c>
      <c r="AD301">
        <v>5.51</v>
      </c>
      <c r="AE301">
        <v>0.13</v>
      </c>
      <c r="AF301">
        <v>994</v>
      </c>
      <c r="AG301">
        <v>-10</v>
      </c>
      <c r="AH301">
        <v>16.863</v>
      </c>
      <c r="AI301">
        <v>9</v>
      </c>
      <c r="AJ301">
        <v>190</v>
      </c>
      <c r="AK301">
        <v>191.1</v>
      </c>
      <c r="AL301">
        <v>5.2</v>
      </c>
      <c r="AM301">
        <v>195</v>
      </c>
      <c r="AN301" t="s">
        <v>155</v>
      </c>
      <c r="AO301">
        <v>2</v>
      </c>
      <c r="AP301" s="42">
        <v>0.83710648148148159</v>
      </c>
      <c r="AQ301">
        <v>47.159323000000001</v>
      </c>
      <c r="AR301">
        <v>-88.489716999999999</v>
      </c>
      <c r="AS301">
        <v>312.7</v>
      </c>
      <c r="AT301">
        <v>0</v>
      </c>
      <c r="AU301">
        <v>12</v>
      </c>
      <c r="AV301">
        <v>10</v>
      </c>
      <c r="AW301" t="s">
        <v>397</v>
      </c>
      <c r="AX301">
        <v>1.7</v>
      </c>
      <c r="AY301">
        <v>1.3</v>
      </c>
      <c r="AZ301">
        <v>2.1</v>
      </c>
      <c r="BA301">
        <v>14.048999999999999</v>
      </c>
      <c r="BB301">
        <v>14.02</v>
      </c>
      <c r="BC301">
        <v>1</v>
      </c>
      <c r="BD301">
        <v>14.557</v>
      </c>
      <c r="BE301">
        <v>3020.4879999999998</v>
      </c>
      <c r="BF301">
        <v>7.782</v>
      </c>
      <c r="BG301">
        <v>8.0000000000000002E-3</v>
      </c>
      <c r="BH301">
        <v>0</v>
      </c>
      <c r="BI301">
        <v>8.0000000000000002E-3</v>
      </c>
      <c r="BJ301">
        <v>6.0000000000000001E-3</v>
      </c>
      <c r="BK301">
        <v>0</v>
      </c>
      <c r="BL301">
        <v>6.0000000000000001E-3</v>
      </c>
      <c r="BM301">
        <v>0.76859999999999995</v>
      </c>
      <c r="BQ301">
        <v>14.477</v>
      </c>
      <c r="BR301">
        <v>4.5136999999999997E-2</v>
      </c>
      <c r="BS301">
        <v>0.26727400000000001</v>
      </c>
      <c r="BT301">
        <v>1.2999999999999999E-2</v>
      </c>
      <c r="BU301">
        <v>1.0865610000000001</v>
      </c>
      <c r="BV301">
        <f t="shared" si="4"/>
        <v>5.3722074000000006</v>
      </c>
    </row>
    <row r="302" spans="1:74" customFormat="1" x14ac:dyDescent="0.25">
      <c r="A302" s="40">
        <v>41703</v>
      </c>
      <c r="B302" s="41">
        <v>0.62885616898148144</v>
      </c>
      <c r="C302">
        <v>15.176</v>
      </c>
      <c r="D302">
        <v>7.2099999999999997E-2</v>
      </c>
      <c r="E302">
        <v>721.31188099999997</v>
      </c>
      <c r="F302">
        <v>0.4</v>
      </c>
      <c r="G302">
        <v>-9.6</v>
      </c>
      <c r="H302">
        <v>137.80000000000001</v>
      </c>
      <c r="J302">
        <v>0.1</v>
      </c>
      <c r="K302">
        <v>0.87250000000000005</v>
      </c>
      <c r="L302">
        <v>13.2417</v>
      </c>
      <c r="M302">
        <v>6.2899999999999998E-2</v>
      </c>
      <c r="N302">
        <v>0.34899999999999998</v>
      </c>
      <c r="O302">
        <v>0</v>
      </c>
      <c r="P302">
        <v>0.3</v>
      </c>
      <c r="Q302">
        <v>0.2631</v>
      </c>
      <c r="R302">
        <v>0</v>
      </c>
      <c r="S302">
        <v>0.3</v>
      </c>
      <c r="T302">
        <v>137.84389999999999</v>
      </c>
      <c r="W302">
        <v>0</v>
      </c>
      <c r="X302">
        <v>8.7300000000000003E-2</v>
      </c>
      <c r="Y302">
        <v>12.4</v>
      </c>
      <c r="Z302">
        <v>873</v>
      </c>
      <c r="AA302">
        <v>900</v>
      </c>
      <c r="AB302">
        <v>824</v>
      </c>
      <c r="AC302">
        <v>44</v>
      </c>
      <c r="AD302">
        <v>5.51</v>
      </c>
      <c r="AE302">
        <v>0.13</v>
      </c>
      <c r="AF302">
        <v>993</v>
      </c>
      <c r="AG302">
        <v>-10</v>
      </c>
      <c r="AH302">
        <v>16.137</v>
      </c>
      <c r="AI302">
        <v>9</v>
      </c>
      <c r="AJ302">
        <v>190.1</v>
      </c>
      <c r="AK302">
        <v>191.9</v>
      </c>
      <c r="AL302">
        <v>4.5</v>
      </c>
      <c r="AM302">
        <v>195</v>
      </c>
      <c r="AN302" t="s">
        <v>155</v>
      </c>
      <c r="AO302">
        <v>2</v>
      </c>
      <c r="AP302" s="42">
        <v>0.83711805555555552</v>
      </c>
      <c r="AQ302">
        <v>47.159323000000001</v>
      </c>
      <c r="AR302">
        <v>-88.489716999999999</v>
      </c>
      <c r="AS302">
        <v>312.89999999999998</v>
      </c>
      <c r="AT302">
        <v>0</v>
      </c>
      <c r="AU302">
        <v>12</v>
      </c>
      <c r="AV302">
        <v>10</v>
      </c>
      <c r="AW302" t="s">
        <v>397</v>
      </c>
      <c r="AX302">
        <v>1.5488</v>
      </c>
      <c r="AY302">
        <v>1.3</v>
      </c>
      <c r="AZ302">
        <v>2.0352000000000001</v>
      </c>
      <c r="BA302">
        <v>14.048999999999999</v>
      </c>
      <c r="BB302">
        <v>14</v>
      </c>
      <c r="BC302">
        <v>1</v>
      </c>
      <c r="BD302">
        <v>14.608000000000001</v>
      </c>
      <c r="BE302">
        <v>3017.5479999999998</v>
      </c>
      <c r="BF302">
        <v>9.1280000000000001</v>
      </c>
      <c r="BG302">
        <v>8.0000000000000002E-3</v>
      </c>
      <c r="BH302">
        <v>0</v>
      </c>
      <c r="BI302">
        <v>8.0000000000000002E-3</v>
      </c>
      <c r="BJ302">
        <v>6.0000000000000001E-3</v>
      </c>
      <c r="BK302">
        <v>0</v>
      </c>
      <c r="BL302">
        <v>6.0000000000000001E-3</v>
      </c>
      <c r="BM302">
        <v>1.0379</v>
      </c>
      <c r="BQ302">
        <v>14.458</v>
      </c>
      <c r="BR302">
        <v>4.5451999999999999E-2</v>
      </c>
      <c r="BS302">
        <v>0.26886300000000002</v>
      </c>
      <c r="BT302">
        <v>1.2999999999999999E-2</v>
      </c>
      <c r="BU302">
        <v>1.0941430000000001</v>
      </c>
      <c r="BV302">
        <f t="shared" si="4"/>
        <v>5.4041463000000007</v>
      </c>
    </row>
    <row r="303" spans="1:74" customFormat="1" x14ac:dyDescent="0.25">
      <c r="A303" s="40">
        <v>41703</v>
      </c>
      <c r="B303" s="41">
        <v>0.62886774305555548</v>
      </c>
      <c r="C303">
        <v>15.18</v>
      </c>
      <c r="D303">
        <v>8.4500000000000006E-2</v>
      </c>
      <c r="E303">
        <v>844.77935100000002</v>
      </c>
      <c r="F303">
        <v>0.3</v>
      </c>
      <c r="G303">
        <v>-9.6</v>
      </c>
      <c r="H303">
        <v>118</v>
      </c>
      <c r="J303">
        <v>0.1</v>
      </c>
      <c r="K303">
        <v>0.87239999999999995</v>
      </c>
      <c r="L303">
        <v>13.243499999999999</v>
      </c>
      <c r="M303">
        <v>7.3700000000000002E-2</v>
      </c>
      <c r="N303">
        <v>0.26169999999999999</v>
      </c>
      <c r="O303">
        <v>0</v>
      </c>
      <c r="P303">
        <v>0.3</v>
      </c>
      <c r="Q303">
        <v>0.1973</v>
      </c>
      <c r="R303">
        <v>0</v>
      </c>
      <c r="S303">
        <v>0.2</v>
      </c>
      <c r="T303">
        <v>118.0108</v>
      </c>
      <c r="W303">
        <v>0</v>
      </c>
      <c r="X303">
        <v>8.72E-2</v>
      </c>
      <c r="Y303">
        <v>12.6</v>
      </c>
      <c r="Z303">
        <v>871</v>
      </c>
      <c r="AA303">
        <v>900</v>
      </c>
      <c r="AB303">
        <v>824</v>
      </c>
      <c r="AC303">
        <v>44</v>
      </c>
      <c r="AD303">
        <v>5.51</v>
      </c>
      <c r="AE303">
        <v>0.13</v>
      </c>
      <c r="AF303">
        <v>994</v>
      </c>
      <c r="AG303">
        <v>-10</v>
      </c>
      <c r="AH303">
        <v>17</v>
      </c>
      <c r="AI303">
        <v>9</v>
      </c>
      <c r="AJ303">
        <v>191</v>
      </c>
      <c r="AK303">
        <v>191</v>
      </c>
      <c r="AL303">
        <v>4.5999999999999996</v>
      </c>
      <c r="AM303">
        <v>195</v>
      </c>
      <c r="AN303" t="s">
        <v>155</v>
      </c>
      <c r="AO303">
        <v>2</v>
      </c>
      <c r="AP303" s="42">
        <v>0.83712962962962967</v>
      </c>
      <c r="AQ303">
        <v>47.159323000000001</v>
      </c>
      <c r="AR303">
        <v>-88.489716999999999</v>
      </c>
      <c r="AS303">
        <v>313.10000000000002</v>
      </c>
      <c r="AT303">
        <v>0</v>
      </c>
      <c r="AU303">
        <v>12</v>
      </c>
      <c r="AV303">
        <v>10</v>
      </c>
      <c r="AW303" t="s">
        <v>397</v>
      </c>
      <c r="AX303">
        <v>0.97840000000000005</v>
      </c>
      <c r="AY303">
        <v>1.3</v>
      </c>
      <c r="AZ303">
        <v>1.7784</v>
      </c>
      <c r="BA303">
        <v>14.048999999999999</v>
      </c>
      <c r="BB303">
        <v>13.98</v>
      </c>
      <c r="BC303">
        <v>1</v>
      </c>
      <c r="BD303">
        <v>14.622</v>
      </c>
      <c r="BE303">
        <v>3015.5549999999998</v>
      </c>
      <c r="BF303">
        <v>10.680999999999999</v>
      </c>
      <c r="BG303">
        <v>6.0000000000000001E-3</v>
      </c>
      <c r="BH303">
        <v>0</v>
      </c>
      <c r="BI303">
        <v>6.0000000000000001E-3</v>
      </c>
      <c r="BJ303">
        <v>5.0000000000000001E-3</v>
      </c>
      <c r="BK303">
        <v>0</v>
      </c>
      <c r="BL303">
        <v>5.0000000000000001E-3</v>
      </c>
      <c r="BM303">
        <v>0.88790000000000002</v>
      </c>
      <c r="BQ303">
        <v>14.444000000000001</v>
      </c>
      <c r="BR303">
        <v>4.1862999999999997E-2</v>
      </c>
      <c r="BS303">
        <v>0.26786300000000002</v>
      </c>
      <c r="BT303">
        <v>1.2862999999999999E-2</v>
      </c>
      <c r="BU303">
        <v>1.0077469999999999</v>
      </c>
      <c r="BV303">
        <f t="shared" si="4"/>
        <v>5.3840463000000005</v>
      </c>
    </row>
    <row r="304" spans="1:74" customFormat="1" x14ac:dyDescent="0.25">
      <c r="A304" s="40">
        <v>41703</v>
      </c>
      <c r="B304" s="41">
        <v>0.62887931712962963</v>
      </c>
      <c r="C304">
        <v>15.175000000000001</v>
      </c>
      <c r="D304">
        <v>9.69E-2</v>
      </c>
      <c r="E304">
        <v>969.30348300000003</v>
      </c>
      <c r="F304">
        <v>0.4</v>
      </c>
      <c r="G304">
        <v>-9.6</v>
      </c>
      <c r="H304">
        <v>100.3</v>
      </c>
      <c r="J304">
        <v>0.1</v>
      </c>
      <c r="K304">
        <v>0.87229999999999996</v>
      </c>
      <c r="L304">
        <v>13.237399999999999</v>
      </c>
      <c r="M304">
        <v>8.4599999999999995E-2</v>
      </c>
      <c r="N304">
        <v>0.34889999999999999</v>
      </c>
      <c r="O304">
        <v>0</v>
      </c>
      <c r="P304">
        <v>0.3</v>
      </c>
      <c r="Q304">
        <v>0.26300000000000001</v>
      </c>
      <c r="R304">
        <v>0</v>
      </c>
      <c r="S304">
        <v>0.3</v>
      </c>
      <c r="T304">
        <v>100.3</v>
      </c>
      <c r="W304">
        <v>0</v>
      </c>
      <c r="X304">
        <v>8.72E-2</v>
      </c>
      <c r="Y304">
        <v>12.6</v>
      </c>
      <c r="Z304">
        <v>871</v>
      </c>
      <c r="AA304">
        <v>900</v>
      </c>
      <c r="AB304">
        <v>824</v>
      </c>
      <c r="AC304">
        <v>44</v>
      </c>
      <c r="AD304">
        <v>5.51</v>
      </c>
      <c r="AE304">
        <v>0.13</v>
      </c>
      <c r="AF304">
        <v>994</v>
      </c>
      <c r="AG304">
        <v>-10</v>
      </c>
      <c r="AH304">
        <v>17</v>
      </c>
      <c r="AI304">
        <v>9</v>
      </c>
      <c r="AJ304">
        <v>191</v>
      </c>
      <c r="AK304">
        <v>191</v>
      </c>
      <c r="AL304">
        <v>4.4000000000000004</v>
      </c>
      <c r="AM304">
        <v>195</v>
      </c>
      <c r="AN304" t="s">
        <v>155</v>
      </c>
      <c r="AO304">
        <v>2</v>
      </c>
      <c r="AP304" s="42">
        <v>0.83714120370370371</v>
      </c>
      <c r="AQ304">
        <v>47.159323000000001</v>
      </c>
      <c r="AR304">
        <v>-88.489716999999999</v>
      </c>
      <c r="AS304">
        <v>313.7</v>
      </c>
      <c r="AT304">
        <v>0</v>
      </c>
      <c r="AU304">
        <v>12</v>
      </c>
      <c r="AV304">
        <v>10</v>
      </c>
      <c r="AW304" t="s">
        <v>397</v>
      </c>
      <c r="AX304">
        <v>0.9</v>
      </c>
      <c r="AY304">
        <v>1.2784</v>
      </c>
      <c r="AZ304">
        <v>1.6783999999999999</v>
      </c>
      <c r="BA304">
        <v>14.048999999999999</v>
      </c>
      <c r="BB304">
        <v>13.98</v>
      </c>
      <c r="BC304">
        <v>0.99</v>
      </c>
      <c r="BD304">
        <v>14.637</v>
      </c>
      <c r="BE304">
        <v>3013.489</v>
      </c>
      <c r="BF304">
        <v>12.250999999999999</v>
      </c>
      <c r="BG304">
        <v>8.0000000000000002E-3</v>
      </c>
      <c r="BH304">
        <v>0</v>
      </c>
      <c r="BI304">
        <v>8.0000000000000002E-3</v>
      </c>
      <c r="BJ304">
        <v>6.0000000000000001E-3</v>
      </c>
      <c r="BK304">
        <v>0</v>
      </c>
      <c r="BL304">
        <v>6.0000000000000001E-3</v>
      </c>
      <c r="BM304">
        <v>0.75439999999999996</v>
      </c>
      <c r="BQ304">
        <v>14.439</v>
      </c>
      <c r="BR304">
        <v>4.1137E-2</v>
      </c>
      <c r="BS304">
        <v>0.26713700000000001</v>
      </c>
      <c r="BT304">
        <v>1.1863E-2</v>
      </c>
      <c r="BU304">
        <v>0.99027100000000001</v>
      </c>
      <c r="BV304">
        <f t="shared" si="4"/>
        <v>5.3694537000000002</v>
      </c>
    </row>
    <row r="305" spans="1:74" customFormat="1" x14ac:dyDescent="0.25">
      <c r="A305" s="40">
        <v>41703</v>
      </c>
      <c r="B305" s="41">
        <v>0.62889089120370367</v>
      </c>
      <c r="C305">
        <v>15.159000000000001</v>
      </c>
      <c r="D305">
        <v>0.16020000000000001</v>
      </c>
      <c r="E305">
        <v>1602.137031</v>
      </c>
      <c r="F305">
        <v>0.3</v>
      </c>
      <c r="G305">
        <v>-9.6</v>
      </c>
      <c r="H305">
        <v>93.1</v>
      </c>
      <c r="J305">
        <v>0.1</v>
      </c>
      <c r="K305">
        <v>0.872</v>
      </c>
      <c r="L305">
        <v>13.218500000000001</v>
      </c>
      <c r="M305">
        <v>0.13969999999999999</v>
      </c>
      <c r="N305">
        <v>0.2616</v>
      </c>
      <c r="O305">
        <v>0</v>
      </c>
      <c r="P305">
        <v>0.3</v>
      </c>
      <c r="Q305">
        <v>0.19719999999999999</v>
      </c>
      <c r="R305">
        <v>0</v>
      </c>
      <c r="S305">
        <v>0.2</v>
      </c>
      <c r="T305">
        <v>93.060400000000001</v>
      </c>
      <c r="W305">
        <v>0</v>
      </c>
      <c r="X305">
        <v>8.72E-2</v>
      </c>
      <c r="Y305">
        <v>12.7</v>
      </c>
      <c r="Z305">
        <v>870</v>
      </c>
      <c r="AA305">
        <v>898</v>
      </c>
      <c r="AB305">
        <v>823</v>
      </c>
      <c r="AC305">
        <v>44</v>
      </c>
      <c r="AD305">
        <v>5.51</v>
      </c>
      <c r="AE305">
        <v>0.13</v>
      </c>
      <c r="AF305">
        <v>994</v>
      </c>
      <c r="AG305">
        <v>-10</v>
      </c>
      <c r="AH305">
        <v>17</v>
      </c>
      <c r="AI305">
        <v>9</v>
      </c>
      <c r="AJ305">
        <v>191</v>
      </c>
      <c r="AK305">
        <v>191</v>
      </c>
      <c r="AL305">
        <v>4.7</v>
      </c>
      <c r="AM305">
        <v>195</v>
      </c>
      <c r="AN305" t="s">
        <v>155</v>
      </c>
      <c r="AO305">
        <v>2</v>
      </c>
      <c r="AP305" s="42">
        <v>0.83715277777777775</v>
      </c>
      <c r="AQ305">
        <v>47.159323000000001</v>
      </c>
      <c r="AR305">
        <v>-88.489716999999999</v>
      </c>
      <c r="AS305">
        <v>314.10000000000002</v>
      </c>
      <c r="AT305">
        <v>0</v>
      </c>
      <c r="AU305">
        <v>12</v>
      </c>
      <c r="AV305">
        <v>10</v>
      </c>
      <c r="AW305" t="s">
        <v>397</v>
      </c>
      <c r="AX305">
        <v>0.92159999999999997</v>
      </c>
      <c r="AY305">
        <v>1.2</v>
      </c>
      <c r="AZ305">
        <v>1.6</v>
      </c>
      <c r="BA305">
        <v>14.048999999999999</v>
      </c>
      <c r="BB305">
        <v>13.93</v>
      </c>
      <c r="BC305">
        <v>0.99</v>
      </c>
      <c r="BD305">
        <v>14.68</v>
      </c>
      <c r="BE305">
        <v>3001.1619999999998</v>
      </c>
      <c r="BF305">
        <v>20.187999999999999</v>
      </c>
      <c r="BG305">
        <v>6.0000000000000001E-3</v>
      </c>
      <c r="BH305">
        <v>0</v>
      </c>
      <c r="BI305">
        <v>6.0000000000000001E-3</v>
      </c>
      <c r="BJ305">
        <v>5.0000000000000001E-3</v>
      </c>
      <c r="BK305">
        <v>0</v>
      </c>
      <c r="BL305">
        <v>5.0000000000000001E-3</v>
      </c>
      <c r="BM305">
        <v>0.69810000000000005</v>
      </c>
      <c r="BQ305">
        <v>14.395</v>
      </c>
      <c r="BR305">
        <v>4.2000000000000003E-2</v>
      </c>
      <c r="BS305">
        <v>0.26786300000000002</v>
      </c>
      <c r="BT305">
        <v>1.0999999999999999E-2</v>
      </c>
      <c r="BU305">
        <v>1.011045</v>
      </c>
      <c r="BV305">
        <f t="shared" si="4"/>
        <v>5.3840463000000005</v>
      </c>
    </row>
    <row r="306" spans="1:74" customFormat="1" x14ac:dyDescent="0.25">
      <c r="A306" s="40">
        <v>41703</v>
      </c>
      <c r="B306" s="41">
        <v>0.62890246527777782</v>
      </c>
      <c r="C306">
        <v>15.151</v>
      </c>
      <c r="D306">
        <v>0.25240000000000001</v>
      </c>
      <c r="E306">
        <v>2523.9168110000001</v>
      </c>
      <c r="F306">
        <v>0.3</v>
      </c>
      <c r="G306">
        <v>-9.6</v>
      </c>
      <c r="H306">
        <v>136.80000000000001</v>
      </c>
      <c r="J306">
        <v>0.1</v>
      </c>
      <c r="K306">
        <v>0.87119999999999997</v>
      </c>
      <c r="L306">
        <v>13.198700000000001</v>
      </c>
      <c r="M306">
        <v>0.21990000000000001</v>
      </c>
      <c r="N306">
        <v>0.26129999999999998</v>
      </c>
      <c r="O306">
        <v>0</v>
      </c>
      <c r="P306">
        <v>0.3</v>
      </c>
      <c r="Q306">
        <v>0.19700000000000001</v>
      </c>
      <c r="R306">
        <v>0</v>
      </c>
      <c r="S306">
        <v>0.2</v>
      </c>
      <c r="T306">
        <v>136.76859999999999</v>
      </c>
      <c r="W306">
        <v>0</v>
      </c>
      <c r="X306">
        <v>8.7099999999999997E-2</v>
      </c>
      <c r="Y306">
        <v>12.6</v>
      </c>
      <c r="Z306">
        <v>870</v>
      </c>
      <c r="AA306">
        <v>897</v>
      </c>
      <c r="AB306">
        <v>822</v>
      </c>
      <c r="AC306">
        <v>44</v>
      </c>
      <c r="AD306">
        <v>5.51</v>
      </c>
      <c r="AE306">
        <v>0.13</v>
      </c>
      <c r="AF306">
        <v>994</v>
      </c>
      <c r="AG306">
        <v>-10</v>
      </c>
      <c r="AH306">
        <v>17</v>
      </c>
      <c r="AI306">
        <v>9</v>
      </c>
      <c r="AJ306">
        <v>191</v>
      </c>
      <c r="AK306">
        <v>191</v>
      </c>
      <c r="AL306">
        <v>4.5</v>
      </c>
      <c r="AM306">
        <v>195</v>
      </c>
      <c r="AN306" t="s">
        <v>155</v>
      </c>
      <c r="AO306">
        <v>2</v>
      </c>
      <c r="AP306" s="42">
        <v>0.83716435185185178</v>
      </c>
      <c r="AQ306">
        <v>47.159323000000001</v>
      </c>
      <c r="AR306">
        <v>-88.489716999999999</v>
      </c>
      <c r="AS306">
        <v>314.3</v>
      </c>
      <c r="AT306">
        <v>0</v>
      </c>
      <c r="AU306">
        <v>12</v>
      </c>
      <c r="AV306">
        <v>10</v>
      </c>
      <c r="AW306" t="s">
        <v>397</v>
      </c>
      <c r="AX306">
        <v>1</v>
      </c>
      <c r="AY306">
        <v>1.2216</v>
      </c>
      <c r="AZ306">
        <v>1.6</v>
      </c>
      <c r="BA306">
        <v>14.048999999999999</v>
      </c>
      <c r="BB306">
        <v>13.84</v>
      </c>
      <c r="BC306">
        <v>0.99</v>
      </c>
      <c r="BD306">
        <v>14.791</v>
      </c>
      <c r="BE306">
        <v>2982.1779999999999</v>
      </c>
      <c r="BF306">
        <v>31.619</v>
      </c>
      <c r="BG306">
        <v>6.0000000000000001E-3</v>
      </c>
      <c r="BH306">
        <v>0</v>
      </c>
      <c r="BI306">
        <v>6.0000000000000001E-3</v>
      </c>
      <c r="BJ306">
        <v>5.0000000000000001E-3</v>
      </c>
      <c r="BK306">
        <v>0</v>
      </c>
      <c r="BL306">
        <v>5.0000000000000001E-3</v>
      </c>
      <c r="BM306">
        <v>1.0210999999999999</v>
      </c>
      <c r="BQ306">
        <v>14.311999999999999</v>
      </c>
      <c r="BR306">
        <v>6.7208000000000004E-2</v>
      </c>
      <c r="BS306">
        <v>0.26686300000000002</v>
      </c>
      <c r="BT306">
        <v>1.1136999999999999E-2</v>
      </c>
      <c r="BU306">
        <v>1.6178650000000001</v>
      </c>
      <c r="BV306">
        <f t="shared" si="4"/>
        <v>5.3639463000000003</v>
      </c>
    </row>
    <row r="307" spans="1:74" customFormat="1" x14ac:dyDescent="0.25">
      <c r="A307" s="40">
        <v>41703</v>
      </c>
      <c r="B307" s="41">
        <v>0.62891403935185186</v>
      </c>
      <c r="C307">
        <v>14.983000000000001</v>
      </c>
      <c r="D307">
        <v>0.28870000000000001</v>
      </c>
      <c r="E307">
        <v>2887.3076919999999</v>
      </c>
      <c r="F307">
        <v>0.3</v>
      </c>
      <c r="G307">
        <v>-9.6</v>
      </c>
      <c r="H307">
        <v>207</v>
      </c>
      <c r="J307">
        <v>0.1</v>
      </c>
      <c r="K307">
        <v>0.87209999999999999</v>
      </c>
      <c r="L307">
        <v>13.0672</v>
      </c>
      <c r="M307">
        <v>0.25180000000000002</v>
      </c>
      <c r="N307">
        <v>0.2616</v>
      </c>
      <c r="O307">
        <v>0</v>
      </c>
      <c r="P307">
        <v>0.3</v>
      </c>
      <c r="Q307">
        <v>0.19719999999999999</v>
      </c>
      <c r="R307">
        <v>0</v>
      </c>
      <c r="S307">
        <v>0.2</v>
      </c>
      <c r="T307">
        <v>206.95150000000001</v>
      </c>
      <c r="W307">
        <v>0</v>
      </c>
      <c r="X307">
        <v>8.72E-2</v>
      </c>
      <c r="Y307">
        <v>12.5</v>
      </c>
      <c r="Z307">
        <v>871</v>
      </c>
      <c r="AA307">
        <v>897</v>
      </c>
      <c r="AB307">
        <v>824</v>
      </c>
      <c r="AC307">
        <v>44</v>
      </c>
      <c r="AD307">
        <v>5.51</v>
      </c>
      <c r="AE307">
        <v>0.13</v>
      </c>
      <c r="AF307">
        <v>994</v>
      </c>
      <c r="AG307">
        <v>-10</v>
      </c>
      <c r="AH307">
        <v>17</v>
      </c>
      <c r="AI307">
        <v>9</v>
      </c>
      <c r="AJ307">
        <v>191</v>
      </c>
      <c r="AK307">
        <v>191</v>
      </c>
      <c r="AL307">
        <v>4.7</v>
      </c>
      <c r="AM307">
        <v>195</v>
      </c>
      <c r="AN307" t="s">
        <v>155</v>
      </c>
      <c r="AO307">
        <v>2</v>
      </c>
      <c r="AP307" s="42">
        <v>0.83717592592592593</v>
      </c>
      <c r="AQ307">
        <v>47.159323000000001</v>
      </c>
      <c r="AR307">
        <v>-88.489716999999999</v>
      </c>
      <c r="AS307">
        <v>314.39999999999998</v>
      </c>
      <c r="AT307">
        <v>0</v>
      </c>
      <c r="AU307">
        <v>12</v>
      </c>
      <c r="AV307">
        <v>10</v>
      </c>
      <c r="AW307" t="s">
        <v>397</v>
      </c>
      <c r="AX307">
        <v>1.0216000000000001</v>
      </c>
      <c r="AY307">
        <v>1.3</v>
      </c>
      <c r="AZ307">
        <v>1.6215999999999999</v>
      </c>
      <c r="BA307">
        <v>14.048999999999999</v>
      </c>
      <c r="BB307">
        <v>13.94</v>
      </c>
      <c r="BC307">
        <v>0.99</v>
      </c>
      <c r="BD307">
        <v>14.662000000000001</v>
      </c>
      <c r="BE307">
        <v>2973.009</v>
      </c>
      <c r="BF307">
        <v>36.463999999999999</v>
      </c>
      <c r="BG307">
        <v>6.0000000000000001E-3</v>
      </c>
      <c r="BH307">
        <v>0</v>
      </c>
      <c r="BI307">
        <v>6.0000000000000001E-3</v>
      </c>
      <c r="BJ307">
        <v>5.0000000000000001E-3</v>
      </c>
      <c r="BK307">
        <v>0</v>
      </c>
      <c r="BL307">
        <v>5.0000000000000001E-3</v>
      </c>
      <c r="BM307">
        <v>1.5558000000000001</v>
      </c>
      <c r="BQ307">
        <v>14.428000000000001</v>
      </c>
      <c r="BR307">
        <v>0.21640999999999999</v>
      </c>
      <c r="BS307">
        <v>0.26586300000000002</v>
      </c>
      <c r="BT307">
        <v>1.2E-2</v>
      </c>
      <c r="BU307">
        <v>5.20953</v>
      </c>
      <c r="BV307">
        <f t="shared" si="4"/>
        <v>5.3438463000000009</v>
      </c>
    </row>
    <row r="308" spans="1:74" customFormat="1" x14ac:dyDescent="0.25">
      <c r="A308" s="40">
        <v>41703</v>
      </c>
      <c r="B308" s="41">
        <v>0.6289256134259259</v>
      </c>
      <c r="C308">
        <v>13.875999999999999</v>
      </c>
      <c r="D308">
        <v>0.27910000000000001</v>
      </c>
      <c r="E308">
        <v>2791.1538460000002</v>
      </c>
      <c r="F308">
        <v>0.3</v>
      </c>
      <c r="G308">
        <v>-9.5</v>
      </c>
      <c r="H308">
        <v>160.4</v>
      </c>
      <c r="J308">
        <v>0.1</v>
      </c>
      <c r="K308">
        <v>0.88060000000000005</v>
      </c>
      <c r="L308">
        <v>12.2187</v>
      </c>
      <c r="M308">
        <v>0.24579999999999999</v>
      </c>
      <c r="N308">
        <v>0.26419999999999999</v>
      </c>
      <c r="O308">
        <v>0</v>
      </c>
      <c r="P308">
        <v>0.3</v>
      </c>
      <c r="Q308">
        <v>0.1991</v>
      </c>
      <c r="R308">
        <v>0</v>
      </c>
      <c r="S308">
        <v>0.2</v>
      </c>
      <c r="T308">
        <v>160.4</v>
      </c>
      <c r="W308">
        <v>0</v>
      </c>
      <c r="X308">
        <v>8.8099999999999998E-2</v>
      </c>
      <c r="Y308">
        <v>12.4</v>
      </c>
      <c r="Z308">
        <v>872</v>
      </c>
      <c r="AA308">
        <v>897</v>
      </c>
      <c r="AB308">
        <v>826</v>
      </c>
      <c r="AC308">
        <v>44</v>
      </c>
      <c r="AD308">
        <v>5.51</v>
      </c>
      <c r="AE308">
        <v>0.13</v>
      </c>
      <c r="AF308">
        <v>993</v>
      </c>
      <c r="AG308">
        <v>-10</v>
      </c>
      <c r="AH308">
        <v>17</v>
      </c>
      <c r="AI308">
        <v>9</v>
      </c>
      <c r="AJ308">
        <v>191</v>
      </c>
      <c r="AK308">
        <v>191</v>
      </c>
      <c r="AL308">
        <v>4.2</v>
      </c>
      <c r="AM308">
        <v>195</v>
      </c>
      <c r="AN308" t="s">
        <v>155</v>
      </c>
      <c r="AO308">
        <v>2</v>
      </c>
      <c r="AP308" s="42">
        <v>0.83718750000000008</v>
      </c>
      <c r="AQ308">
        <v>47.159323000000001</v>
      </c>
      <c r="AR308">
        <v>-88.489716999999999</v>
      </c>
      <c r="AS308">
        <v>314.39999999999998</v>
      </c>
      <c r="AT308">
        <v>0</v>
      </c>
      <c r="AU308">
        <v>12</v>
      </c>
      <c r="AV308">
        <v>10</v>
      </c>
      <c r="AW308" t="s">
        <v>397</v>
      </c>
      <c r="AX308">
        <v>1.1000000000000001</v>
      </c>
      <c r="AY308">
        <v>1.3</v>
      </c>
      <c r="AZ308">
        <v>1.7</v>
      </c>
      <c r="BA308">
        <v>14.048999999999999</v>
      </c>
      <c r="BB308">
        <v>14.97</v>
      </c>
      <c r="BC308">
        <v>1.07</v>
      </c>
      <c r="BD308">
        <v>13.564</v>
      </c>
      <c r="BE308">
        <v>2971.953</v>
      </c>
      <c r="BF308">
        <v>38.048999999999999</v>
      </c>
      <c r="BG308">
        <v>7.0000000000000001E-3</v>
      </c>
      <c r="BH308">
        <v>0</v>
      </c>
      <c r="BI308">
        <v>7.0000000000000001E-3</v>
      </c>
      <c r="BJ308">
        <v>5.0000000000000001E-3</v>
      </c>
      <c r="BK308">
        <v>0</v>
      </c>
      <c r="BL308">
        <v>5.0000000000000001E-3</v>
      </c>
      <c r="BM308">
        <v>1.2890999999999999</v>
      </c>
      <c r="BQ308">
        <v>15.573</v>
      </c>
      <c r="BR308">
        <v>0.14777999999999999</v>
      </c>
      <c r="BS308">
        <v>0.26513700000000001</v>
      </c>
      <c r="BT308">
        <v>1.2137E-2</v>
      </c>
      <c r="BU308">
        <v>3.5574340000000002</v>
      </c>
      <c r="BV308">
        <f t="shared" si="4"/>
        <v>5.3292537000000006</v>
      </c>
    </row>
    <row r="309" spans="1:74" customFormat="1" x14ac:dyDescent="0.25">
      <c r="A309" s="40">
        <v>41703</v>
      </c>
      <c r="B309" s="41">
        <v>0.62893718749999994</v>
      </c>
      <c r="C309">
        <v>11.608000000000001</v>
      </c>
      <c r="D309">
        <v>0.23100000000000001</v>
      </c>
      <c r="E309">
        <v>2309.9485420000001</v>
      </c>
      <c r="F309">
        <v>0.3</v>
      </c>
      <c r="G309">
        <v>-9.6</v>
      </c>
      <c r="H309">
        <v>158.1</v>
      </c>
      <c r="J309">
        <v>0.1</v>
      </c>
      <c r="K309">
        <v>0.89859999999999995</v>
      </c>
      <c r="L309">
        <v>10.4316</v>
      </c>
      <c r="M309">
        <v>0.20760000000000001</v>
      </c>
      <c r="N309">
        <v>0.29509999999999997</v>
      </c>
      <c r="O309">
        <v>0</v>
      </c>
      <c r="P309">
        <v>0.3</v>
      </c>
      <c r="Q309">
        <v>0.22239999999999999</v>
      </c>
      <c r="R309">
        <v>0</v>
      </c>
      <c r="S309">
        <v>0.2</v>
      </c>
      <c r="T309">
        <v>158.07149999999999</v>
      </c>
      <c r="W309">
        <v>0</v>
      </c>
      <c r="X309">
        <v>8.9899999999999994E-2</v>
      </c>
      <c r="Y309">
        <v>12.3</v>
      </c>
      <c r="Z309">
        <v>873</v>
      </c>
      <c r="AA309">
        <v>897</v>
      </c>
      <c r="AB309">
        <v>826</v>
      </c>
      <c r="AC309">
        <v>44</v>
      </c>
      <c r="AD309">
        <v>5.51</v>
      </c>
      <c r="AE309">
        <v>0.13</v>
      </c>
      <c r="AF309">
        <v>993</v>
      </c>
      <c r="AG309">
        <v>-10</v>
      </c>
      <c r="AH309">
        <v>16.863</v>
      </c>
      <c r="AI309">
        <v>9</v>
      </c>
      <c r="AJ309">
        <v>191</v>
      </c>
      <c r="AK309">
        <v>191</v>
      </c>
      <c r="AL309">
        <v>3.5</v>
      </c>
      <c r="AM309">
        <v>195</v>
      </c>
      <c r="AN309" t="s">
        <v>155</v>
      </c>
      <c r="AO309">
        <v>2</v>
      </c>
      <c r="AP309" s="42">
        <v>0.83719907407407401</v>
      </c>
      <c r="AQ309">
        <v>47.159323000000001</v>
      </c>
      <c r="AR309">
        <v>-88.489716999999999</v>
      </c>
      <c r="AS309">
        <v>314.39999999999998</v>
      </c>
      <c r="AT309">
        <v>0</v>
      </c>
      <c r="AU309">
        <v>12</v>
      </c>
      <c r="AV309">
        <v>10</v>
      </c>
      <c r="AW309" t="s">
        <v>397</v>
      </c>
      <c r="AX309">
        <v>1.1000000000000001</v>
      </c>
      <c r="AY309">
        <v>1.3</v>
      </c>
      <c r="AZ309">
        <v>1.7</v>
      </c>
      <c r="BA309">
        <v>14.048999999999999</v>
      </c>
      <c r="BB309">
        <v>17.72</v>
      </c>
      <c r="BC309">
        <v>1.26</v>
      </c>
      <c r="BD309">
        <v>11.279</v>
      </c>
      <c r="BE309">
        <v>2973.627</v>
      </c>
      <c r="BF309">
        <v>37.661999999999999</v>
      </c>
      <c r="BG309">
        <v>8.9999999999999993E-3</v>
      </c>
      <c r="BH309">
        <v>0</v>
      </c>
      <c r="BI309">
        <v>8.9999999999999993E-3</v>
      </c>
      <c r="BJ309">
        <v>7.0000000000000001E-3</v>
      </c>
      <c r="BK309">
        <v>0</v>
      </c>
      <c r="BL309">
        <v>7.0000000000000001E-3</v>
      </c>
      <c r="BM309">
        <v>1.4888999999999999</v>
      </c>
      <c r="BQ309">
        <v>18.626000000000001</v>
      </c>
      <c r="BR309">
        <v>9.2575000000000005E-2</v>
      </c>
      <c r="BS309">
        <v>0.26613700000000001</v>
      </c>
      <c r="BT309">
        <v>1.2862999999999999E-2</v>
      </c>
      <c r="BU309">
        <v>2.2285119999999998</v>
      </c>
      <c r="BV309">
        <f t="shared" si="4"/>
        <v>5.3493537000000009</v>
      </c>
    </row>
    <row r="310" spans="1:74" customFormat="1" x14ac:dyDescent="0.25">
      <c r="A310" s="40">
        <v>41703</v>
      </c>
      <c r="B310" s="41">
        <v>0.62894876157407409</v>
      </c>
      <c r="C310">
        <v>8.4139999999999997</v>
      </c>
      <c r="D310">
        <v>0.16569999999999999</v>
      </c>
      <c r="E310">
        <v>1657.2817130000001</v>
      </c>
      <c r="F310">
        <v>0.4</v>
      </c>
      <c r="G310">
        <v>-9.6</v>
      </c>
      <c r="H310">
        <v>93.9</v>
      </c>
      <c r="J310">
        <v>0.1</v>
      </c>
      <c r="K310">
        <v>0.92589999999999995</v>
      </c>
      <c r="L310">
        <v>7.7899000000000003</v>
      </c>
      <c r="M310">
        <v>0.15340000000000001</v>
      </c>
      <c r="N310">
        <v>0.37030000000000002</v>
      </c>
      <c r="O310">
        <v>0</v>
      </c>
      <c r="P310">
        <v>0.4</v>
      </c>
      <c r="Q310">
        <v>0.2792</v>
      </c>
      <c r="R310">
        <v>0</v>
      </c>
      <c r="S310">
        <v>0.3</v>
      </c>
      <c r="T310">
        <v>93.9131</v>
      </c>
      <c r="W310">
        <v>0</v>
      </c>
      <c r="X310">
        <v>9.2600000000000002E-2</v>
      </c>
      <c r="Y310">
        <v>12.4</v>
      </c>
      <c r="Z310">
        <v>872</v>
      </c>
      <c r="AA310">
        <v>897</v>
      </c>
      <c r="AB310">
        <v>828</v>
      </c>
      <c r="AC310">
        <v>44</v>
      </c>
      <c r="AD310">
        <v>5.51</v>
      </c>
      <c r="AE310">
        <v>0.13</v>
      </c>
      <c r="AF310">
        <v>994</v>
      </c>
      <c r="AG310">
        <v>-10</v>
      </c>
      <c r="AH310">
        <v>16</v>
      </c>
      <c r="AI310">
        <v>9</v>
      </c>
      <c r="AJ310">
        <v>191</v>
      </c>
      <c r="AK310">
        <v>191</v>
      </c>
      <c r="AL310">
        <v>3.9</v>
      </c>
      <c r="AM310">
        <v>195</v>
      </c>
      <c r="AN310" t="s">
        <v>155</v>
      </c>
      <c r="AO310">
        <v>2</v>
      </c>
      <c r="AP310" s="42">
        <v>0.83721064814814816</v>
      </c>
      <c r="AQ310">
        <v>47.159323000000001</v>
      </c>
      <c r="AR310">
        <v>-88.489716999999999</v>
      </c>
      <c r="AS310">
        <v>314.3</v>
      </c>
      <c r="AT310">
        <v>0</v>
      </c>
      <c r="AU310">
        <v>12</v>
      </c>
      <c r="AV310">
        <v>10</v>
      </c>
      <c r="AW310" t="s">
        <v>397</v>
      </c>
      <c r="AX310">
        <v>1.1000000000000001</v>
      </c>
      <c r="AY310">
        <v>1.3</v>
      </c>
      <c r="AZ310">
        <v>1.7</v>
      </c>
      <c r="BA310">
        <v>14.048999999999999</v>
      </c>
      <c r="BB310">
        <v>24.11</v>
      </c>
      <c r="BC310">
        <v>1.72</v>
      </c>
      <c r="BD310">
        <v>8.0079999999999991</v>
      </c>
      <c r="BE310">
        <v>2978.9270000000001</v>
      </c>
      <c r="BF310">
        <v>37.345999999999997</v>
      </c>
      <c r="BG310">
        <v>1.4999999999999999E-2</v>
      </c>
      <c r="BH310">
        <v>0</v>
      </c>
      <c r="BI310">
        <v>1.4999999999999999E-2</v>
      </c>
      <c r="BJ310">
        <v>1.0999999999999999E-2</v>
      </c>
      <c r="BK310">
        <v>0</v>
      </c>
      <c r="BL310">
        <v>1.0999999999999999E-2</v>
      </c>
      <c r="BM310">
        <v>1.1866000000000001</v>
      </c>
      <c r="BQ310">
        <v>25.744</v>
      </c>
      <c r="BR310">
        <v>7.0041999999999993E-2</v>
      </c>
      <c r="BS310">
        <v>0.26700000000000002</v>
      </c>
      <c r="BT310">
        <v>1.2137E-2</v>
      </c>
      <c r="BU310">
        <v>1.6860850000000001</v>
      </c>
      <c r="BV310">
        <f t="shared" si="4"/>
        <v>5.3667000000000007</v>
      </c>
    </row>
    <row r="311" spans="1:74" customFormat="1" x14ac:dyDescent="0.25">
      <c r="A311" s="40">
        <v>41703</v>
      </c>
      <c r="B311" s="41">
        <v>0.62896033564814813</v>
      </c>
      <c r="C311">
        <v>5.2290000000000001</v>
      </c>
      <c r="D311">
        <v>0.1087</v>
      </c>
      <c r="E311">
        <v>1086.5517239999999</v>
      </c>
      <c r="F311">
        <v>0.4</v>
      </c>
      <c r="G311">
        <v>-9.6</v>
      </c>
      <c r="H311">
        <v>21</v>
      </c>
      <c r="J311">
        <v>0</v>
      </c>
      <c r="K311">
        <v>0.95440000000000003</v>
      </c>
      <c r="L311">
        <v>4.9903000000000004</v>
      </c>
      <c r="M311">
        <v>0.1037</v>
      </c>
      <c r="N311">
        <v>0.38179999999999997</v>
      </c>
      <c r="O311">
        <v>0</v>
      </c>
      <c r="P311">
        <v>0.4</v>
      </c>
      <c r="Q311">
        <v>0.2878</v>
      </c>
      <c r="R311">
        <v>0</v>
      </c>
      <c r="S311">
        <v>0.3</v>
      </c>
      <c r="T311">
        <v>20.961200000000002</v>
      </c>
      <c r="W311">
        <v>0</v>
      </c>
      <c r="X311">
        <v>0</v>
      </c>
      <c r="Y311">
        <v>12.3</v>
      </c>
      <c r="Z311">
        <v>872</v>
      </c>
      <c r="AA311">
        <v>898</v>
      </c>
      <c r="AB311">
        <v>828</v>
      </c>
      <c r="AC311">
        <v>44</v>
      </c>
      <c r="AD311">
        <v>5.51</v>
      </c>
      <c r="AE311">
        <v>0.13</v>
      </c>
      <c r="AF311">
        <v>993</v>
      </c>
      <c r="AG311">
        <v>-10</v>
      </c>
      <c r="AH311">
        <v>16</v>
      </c>
      <c r="AI311">
        <v>9</v>
      </c>
      <c r="AJ311">
        <v>191</v>
      </c>
      <c r="AK311">
        <v>191</v>
      </c>
      <c r="AL311">
        <v>3.9</v>
      </c>
      <c r="AM311">
        <v>195</v>
      </c>
      <c r="AN311" t="s">
        <v>155</v>
      </c>
      <c r="AO311">
        <v>2</v>
      </c>
      <c r="AP311" s="42">
        <v>0.8372222222222222</v>
      </c>
      <c r="AQ311">
        <v>47.159323000000001</v>
      </c>
      <c r="AR311">
        <v>-88.489716999999999</v>
      </c>
      <c r="AS311">
        <v>314.5</v>
      </c>
      <c r="AT311">
        <v>0</v>
      </c>
      <c r="AU311">
        <v>12</v>
      </c>
      <c r="AV311">
        <v>10</v>
      </c>
      <c r="AW311" t="s">
        <v>397</v>
      </c>
      <c r="AX311">
        <v>1.1000000000000001</v>
      </c>
      <c r="AY311">
        <v>1.3</v>
      </c>
      <c r="AZ311">
        <v>1.7</v>
      </c>
      <c r="BA311">
        <v>14.048999999999999</v>
      </c>
      <c r="BB311">
        <v>38.22</v>
      </c>
      <c r="BC311">
        <v>2.72</v>
      </c>
      <c r="BD311">
        <v>4.7779999999999996</v>
      </c>
      <c r="BE311">
        <v>2986.511</v>
      </c>
      <c r="BF311">
        <v>39.5</v>
      </c>
      <c r="BG311">
        <v>2.4E-2</v>
      </c>
      <c r="BH311">
        <v>0</v>
      </c>
      <c r="BI311">
        <v>2.4E-2</v>
      </c>
      <c r="BJ311">
        <v>1.7999999999999999E-2</v>
      </c>
      <c r="BK311">
        <v>0</v>
      </c>
      <c r="BL311">
        <v>1.7999999999999999E-2</v>
      </c>
      <c r="BM311">
        <v>0.41449999999999998</v>
      </c>
      <c r="BQ311">
        <v>0</v>
      </c>
      <c r="BR311">
        <v>6.4408000000000007E-2</v>
      </c>
      <c r="BS311">
        <v>0.26727200000000001</v>
      </c>
      <c r="BT311">
        <v>1.3136E-2</v>
      </c>
      <c r="BU311">
        <v>1.5504709999999999</v>
      </c>
      <c r="BV311">
        <f t="shared" si="4"/>
        <v>5.3721672000000007</v>
      </c>
    </row>
    <row r="312" spans="1:74" customFormat="1" x14ac:dyDescent="0.25">
      <c r="A312" s="40">
        <v>41703</v>
      </c>
      <c r="B312" s="41">
        <v>0.62897190972222228</v>
      </c>
      <c r="C312">
        <v>3.4359999999999999</v>
      </c>
      <c r="D312">
        <v>7.0300000000000001E-2</v>
      </c>
      <c r="E312">
        <v>703.31606199999999</v>
      </c>
      <c r="F312">
        <v>0.5</v>
      </c>
      <c r="G312">
        <v>-9.5</v>
      </c>
      <c r="H312">
        <v>8.6999999999999993</v>
      </c>
      <c r="J312">
        <v>7.0000000000000007E-2</v>
      </c>
      <c r="K312">
        <v>0.97130000000000005</v>
      </c>
      <c r="L312">
        <v>3.3374999999999999</v>
      </c>
      <c r="M312">
        <v>6.83E-2</v>
      </c>
      <c r="N312">
        <v>0.48559999999999998</v>
      </c>
      <c r="O312">
        <v>0</v>
      </c>
      <c r="P312">
        <v>0.5</v>
      </c>
      <c r="Q312">
        <v>0.36609999999999998</v>
      </c>
      <c r="R312">
        <v>0</v>
      </c>
      <c r="S312">
        <v>0.4</v>
      </c>
      <c r="T312">
        <v>8.6957000000000004</v>
      </c>
      <c r="W312">
        <v>0</v>
      </c>
      <c r="X312">
        <v>6.93E-2</v>
      </c>
      <c r="Y312">
        <v>12.3</v>
      </c>
      <c r="Z312">
        <v>872</v>
      </c>
      <c r="AA312">
        <v>898</v>
      </c>
      <c r="AB312">
        <v>827</v>
      </c>
      <c r="AC312">
        <v>44</v>
      </c>
      <c r="AD312">
        <v>5.51</v>
      </c>
      <c r="AE312">
        <v>0.13</v>
      </c>
      <c r="AF312">
        <v>993</v>
      </c>
      <c r="AG312">
        <v>-10</v>
      </c>
      <c r="AH312">
        <v>16</v>
      </c>
      <c r="AI312">
        <v>9</v>
      </c>
      <c r="AJ312">
        <v>191</v>
      </c>
      <c r="AK312">
        <v>191</v>
      </c>
      <c r="AL312">
        <v>4</v>
      </c>
      <c r="AM312">
        <v>195</v>
      </c>
      <c r="AN312" t="s">
        <v>155</v>
      </c>
      <c r="AO312">
        <v>2</v>
      </c>
      <c r="AP312" s="42">
        <v>0.83723379629629635</v>
      </c>
      <c r="AQ312">
        <v>47.159323000000001</v>
      </c>
      <c r="AR312">
        <v>-88.489716999999999</v>
      </c>
      <c r="AS312">
        <v>314.5</v>
      </c>
      <c r="AT312">
        <v>0</v>
      </c>
      <c r="AU312">
        <v>12</v>
      </c>
      <c r="AV312">
        <v>10</v>
      </c>
      <c r="AW312" t="s">
        <v>397</v>
      </c>
      <c r="AX312">
        <v>1.0784</v>
      </c>
      <c r="AY312">
        <v>1.2784</v>
      </c>
      <c r="AZ312">
        <v>1.6783999999999999</v>
      </c>
      <c r="BA312">
        <v>14.048999999999999</v>
      </c>
      <c r="BB312">
        <v>57.71</v>
      </c>
      <c r="BC312">
        <v>4.1100000000000003</v>
      </c>
      <c r="BD312">
        <v>2.9569999999999999</v>
      </c>
      <c r="BE312">
        <v>2999.645</v>
      </c>
      <c r="BF312">
        <v>39.076999999999998</v>
      </c>
      <c r="BG312">
        <v>4.5999999999999999E-2</v>
      </c>
      <c r="BH312">
        <v>0</v>
      </c>
      <c r="BI312">
        <v>4.5999999999999999E-2</v>
      </c>
      <c r="BJ312">
        <v>3.4000000000000002E-2</v>
      </c>
      <c r="BK312">
        <v>0</v>
      </c>
      <c r="BL312">
        <v>3.4000000000000002E-2</v>
      </c>
      <c r="BM312">
        <v>0.25819999999999999</v>
      </c>
      <c r="BQ312">
        <v>45.271000000000001</v>
      </c>
      <c r="BR312">
        <v>6.5904000000000004E-2</v>
      </c>
      <c r="BS312">
        <v>0.26900000000000002</v>
      </c>
      <c r="BT312">
        <v>1.4E-2</v>
      </c>
      <c r="BU312">
        <v>1.5864750000000001</v>
      </c>
      <c r="BV312">
        <f t="shared" si="4"/>
        <v>5.4069000000000011</v>
      </c>
    </row>
    <row r="313" spans="1:74" customFormat="1" x14ac:dyDescent="0.25">
      <c r="A313" s="40">
        <v>41703</v>
      </c>
      <c r="B313" s="41">
        <v>0.62898348379629632</v>
      </c>
      <c r="C313">
        <v>2.3279999999999998</v>
      </c>
      <c r="D313">
        <v>4.82E-2</v>
      </c>
      <c r="E313">
        <v>482.479871</v>
      </c>
      <c r="F313">
        <v>0.5</v>
      </c>
      <c r="G313">
        <v>-9.5</v>
      </c>
      <c r="H313">
        <v>-2.6</v>
      </c>
      <c r="J313">
        <v>0.72</v>
      </c>
      <c r="K313">
        <v>0.9819</v>
      </c>
      <c r="L313">
        <v>2.2854000000000001</v>
      </c>
      <c r="M313">
        <v>4.7399999999999998E-2</v>
      </c>
      <c r="N313">
        <v>0.51870000000000005</v>
      </c>
      <c r="O313">
        <v>0</v>
      </c>
      <c r="P313">
        <v>0.5</v>
      </c>
      <c r="Q313">
        <v>0.39100000000000001</v>
      </c>
      <c r="R313">
        <v>0</v>
      </c>
      <c r="S313">
        <v>0.4</v>
      </c>
      <c r="T313">
        <v>0</v>
      </c>
      <c r="W313">
        <v>0</v>
      </c>
      <c r="X313">
        <v>0.7117</v>
      </c>
      <c r="Y313">
        <v>12.3</v>
      </c>
      <c r="Z313">
        <v>873</v>
      </c>
      <c r="AA313">
        <v>898</v>
      </c>
      <c r="AB313">
        <v>827</v>
      </c>
      <c r="AC313">
        <v>44</v>
      </c>
      <c r="AD313">
        <v>5.51</v>
      </c>
      <c r="AE313">
        <v>0.13</v>
      </c>
      <c r="AF313">
        <v>993</v>
      </c>
      <c r="AG313">
        <v>-10</v>
      </c>
      <c r="AH313">
        <v>16.137</v>
      </c>
      <c r="AI313">
        <v>9</v>
      </c>
      <c r="AJ313">
        <v>191</v>
      </c>
      <c r="AK313">
        <v>190.9</v>
      </c>
      <c r="AL313">
        <v>3.8</v>
      </c>
      <c r="AM313">
        <v>195</v>
      </c>
      <c r="AN313" t="s">
        <v>155</v>
      </c>
      <c r="AO313">
        <v>2</v>
      </c>
      <c r="AP313" s="42">
        <v>0.83724537037037028</v>
      </c>
      <c r="AQ313">
        <v>47.159323000000001</v>
      </c>
      <c r="AR313">
        <v>-88.489716999999999</v>
      </c>
      <c r="AS313">
        <v>314.39999999999998</v>
      </c>
      <c r="AT313">
        <v>0</v>
      </c>
      <c r="AU313">
        <v>12</v>
      </c>
      <c r="AV313">
        <v>10</v>
      </c>
      <c r="AW313" t="s">
        <v>397</v>
      </c>
      <c r="AX313">
        <v>1</v>
      </c>
      <c r="AY313">
        <v>1.2215780000000001</v>
      </c>
      <c r="AZ313">
        <v>1.6</v>
      </c>
      <c r="BA313">
        <v>14.048999999999999</v>
      </c>
      <c r="BB313">
        <v>84.76</v>
      </c>
      <c r="BC313">
        <v>6.03</v>
      </c>
      <c r="BD313">
        <v>1.8460000000000001</v>
      </c>
      <c r="BE313">
        <v>3016.12</v>
      </c>
      <c r="BF313">
        <v>39.792999999999999</v>
      </c>
      <c r="BG313">
        <v>7.1999999999999995E-2</v>
      </c>
      <c r="BH313">
        <v>0</v>
      </c>
      <c r="BI313">
        <v>7.1999999999999995E-2</v>
      </c>
      <c r="BJ313">
        <v>5.3999999999999999E-2</v>
      </c>
      <c r="BK313">
        <v>0</v>
      </c>
      <c r="BL313">
        <v>5.3999999999999999E-2</v>
      </c>
      <c r="BM313">
        <v>0</v>
      </c>
      <c r="BQ313">
        <v>682.98599999999999</v>
      </c>
      <c r="BR313">
        <v>5.8862999999999999E-2</v>
      </c>
      <c r="BS313">
        <v>0.26900000000000002</v>
      </c>
      <c r="BT313">
        <v>1.4E-2</v>
      </c>
      <c r="BU313">
        <v>1.4169799999999999</v>
      </c>
      <c r="BV313">
        <f t="shared" si="4"/>
        <v>5.4069000000000011</v>
      </c>
    </row>
    <row r="314" spans="1:74" customFormat="1" x14ac:dyDescent="0.25">
      <c r="A314" s="40">
        <v>41703</v>
      </c>
      <c r="B314" s="41">
        <v>0.62899505787037036</v>
      </c>
      <c r="C314">
        <v>1.627</v>
      </c>
      <c r="D314">
        <v>3.4599999999999999E-2</v>
      </c>
      <c r="E314">
        <v>345.60386499999998</v>
      </c>
      <c r="F314">
        <v>0.6</v>
      </c>
      <c r="G314">
        <v>-9.6</v>
      </c>
      <c r="H314">
        <v>-10</v>
      </c>
      <c r="J314">
        <v>2.1800000000000002</v>
      </c>
      <c r="K314">
        <v>0.9889</v>
      </c>
      <c r="L314">
        <v>1.6088</v>
      </c>
      <c r="M314">
        <v>3.4200000000000001E-2</v>
      </c>
      <c r="N314">
        <v>0.621</v>
      </c>
      <c r="O314">
        <v>0</v>
      </c>
      <c r="P314">
        <v>0.6</v>
      </c>
      <c r="Q314">
        <v>0.46810000000000002</v>
      </c>
      <c r="R314">
        <v>0</v>
      </c>
      <c r="S314">
        <v>0.5</v>
      </c>
      <c r="T314">
        <v>0</v>
      </c>
      <c r="W314">
        <v>0</v>
      </c>
      <c r="X314">
        <v>2.1511999999999998</v>
      </c>
      <c r="Y314">
        <v>12.3</v>
      </c>
      <c r="Z314">
        <v>873</v>
      </c>
      <c r="AA314">
        <v>898</v>
      </c>
      <c r="AB314">
        <v>827</v>
      </c>
      <c r="AC314">
        <v>44</v>
      </c>
      <c r="AD314">
        <v>5.51</v>
      </c>
      <c r="AE314">
        <v>0.13</v>
      </c>
      <c r="AF314">
        <v>994</v>
      </c>
      <c r="AG314">
        <v>-10</v>
      </c>
      <c r="AH314">
        <v>17</v>
      </c>
      <c r="AI314">
        <v>9</v>
      </c>
      <c r="AJ314">
        <v>190.9</v>
      </c>
      <c r="AK314">
        <v>190.1</v>
      </c>
      <c r="AL314">
        <v>4.2</v>
      </c>
      <c r="AM314">
        <v>195</v>
      </c>
      <c r="AN314" t="s">
        <v>155</v>
      </c>
      <c r="AO314">
        <v>2</v>
      </c>
      <c r="AP314" s="42">
        <v>0.83725694444444443</v>
      </c>
      <c r="AQ314">
        <v>47.159323000000001</v>
      </c>
      <c r="AR314">
        <v>-88.489716999999999</v>
      </c>
      <c r="AS314">
        <v>314.2</v>
      </c>
      <c r="AT314">
        <v>0</v>
      </c>
      <c r="AU314">
        <v>12</v>
      </c>
      <c r="AV314">
        <v>10</v>
      </c>
      <c r="AW314" t="s">
        <v>397</v>
      </c>
      <c r="AX314">
        <v>1</v>
      </c>
      <c r="AY314">
        <v>1.3</v>
      </c>
      <c r="AZ314">
        <v>1.6</v>
      </c>
      <c r="BA314">
        <v>14.048999999999999</v>
      </c>
      <c r="BB314">
        <v>120.81</v>
      </c>
      <c r="BC314">
        <v>8.6</v>
      </c>
      <c r="BD314">
        <v>1.125</v>
      </c>
      <c r="BE314">
        <v>3036.8159999999998</v>
      </c>
      <c r="BF314">
        <v>41.06</v>
      </c>
      <c r="BG314">
        <v>0.123</v>
      </c>
      <c r="BH314">
        <v>0</v>
      </c>
      <c r="BI314">
        <v>0.123</v>
      </c>
      <c r="BJ314">
        <v>9.2999999999999999E-2</v>
      </c>
      <c r="BK314">
        <v>0</v>
      </c>
      <c r="BL314">
        <v>9.2999999999999999E-2</v>
      </c>
      <c r="BM314">
        <v>0</v>
      </c>
      <c r="BQ314">
        <v>2952.5169999999998</v>
      </c>
      <c r="BR314">
        <v>5.8410999999999998E-2</v>
      </c>
      <c r="BS314">
        <v>0.26872600000000002</v>
      </c>
      <c r="BT314">
        <v>1.4E-2</v>
      </c>
      <c r="BU314">
        <v>1.406099</v>
      </c>
      <c r="BV314">
        <f t="shared" si="4"/>
        <v>5.4013926000000012</v>
      </c>
    </row>
    <row r="315" spans="1:74" customFormat="1" x14ac:dyDescent="0.25">
      <c r="A315" s="40">
        <v>41703</v>
      </c>
      <c r="B315" s="41">
        <v>0.62900663194444439</v>
      </c>
      <c r="C315">
        <v>1.163</v>
      </c>
      <c r="D315">
        <v>2.69E-2</v>
      </c>
      <c r="E315">
        <v>269.36698000000001</v>
      </c>
      <c r="F315">
        <v>0.7</v>
      </c>
      <c r="G315">
        <v>-9.6</v>
      </c>
      <c r="H315">
        <v>-24.6</v>
      </c>
      <c r="J315">
        <v>4.42</v>
      </c>
      <c r="K315">
        <v>0.99339999999999995</v>
      </c>
      <c r="L315">
        <v>1.1549</v>
      </c>
      <c r="M315">
        <v>2.6800000000000001E-2</v>
      </c>
      <c r="N315">
        <v>0.69540000000000002</v>
      </c>
      <c r="O315">
        <v>0</v>
      </c>
      <c r="P315">
        <v>0.7</v>
      </c>
      <c r="Q315">
        <v>0.5242</v>
      </c>
      <c r="R315">
        <v>0</v>
      </c>
      <c r="S315">
        <v>0.5</v>
      </c>
      <c r="T315">
        <v>0</v>
      </c>
      <c r="W315">
        <v>0</v>
      </c>
      <c r="X315">
        <v>4.3891</v>
      </c>
      <c r="Y315">
        <v>12.3</v>
      </c>
      <c r="Z315">
        <v>874</v>
      </c>
      <c r="AA315">
        <v>898</v>
      </c>
      <c r="AB315">
        <v>826</v>
      </c>
      <c r="AC315">
        <v>44</v>
      </c>
      <c r="AD315">
        <v>5.51</v>
      </c>
      <c r="AE315">
        <v>0.13</v>
      </c>
      <c r="AF315">
        <v>993</v>
      </c>
      <c r="AG315">
        <v>-10</v>
      </c>
      <c r="AH315">
        <v>17</v>
      </c>
      <c r="AI315">
        <v>9</v>
      </c>
      <c r="AJ315">
        <v>190</v>
      </c>
      <c r="AK315">
        <v>190.9</v>
      </c>
      <c r="AL315">
        <v>4.0999999999999996</v>
      </c>
      <c r="AM315">
        <v>195</v>
      </c>
      <c r="AN315" t="s">
        <v>155</v>
      </c>
      <c r="AO315">
        <v>2</v>
      </c>
      <c r="AP315" s="42">
        <v>0.83726851851851858</v>
      </c>
      <c r="AQ315">
        <v>47.159323000000001</v>
      </c>
      <c r="AR315">
        <v>-88.489716999999999</v>
      </c>
      <c r="AS315">
        <v>314.2</v>
      </c>
      <c r="AT315">
        <v>0</v>
      </c>
      <c r="AU315">
        <v>12</v>
      </c>
      <c r="AV315">
        <v>10</v>
      </c>
      <c r="AW315" t="s">
        <v>397</v>
      </c>
      <c r="AX315">
        <v>1</v>
      </c>
      <c r="AY315">
        <v>1.3</v>
      </c>
      <c r="AZ315">
        <v>1.6</v>
      </c>
      <c r="BA315">
        <v>14.048999999999999</v>
      </c>
      <c r="BB315">
        <v>168.37</v>
      </c>
      <c r="BC315">
        <v>11.98</v>
      </c>
      <c r="BD315">
        <v>0.65900000000000003</v>
      </c>
      <c r="BE315">
        <v>3060.8719999999998</v>
      </c>
      <c r="BF315">
        <v>45.14</v>
      </c>
      <c r="BG315">
        <v>0.193</v>
      </c>
      <c r="BH315">
        <v>0</v>
      </c>
      <c r="BI315">
        <v>0.193</v>
      </c>
      <c r="BJ315">
        <v>0.14499999999999999</v>
      </c>
      <c r="BK315">
        <v>0</v>
      </c>
      <c r="BL315">
        <v>0.14499999999999999</v>
      </c>
      <c r="BM315">
        <v>0</v>
      </c>
      <c r="BQ315">
        <v>8458.1209999999992</v>
      </c>
      <c r="BR315">
        <v>6.0999999999999999E-2</v>
      </c>
      <c r="BS315">
        <v>0.26686300000000002</v>
      </c>
      <c r="BT315">
        <v>1.3863E-2</v>
      </c>
      <c r="BU315">
        <v>1.468423</v>
      </c>
      <c r="BV315">
        <f t="shared" si="4"/>
        <v>5.3639463000000003</v>
      </c>
    </row>
    <row r="316" spans="1:74" customFormat="1" x14ac:dyDescent="0.25">
      <c r="A316" s="40">
        <v>41703</v>
      </c>
      <c r="B316" s="41">
        <v>0.62901820601851854</v>
      </c>
      <c r="C316">
        <v>0.86099999999999999</v>
      </c>
      <c r="D316">
        <v>1.9800000000000002E-2</v>
      </c>
      <c r="E316">
        <v>197.579204</v>
      </c>
      <c r="F316">
        <v>0.6</v>
      </c>
      <c r="G316">
        <v>-9.6</v>
      </c>
      <c r="H316">
        <v>-58.1</v>
      </c>
      <c r="J316">
        <v>6.83</v>
      </c>
      <c r="K316">
        <v>0.99650000000000005</v>
      </c>
      <c r="L316">
        <v>0.85840000000000005</v>
      </c>
      <c r="M316">
        <v>1.9699999999999999E-2</v>
      </c>
      <c r="N316">
        <v>0.59789999999999999</v>
      </c>
      <c r="O316">
        <v>0</v>
      </c>
      <c r="P316">
        <v>0.6</v>
      </c>
      <c r="Q316">
        <v>0.45069999999999999</v>
      </c>
      <c r="R316">
        <v>0</v>
      </c>
      <c r="S316">
        <v>0.5</v>
      </c>
      <c r="T316">
        <v>0</v>
      </c>
      <c r="W316">
        <v>0</v>
      </c>
      <c r="X316">
        <v>6.8033000000000001</v>
      </c>
      <c r="Y316">
        <v>12.5</v>
      </c>
      <c r="Z316">
        <v>872</v>
      </c>
      <c r="AA316">
        <v>898</v>
      </c>
      <c r="AB316">
        <v>826</v>
      </c>
      <c r="AC316">
        <v>44</v>
      </c>
      <c r="AD316">
        <v>5.51</v>
      </c>
      <c r="AE316">
        <v>0.13</v>
      </c>
      <c r="AF316">
        <v>994</v>
      </c>
      <c r="AG316">
        <v>-10</v>
      </c>
      <c r="AH316">
        <v>17.137</v>
      </c>
      <c r="AI316">
        <v>9</v>
      </c>
      <c r="AJ316">
        <v>190</v>
      </c>
      <c r="AK316">
        <v>190.1</v>
      </c>
      <c r="AL316">
        <v>4.3</v>
      </c>
      <c r="AM316">
        <v>195</v>
      </c>
      <c r="AN316" t="s">
        <v>155</v>
      </c>
      <c r="AO316">
        <v>2</v>
      </c>
      <c r="AP316" s="42">
        <v>0.83728009259259262</v>
      </c>
      <c r="AQ316">
        <v>47.159322000000003</v>
      </c>
      <c r="AR316">
        <v>-88.489716999999999</v>
      </c>
      <c r="AS316">
        <v>314.10000000000002</v>
      </c>
      <c r="AT316">
        <v>0</v>
      </c>
      <c r="AU316">
        <v>12</v>
      </c>
      <c r="AV316">
        <v>10</v>
      </c>
      <c r="AW316" t="s">
        <v>397</v>
      </c>
      <c r="AX316">
        <v>1</v>
      </c>
      <c r="AY316">
        <v>1.2784</v>
      </c>
      <c r="AZ316">
        <v>1.6</v>
      </c>
      <c r="BA316">
        <v>14.048999999999999</v>
      </c>
      <c r="BB316">
        <v>226.96</v>
      </c>
      <c r="BC316">
        <v>16.149999999999999</v>
      </c>
      <c r="BD316">
        <v>0.35</v>
      </c>
      <c r="BE316">
        <v>3099.06</v>
      </c>
      <c r="BF316">
        <v>45.24</v>
      </c>
      <c r="BG316">
        <v>0.22600000000000001</v>
      </c>
      <c r="BH316">
        <v>0</v>
      </c>
      <c r="BI316">
        <v>0.22600000000000001</v>
      </c>
      <c r="BJ316">
        <v>0.17</v>
      </c>
      <c r="BK316">
        <v>0</v>
      </c>
      <c r="BL316">
        <v>0.17</v>
      </c>
      <c r="BM316">
        <v>0</v>
      </c>
      <c r="BQ316">
        <v>17858.309000000001</v>
      </c>
      <c r="BR316">
        <v>6.0588999999999997E-2</v>
      </c>
      <c r="BS316">
        <v>0.26586300000000002</v>
      </c>
      <c r="BT316">
        <v>1.2999999999999999E-2</v>
      </c>
      <c r="BU316">
        <v>1.458529</v>
      </c>
      <c r="BV316">
        <f t="shared" si="4"/>
        <v>5.3438463000000009</v>
      </c>
    </row>
    <row r="317" spans="1:74" customFormat="1" x14ac:dyDescent="0.25">
      <c r="A317" s="40">
        <v>41703</v>
      </c>
      <c r="B317" s="41">
        <v>0.62902978009259258</v>
      </c>
      <c r="C317">
        <v>0.66200000000000003</v>
      </c>
      <c r="D317">
        <v>1.52E-2</v>
      </c>
      <c r="E317">
        <v>151.906744</v>
      </c>
      <c r="F317">
        <v>0.6</v>
      </c>
      <c r="G317">
        <v>-9.6</v>
      </c>
      <c r="H317">
        <v>-54.4</v>
      </c>
      <c r="J317">
        <v>8.9700000000000006</v>
      </c>
      <c r="K317">
        <v>0.99839999999999995</v>
      </c>
      <c r="L317">
        <v>0.66139999999999999</v>
      </c>
      <c r="M317">
        <v>1.52E-2</v>
      </c>
      <c r="N317">
        <v>0.59909999999999997</v>
      </c>
      <c r="O317">
        <v>0</v>
      </c>
      <c r="P317">
        <v>0.6</v>
      </c>
      <c r="Q317">
        <v>0.4516</v>
      </c>
      <c r="R317">
        <v>0</v>
      </c>
      <c r="S317">
        <v>0.5</v>
      </c>
      <c r="T317">
        <v>0</v>
      </c>
      <c r="W317">
        <v>0</v>
      </c>
      <c r="X317">
        <v>8.9544999999999995</v>
      </c>
      <c r="Y317">
        <v>12.4</v>
      </c>
      <c r="Z317">
        <v>873</v>
      </c>
      <c r="AA317">
        <v>898</v>
      </c>
      <c r="AB317">
        <v>826</v>
      </c>
      <c r="AC317">
        <v>44</v>
      </c>
      <c r="AD317">
        <v>5.51</v>
      </c>
      <c r="AE317">
        <v>0.13</v>
      </c>
      <c r="AF317">
        <v>994</v>
      </c>
      <c r="AG317">
        <v>-10</v>
      </c>
      <c r="AH317">
        <v>17.863</v>
      </c>
      <c r="AI317">
        <v>9</v>
      </c>
      <c r="AJ317">
        <v>190</v>
      </c>
      <c r="AK317">
        <v>191</v>
      </c>
      <c r="AL317">
        <v>4</v>
      </c>
      <c r="AM317">
        <v>195</v>
      </c>
      <c r="AN317" t="s">
        <v>155</v>
      </c>
      <c r="AO317">
        <v>2</v>
      </c>
      <c r="AP317" s="42">
        <v>0.83729166666666666</v>
      </c>
      <c r="AQ317">
        <v>47.159323000000001</v>
      </c>
      <c r="AR317">
        <v>-88.489716999999999</v>
      </c>
      <c r="AS317">
        <v>314.10000000000002</v>
      </c>
      <c r="AT317">
        <v>0</v>
      </c>
      <c r="AU317">
        <v>12</v>
      </c>
      <c r="AV317">
        <v>10</v>
      </c>
      <c r="AW317" t="s">
        <v>397</v>
      </c>
      <c r="AX317">
        <v>1</v>
      </c>
      <c r="AY317">
        <v>1.2216</v>
      </c>
      <c r="AZ317">
        <v>1.6</v>
      </c>
      <c r="BA317">
        <v>14.048999999999999</v>
      </c>
      <c r="BB317">
        <v>294.87</v>
      </c>
      <c r="BC317">
        <v>20.99</v>
      </c>
      <c r="BD317">
        <v>0.158</v>
      </c>
      <c r="BE317">
        <v>3143.7150000000001</v>
      </c>
      <c r="BF317">
        <v>45.884</v>
      </c>
      <c r="BG317">
        <v>0.29799999999999999</v>
      </c>
      <c r="BH317">
        <v>0</v>
      </c>
      <c r="BI317">
        <v>0.29799999999999999</v>
      </c>
      <c r="BJ317">
        <v>0.22500000000000001</v>
      </c>
      <c r="BK317">
        <v>0</v>
      </c>
      <c r="BL317">
        <v>0.22500000000000001</v>
      </c>
      <c r="BM317">
        <v>0</v>
      </c>
      <c r="BQ317">
        <v>30947.945</v>
      </c>
      <c r="BR317">
        <v>5.8000000000000003E-2</v>
      </c>
      <c r="BS317">
        <v>0.26513700000000001</v>
      </c>
      <c r="BT317">
        <v>1.2999999999999999E-2</v>
      </c>
      <c r="BU317">
        <v>1.3962049999999999</v>
      </c>
      <c r="BV317">
        <f t="shared" si="4"/>
        <v>5.3292537000000006</v>
      </c>
    </row>
    <row r="318" spans="1:74" customFormat="1" x14ac:dyDescent="0.25">
      <c r="A318" s="40">
        <v>41703</v>
      </c>
      <c r="B318" s="41">
        <v>0.62904135416666673</v>
      </c>
      <c r="C318">
        <v>0.52900000000000003</v>
      </c>
      <c r="D318">
        <v>1.3299999999999999E-2</v>
      </c>
      <c r="E318">
        <v>132.875</v>
      </c>
      <c r="F318">
        <v>0.6</v>
      </c>
      <c r="G318">
        <v>-9.6</v>
      </c>
      <c r="H318">
        <v>-78.8</v>
      </c>
      <c r="J318">
        <v>10.76</v>
      </c>
      <c r="K318">
        <v>0.99980000000000002</v>
      </c>
      <c r="L318">
        <v>0.5292</v>
      </c>
      <c r="M318">
        <v>1.3299999999999999E-2</v>
      </c>
      <c r="N318">
        <v>0.59989999999999999</v>
      </c>
      <c r="O318">
        <v>0</v>
      </c>
      <c r="P318">
        <v>0.6</v>
      </c>
      <c r="Q318">
        <v>0.45219999999999999</v>
      </c>
      <c r="R318">
        <v>0</v>
      </c>
      <c r="S318">
        <v>0.5</v>
      </c>
      <c r="T318">
        <v>0</v>
      </c>
      <c r="W318">
        <v>0</v>
      </c>
      <c r="X318">
        <v>10.759600000000001</v>
      </c>
      <c r="Y318">
        <v>12.5</v>
      </c>
      <c r="Z318">
        <v>873</v>
      </c>
      <c r="AA318">
        <v>898</v>
      </c>
      <c r="AB318">
        <v>827</v>
      </c>
      <c r="AC318">
        <v>44</v>
      </c>
      <c r="AD318">
        <v>5.51</v>
      </c>
      <c r="AE318">
        <v>0.13</v>
      </c>
      <c r="AF318">
        <v>994</v>
      </c>
      <c r="AG318">
        <v>-10</v>
      </c>
      <c r="AH318">
        <v>17</v>
      </c>
      <c r="AI318">
        <v>9</v>
      </c>
      <c r="AJ318">
        <v>190.1</v>
      </c>
      <c r="AK318">
        <v>191</v>
      </c>
      <c r="AL318">
        <v>4.0999999999999996</v>
      </c>
      <c r="AM318">
        <v>195</v>
      </c>
      <c r="AN318" t="s">
        <v>155</v>
      </c>
      <c r="AO318">
        <v>2</v>
      </c>
      <c r="AP318" s="42">
        <v>0.8373032407407407</v>
      </c>
      <c r="AQ318">
        <v>47.159323000000001</v>
      </c>
      <c r="AR318">
        <v>-88.489716999999999</v>
      </c>
      <c r="AS318">
        <v>313.89999999999998</v>
      </c>
      <c r="AT318">
        <v>0</v>
      </c>
      <c r="AU318">
        <v>12</v>
      </c>
      <c r="AV318">
        <v>10</v>
      </c>
      <c r="AW318" t="s">
        <v>397</v>
      </c>
      <c r="AX318">
        <v>1</v>
      </c>
      <c r="AY318">
        <v>1.3</v>
      </c>
      <c r="AZ318">
        <v>1.6</v>
      </c>
      <c r="BA318">
        <v>14.048999999999999</v>
      </c>
      <c r="BB318">
        <v>368</v>
      </c>
      <c r="BC318">
        <v>26.19</v>
      </c>
      <c r="BD318">
        <v>2.1999999999999999E-2</v>
      </c>
      <c r="BE318">
        <v>3186.4720000000002</v>
      </c>
      <c r="BF318">
        <v>50.911000000000001</v>
      </c>
      <c r="BG318">
        <v>0.378</v>
      </c>
      <c r="BH318">
        <v>0</v>
      </c>
      <c r="BI318">
        <v>0.378</v>
      </c>
      <c r="BJ318">
        <v>0.28499999999999998</v>
      </c>
      <c r="BK318">
        <v>0</v>
      </c>
      <c r="BL318">
        <v>0.28499999999999998</v>
      </c>
      <c r="BM318">
        <v>0</v>
      </c>
      <c r="BQ318">
        <v>47106.849000000002</v>
      </c>
      <c r="BR318">
        <v>5.8000000000000003E-2</v>
      </c>
      <c r="BS318">
        <v>0.26586300000000002</v>
      </c>
      <c r="BT318">
        <v>1.2999999999999999E-2</v>
      </c>
      <c r="BU318">
        <v>1.3962049999999999</v>
      </c>
      <c r="BV318">
        <f t="shared" si="4"/>
        <v>5.3438463000000009</v>
      </c>
    </row>
    <row r="319" spans="1:74" customFormat="1" x14ac:dyDescent="0.25">
      <c r="A319" s="40">
        <v>41703</v>
      </c>
      <c r="B319" s="41">
        <v>0.62905292824074077</v>
      </c>
      <c r="C319">
        <v>0.42</v>
      </c>
      <c r="D319">
        <v>1.0999999999999999E-2</v>
      </c>
      <c r="E319">
        <v>110</v>
      </c>
      <c r="F319">
        <v>0.6</v>
      </c>
      <c r="G319">
        <v>-9.5</v>
      </c>
      <c r="H319">
        <v>-51.8</v>
      </c>
      <c r="J319">
        <v>12.12</v>
      </c>
      <c r="K319">
        <v>1</v>
      </c>
      <c r="L319">
        <v>0.41980000000000001</v>
      </c>
      <c r="M319">
        <v>1.0999999999999999E-2</v>
      </c>
      <c r="N319">
        <v>0.6</v>
      </c>
      <c r="O319">
        <v>0</v>
      </c>
      <c r="P319">
        <v>0.6</v>
      </c>
      <c r="Q319">
        <v>0.45229999999999998</v>
      </c>
      <c r="R319">
        <v>0</v>
      </c>
      <c r="S319">
        <v>0.5</v>
      </c>
      <c r="T319">
        <v>0</v>
      </c>
      <c r="W319">
        <v>0</v>
      </c>
      <c r="X319">
        <v>12.117699999999999</v>
      </c>
      <c r="Y319">
        <v>12.4</v>
      </c>
      <c r="Z319">
        <v>873</v>
      </c>
      <c r="AA319">
        <v>898</v>
      </c>
      <c r="AB319">
        <v>826</v>
      </c>
      <c r="AC319">
        <v>44</v>
      </c>
      <c r="AD319">
        <v>5.51</v>
      </c>
      <c r="AE319">
        <v>0.13</v>
      </c>
      <c r="AF319">
        <v>993</v>
      </c>
      <c r="AG319">
        <v>-10</v>
      </c>
      <c r="AH319">
        <v>17</v>
      </c>
      <c r="AI319">
        <v>9</v>
      </c>
      <c r="AJ319">
        <v>191</v>
      </c>
      <c r="AK319">
        <v>190.9</v>
      </c>
      <c r="AL319">
        <v>4.5</v>
      </c>
      <c r="AM319">
        <v>195</v>
      </c>
      <c r="AN319" t="s">
        <v>155</v>
      </c>
      <c r="AO319">
        <v>2</v>
      </c>
      <c r="AP319" s="42">
        <v>0.83731481481481485</v>
      </c>
      <c r="AQ319">
        <v>47.159323000000001</v>
      </c>
      <c r="AR319">
        <v>-88.489716999999999</v>
      </c>
      <c r="AS319">
        <v>313.89999999999998</v>
      </c>
      <c r="AT319">
        <v>0</v>
      </c>
      <c r="AU319">
        <v>12</v>
      </c>
      <c r="AV319">
        <v>10</v>
      </c>
      <c r="AW319" t="s">
        <v>397</v>
      </c>
      <c r="AX319">
        <v>1</v>
      </c>
      <c r="AY319">
        <v>1.2784</v>
      </c>
      <c r="AZ319">
        <v>1.6</v>
      </c>
      <c r="BA319">
        <v>14.048999999999999</v>
      </c>
      <c r="BB319">
        <v>450</v>
      </c>
      <c r="BC319">
        <v>32.03</v>
      </c>
      <c r="BD319">
        <v>0.127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Q319">
        <v>0</v>
      </c>
      <c r="BR319">
        <v>5.7862999999999998E-2</v>
      </c>
      <c r="BS319">
        <v>0.26486300000000002</v>
      </c>
      <c r="BT319">
        <v>1.2999999999999999E-2</v>
      </c>
      <c r="BU319">
        <v>1.3929069999999999</v>
      </c>
      <c r="BV319">
        <f t="shared" si="4"/>
        <v>5.3237463000000007</v>
      </c>
    </row>
    <row r="320" spans="1:74" customFormat="1" x14ac:dyDescent="0.25">
      <c r="A320" s="40">
        <v>41703</v>
      </c>
      <c r="B320" s="41">
        <v>0.62906450231481481</v>
      </c>
      <c r="C320">
        <v>0.33600000000000002</v>
      </c>
      <c r="D320">
        <v>1.0999999999999999E-2</v>
      </c>
      <c r="E320">
        <v>110</v>
      </c>
      <c r="F320">
        <v>0.6</v>
      </c>
      <c r="G320">
        <v>-9.5</v>
      </c>
      <c r="H320">
        <v>-83.9</v>
      </c>
      <c r="J320">
        <v>13.31</v>
      </c>
      <c r="K320">
        <v>1</v>
      </c>
      <c r="L320">
        <v>0.33579999999999999</v>
      </c>
      <c r="M320">
        <v>1.0999999999999999E-2</v>
      </c>
      <c r="N320">
        <v>0.6</v>
      </c>
      <c r="O320">
        <v>0</v>
      </c>
      <c r="P320">
        <v>0.6</v>
      </c>
      <c r="Q320">
        <v>0.45229999999999998</v>
      </c>
      <c r="R320">
        <v>0</v>
      </c>
      <c r="S320">
        <v>0.5</v>
      </c>
      <c r="T320">
        <v>0</v>
      </c>
      <c r="W320">
        <v>0</v>
      </c>
      <c r="X320">
        <v>13.3141</v>
      </c>
      <c r="Y320">
        <v>12.3</v>
      </c>
      <c r="Z320">
        <v>874</v>
      </c>
      <c r="AA320">
        <v>898</v>
      </c>
      <c r="AB320">
        <v>826</v>
      </c>
      <c r="AC320">
        <v>44</v>
      </c>
      <c r="AD320">
        <v>5.51</v>
      </c>
      <c r="AE320">
        <v>0.13</v>
      </c>
      <c r="AF320">
        <v>993</v>
      </c>
      <c r="AG320">
        <v>-10</v>
      </c>
      <c r="AH320">
        <v>17</v>
      </c>
      <c r="AI320">
        <v>9</v>
      </c>
      <c r="AJ320">
        <v>191</v>
      </c>
      <c r="AK320">
        <v>190</v>
      </c>
      <c r="AL320">
        <v>4.5</v>
      </c>
      <c r="AM320">
        <v>195</v>
      </c>
      <c r="AN320" t="s">
        <v>155</v>
      </c>
      <c r="AO320">
        <v>2</v>
      </c>
      <c r="AP320" s="42">
        <v>0.83732638888888899</v>
      </c>
      <c r="AQ320">
        <v>47.159323000000001</v>
      </c>
      <c r="AR320">
        <v>-88.489716999999999</v>
      </c>
      <c r="AS320">
        <v>313.8</v>
      </c>
      <c r="AT320">
        <v>0</v>
      </c>
      <c r="AU320">
        <v>12</v>
      </c>
      <c r="AV320">
        <v>10</v>
      </c>
      <c r="AW320" t="s">
        <v>397</v>
      </c>
      <c r="AX320">
        <v>1</v>
      </c>
      <c r="AY320">
        <v>1.2216</v>
      </c>
      <c r="AZ320">
        <v>1.6215999999999999</v>
      </c>
      <c r="BA320">
        <v>14.048999999999999</v>
      </c>
      <c r="BB320">
        <v>450</v>
      </c>
      <c r="BC320">
        <v>32.03</v>
      </c>
      <c r="BD320">
        <v>0.127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Q320">
        <v>0</v>
      </c>
      <c r="BR320">
        <v>5.7410999999999997E-2</v>
      </c>
      <c r="BS320">
        <v>0.26427400000000001</v>
      </c>
      <c r="BT320">
        <v>1.3136999999999999E-2</v>
      </c>
      <c r="BU320">
        <v>1.3820269999999999</v>
      </c>
      <c r="BV320">
        <f t="shared" si="4"/>
        <v>5.3119074000000008</v>
      </c>
    </row>
    <row r="321" spans="1:74" customFormat="1" x14ac:dyDescent="0.25">
      <c r="A321" s="40">
        <v>41703</v>
      </c>
      <c r="B321" s="41">
        <v>0.62907607638888885</v>
      </c>
      <c r="C321">
        <v>0.27900000000000003</v>
      </c>
      <c r="D321">
        <v>1.0200000000000001E-2</v>
      </c>
      <c r="E321">
        <v>102.305764</v>
      </c>
      <c r="F321">
        <v>0.6</v>
      </c>
      <c r="G321">
        <v>-9.5</v>
      </c>
      <c r="H321">
        <v>-77.5</v>
      </c>
      <c r="J321">
        <v>14.23</v>
      </c>
      <c r="K321">
        <v>1</v>
      </c>
      <c r="L321">
        <v>0.27889999999999998</v>
      </c>
      <c r="M321">
        <v>1.0200000000000001E-2</v>
      </c>
      <c r="N321">
        <v>0.6</v>
      </c>
      <c r="O321">
        <v>0</v>
      </c>
      <c r="P321">
        <v>0.6</v>
      </c>
      <c r="Q321">
        <v>0.45229999999999998</v>
      </c>
      <c r="R321">
        <v>0</v>
      </c>
      <c r="S321">
        <v>0.5</v>
      </c>
      <c r="T321">
        <v>0</v>
      </c>
      <c r="W321">
        <v>0</v>
      </c>
      <c r="X321">
        <v>14.232799999999999</v>
      </c>
      <c r="Y321">
        <v>12.3</v>
      </c>
      <c r="Z321">
        <v>874</v>
      </c>
      <c r="AA321">
        <v>898</v>
      </c>
      <c r="AB321">
        <v>827</v>
      </c>
      <c r="AC321">
        <v>44</v>
      </c>
      <c r="AD321">
        <v>5.51</v>
      </c>
      <c r="AE321">
        <v>0.13</v>
      </c>
      <c r="AF321">
        <v>993</v>
      </c>
      <c r="AG321">
        <v>-10</v>
      </c>
      <c r="AH321">
        <v>17</v>
      </c>
      <c r="AI321">
        <v>9</v>
      </c>
      <c r="AJ321">
        <v>191</v>
      </c>
      <c r="AK321">
        <v>190</v>
      </c>
      <c r="AL321">
        <v>4.8</v>
      </c>
      <c r="AM321">
        <v>195</v>
      </c>
      <c r="AN321" t="s">
        <v>155</v>
      </c>
      <c r="AO321">
        <v>2</v>
      </c>
      <c r="AP321" s="42">
        <v>0.83733796296296292</v>
      </c>
      <c r="AQ321">
        <v>47.159323000000001</v>
      </c>
      <c r="AR321">
        <v>-88.489716999999999</v>
      </c>
      <c r="AS321">
        <v>313.7</v>
      </c>
      <c r="AT321">
        <v>0</v>
      </c>
      <c r="AU321">
        <v>12</v>
      </c>
      <c r="AV321">
        <v>10</v>
      </c>
      <c r="AW321" t="s">
        <v>397</v>
      </c>
      <c r="AX321">
        <v>1</v>
      </c>
      <c r="AY321">
        <v>1.2784</v>
      </c>
      <c r="AZ321">
        <v>1.7</v>
      </c>
      <c r="BA321">
        <v>14.048999999999999</v>
      </c>
      <c r="BB321">
        <v>450</v>
      </c>
      <c r="BC321">
        <v>32.03</v>
      </c>
      <c r="BD321">
        <v>0.127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Q321">
        <v>0</v>
      </c>
      <c r="BR321">
        <v>6.0547999999999998E-2</v>
      </c>
      <c r="BS321">
        <v>0.26600000000000001</v>
      </c>
      <c r="BT321">
        <v>1.3863E-2</v>
      </c>
      <c r="BU321">
        <v>1.4575419999999999</v>
      </c>
      <c r="BV321">
        <f t="shared" si="4"/>
        <v>5.3466000000000005</v>
      </c>
    </row>
    <row r="322" spans="1:74" customFormat="1" x14ac:dyDescent="0.25">
      <c r="A322" s="40">
        <v>41703</v>
      </c>
      <c r="B322" s="41">
        <v>0.629087650462963</v>
      </c>
      <c r="C322">
        <v>0.25</v>
      </c>
      <c r="D322">
        <v>9.4000000000000004E-3</v>
      </c>
      <c r="E322">
        <v>94.075286000000006</v>
      </c>
      <c r="F322">
        <v>0.6</v>
      </c>
      <c r="G322">
        <v>-9.5</v>
      </c>
      <c r="H322">
        <v>-81.8</v>
      </c>
      <c r="J322">
        <v>14.92</v>
      </c>
      <c r="K322">
        <v>1</v>
      </c>
      <c r="L322">
        <v>0.25</v>
      </c>
      <c r="M322">
        <v>9.4000000000000004E-3</v>
      </c>
      <c r="N322">
        <v>0.6</v>
      </c>
      <c r="O322">
        <v>0</v>
      </c>
      <c r="P322">
        <v>0.6</v>
      </c>
      <c r="Q322">
        <v>0.45229999999999998</v>
      </c>
      <c r="R322">
        <v>0</v>
      </c>
      <c r="S322">
        <v>0.5</v>
      </c>
      <c r="T322">
        <v>0</v>
      </c>
      <c r="W322">
        <v>0</v>
      </c>
      <c r="X322">
        <v>14.915699999999999</v>
      </c>
      <c r="Y322">
        <v>12.3</v>
      </c>
      <c r="Z322">
        <v>875</v>
      </c>
      <c r="AA322">
        <v>898</v>
      </c>
      <c r="AB322">
        <v>828</v>
      </c>
      <c r="AC322">
        <v>44</v>
      </c>
      <c r="AD322">
        <v>5.51</v>
      </c>
      <c r="AE322">
        <v>0.13</v>
      </c>
      <c r="AF322">
        <v>993</v>
      </c>
      <c r="AG322">
        <v>-10</v>
      </c>
      <c r="AH322">
        <v>16.863</v>
      </c>
      <c r="AI322">
        <v>9</v>
      </c>
      <c r="AJ322">
        <v>190.9</v>
      </c>
      <c r="AK322">
        <v>190.1</v>
      </c>
      <c r="AL322">
        <v>4.7</v>
      </c>
      <c r="AM322">
        <v>195</v>
      </c>
      <c r="AN322" t="s">
        <v>155</v>
      </c>
      <c r="AO322">
        <v>2</v>
      </c>
      <c r="AP322" s="42">
        <v>0.83734953703703707</v>
      </c>
      <c r="AQ322">
        <v>47.159323000000001</v>
      </c>
      <c r="AR322">
        <v>-88.489715000000004</v>
      </c>
      <c r="AS322">
        <v>313.7</v>
      </c>
      <c r="AT322">
        <v>0</v>
      </c>
      <c r="AU322">
        <v>12</v>
      </c>
      <c r="AV322">
        <v>10</v>
      </c>
      <c r="AW322" t="s">
        <v>397</v>
      </c>
      <c r="AX322">
        <v>1</v>
      </c>
      <c r="AY322">
        <v>1.2216</v>
      </c>
      <c r="AZ322">
        <v>1.7</v>
      </c>
      <c r="BA322">
        <v>14.048999999999999</v>
      </c>
      <c r="BB322">
        <v>450</v>
      </c>
      <c r="BC322">
        <v>32.03</v>
      </c>
      <c r="BD322">
        <v>0.127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Q322">
        <v>0</v>
      </c>
      <c r="BR322">
        <v>6.4000000000000001E-2</v>
      </c>
      <c r="BS322">
        <v>0.26613700000000001</v>
      </c>
      <c r="BT322">
        <v>1.3136999999999999E-2</v>
      </c>
      <c r="BU322">
        <v>1.54064</v>
      </c>
      <c r="BV322">
        <f t="shared" si="4"/>
        <v>5.3493537000000009</v>
      </c>
    </row>
    <row r="323" spans="1:74" customFormat="1" x14ac:dyDescent="0.25">
      <c r="A323" s="40">
        <v>41703</v>
      </c>
      <c r="B323" s="41">
        <v>0.62909922453703704</v>
      </c>
      <c r="C323">
        <v>0.249</v>
      </c>
      <c r="D323">
        <v>8.6E-3</v>
      </c>
      <c r="E323">
        <v>85.878489000000002</v>
      </c>
      <c r="F323">
        <v>0.6</v>
      </c>
      <c r="G323">
        <v>-9.5</v>
      </c>
      <c r="H323">
        <v>-88.6</v>
      </c>
      <c r="J323">
        <v>15.56</v>
      </c>
      <c r="K323">
        <v>1</v>
      </c>
      <c r="L323">
        <v>0.24890000000000001</v>
      </c>
      <c r="M323">
        <v>8.6E-3</v>
      </c>
      <c r="N323">
        <v>0.62829999999999997</v>
      </c>
      <c r="O323">
        <v>0</v>
      </c>
      <c r="P323">
        <v>0.6</v>
      </c>
      <c r="Q323">
        <v>0.47360000000000002</v>
      </c>
      <c r="R323">
        <v>0</v>
      </c>
      <c r="S323">
        <v>0.5</v>
      </c>
      <c r="T323">
        <v>0</v>
      </c>
      <c r="W323">
        <v>0</v>
      </c>
      <c r="X323">
        <v>15.5624</v>
      </c>
      <c r="Y323">
        <v>12.3</v>
      </c>
      <c r="Z323">
        <v>875</v>
      </c>
      <c r="AA323">
        <v>898</v>
      </c>
      <c r="AB323">
        <v>828</v>
      </c>
      <c r="AC323">
        <v>44</v>
      </c>
      <c r="AD323">
        <v>5.51</v>
      </c>
      <c r="AE323">
        <v>0.13</v>
      </c>
      <c r="AF323">
        <v>993</v>
      </c>
      <c r="AG323">
        <v>-10</v>
      </c>
      <c r="AH323">
        <v>16</v>
      </c>
      <c r="AI323">
        <v>9</v>
      </c>
      <c r="AJ323">
        <v>190</v>
      </c>
      <c r="AK323">
        <v>191</v>
      </c>
      <c r="AL323">
        <v>4.7</v>
      </c>
      <c r="AM323">
        <v>195</v>
      </c>
      <c r="AN323" t="s">
        <v>155</v>
      </c>
      <c r="AO323">
        <v>2</v>
      </c>
      <c r="AP323" s="42">
        <v>0.83736111111111111</v>
      </c>
      <c r="AQ323">
        <v>47.159323000000001</v>
      </c>
      <c r="AR323">
        <v>-88.489715000000004</v>
      </c>
      <c r="AS323">
        <v>313.8</v>
      </c>
      <c r="AT323">
        <v>0</v>
      </c>
      <c r="AU323">
        <v>12</v>
      </c>
      <c r="AV323">
        <v>10</v>
      </c>
      <c r="AW323" t="s">
        <v>397</v>
      </c>
      <c r="AX323">
        <v>1</v>
      </c>
      <c r="AY323">
        <v>1.3</v>
      </c>
      <c r="AZ323">
        <v>1.7</v>
      </c>
      <c r="BA323">
        <v>14.048999999999999</v>
      </c>
      <c r="BB323">
        <v>450</v>
      </c>
      <c r="BC323">
        <v>32.03</v>
      </c>
      <c r="BD323">
        <v>0.127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Q323">
        <v>0</v>
      </c>
      <c r="BR323">
        <v>6.2904000000000002E-2</v>
      </c>
      <c r="BS323">
        <v>0.26686300000000002</v>
      </c>
      <c r="BT323">
        <v>1.3863E-2</v>
      </c>
      <c r="BU323">
        <v>1.514257</v>
      </c>
      <c r="BV323">
        <f t="shared" si="4"/>
        <v>5.3639463000000003</v>
      </c>
    </row>
    <row r="324" spans="1:74" customFormat="1" x14ac:dyDescent="0.25">
      <c r="A324" s="40">
        <v>41703</v>
      </c>
      <c r="B324" s="41">
        <v>0.62911079861111108</v>
      </c>
      <c r="C324">
        <v>0.24099999999999999</v>
      </c>
      <c r="D324">
        <v>8.0000000000000002E-3</v>
      </c>
      <c r="E324">
        <v>80</v>
      </c>
      <c r="F324">
        <v>0.7</v>
      </c>
      <c r="G324">
        <v>-9.4</v>
      </c>
      <c r="H324">
        <v>-62.7</v>
      </c>
      <c r="J324">
        <v>16.05</v>
      </c>
      <c r="K324">
        <v>1</v>
      </c>
      <c r="L324">
        <v>0.2407</v>
      </c>
      <c r="M324">
        <v>8.0000000000000002E-3</v>
      </c>
      <c r="N324">
        <v>0.67190000000000005</v>
      </c>
      <c r="O324">
        <v>0</v>
      </c>
      <c r="P324">
        <v>0.7</v>
      </c>
      <c r="Q324">
        <v>0.50649999999999995</v>
      </c>
      <c r="R324">
        <v>0</v>
      </c>
      <c r="S324">
        <v>0.5</v>
      </c>
      <c r="T324">
        <v>0</v>
      </c>
      <c r="W324">
        <v>0</v>
      </c>
      <c r="X324">
        <v>16.054300000000001</v>
      </c>
      <c r="Y324">
        <v>12.3</v>
      </c>
      <c r="Z324">
        <v>875</v>
      </c>
      <c r="AA324">
        <v>899</v>
      </c>
      <c r="AB324">
        <v>828</v>
      </c>
      <c r="AC324">
        <v>44</v>
      </c>
      <c r="AD324">
        <v>5.51</v>
      </c>
      <c r="AE324">
        <v>0.13</v>
      </c>
      <c r="AF324">
        <v>993</v>
      </c>
      <c r="AG324">
        <v>-10</v>
      </c>
      <c r="AH324">
        <v>16.137</v>
      </c>
      <c r="AI324">
        <v>9</v>
      </c>
      <c r="AJ324">
        <v>190</v>
      </c>
      <c r="AK324">
        <v>190.9</v>
      </c>
      <c r="AL324">
        <v>4.7</v>
      </c>
      <c r="AM324">
        <v>195</v>
      </c>
      <c r="AN324" t="s">
        <v>155</v>
      </c>
      <c r="AO324">
        <v>2</v>
      </c>
      <c r="AP324" s="42">
        <v>0.83737268518518515</v>
      </c>
      <c r="AQ324">
        <v>47.159323000000001</v>
      </c>
      <c r="AR324">
        <v>-88.489715000000004</v>
      </c>
      <c r="AS324">
        <v>313.8</v>
      </c>
      <c r="AT324">
        <v>0</v>
      </c>
      <c r="AU324">
        <v>12</v>
      </c>
      <c r="AV324">
        <v>10</v>
      </c>
      <c r="AW324" t="s">
        <v>397</v>
      </c>
      <c r="AX324">
        <v>1</v>
      </c>
      <c r="AY324">
        <v>1.2784</v>
      </c>
      <c r="AZ324">
        <v>1.7</v>
      </c>
      <c r="BA324">
        <v>14.048999999999999</v>
      </c>
      <c r="BB324">
        <v>450</v>
      </c>
      <c r="BC324">
        <v>32.03</v>
      </c>
      <c r="BD324">
        <v>0.127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Q324">
        <v>0</v>
      </c>
      <c r="BR324">
        <v>5.6000000000000001E-2</v>
      </c>
      <c r="BS324">
        <v>0.26572600000000002</v>
      </c>
      <c r="BT324">
        <v>1.3136999999999999E-2</v>
      </c>
      <c r="BU324">
        <v>1.34806</v>
      </c>
      <c r="BV324">
        <f t="shared" si="4"/>
        <v>5.3410926000000005</v>
      </c>
    </row>
    <row r="325" spans="1:74" customFormat="1" x14ac:dyDescent="0.25">
      <c r="A325" s="40">
        <v>41703</v>
      </c>
      <c r="B325" s="41">
        <v>0.62912237268518523</v>
      </c>
      <c r="C325">
        <v>0.23200000000000001</v>
      </c>
      <c r="D325">
        <v>8.0000000000000002E-3</v>
      </c>
      <c r="E325">
        <v>80</v>
      </c>
      <c r="F325">
        <v>0.6</v>
      </c>
      <c r="G325">
        <v>-9.4</v>
      </c>
      <c r="H325">
        <v>-90.3</v>
      </c>
      <c r="J325">
        <v>16.46</v>
      </c>
      <c r="K325">
        <v>1</v>
      </c>
      <c r="L325">
        <v>0.2324</v>
      </c>
      <c r="M325">
        <v>8.0000000000000002E-3</v>
      </c>
      <c r="N325">
        <v>0.6</v>
      </c>
      <c r="O325">
        <v>0</v>
      </c>
      <c r="P325">
        <v>0.6</v>
      </c>
      <c r="Q325">
        <v>0.45229999999999998</v>
      </c>
      <c r="R325">
        <v>0</v>
      </c>
      <c r="S325">
        <v>0.5</v>
      </c>
      <c r="T325">
        <v>0</v>
      </c>
      <c r="W325">
        <v>0</v>
      </c>
      <c r="X325">
        <v>16.4634</v>
      </c>
      <c r="Y325">
        <v>12.3</v>
      </c>
      <c r="Z325">
        <v>876</v>
      </c>
      <c r="AA325">
        <v>898</v>
      </c>
      <c r="AB325">
        <v>829</v>
      </c>
      <c r="AC325">
        <v>44</v>
      </c>
      <c r="AD325">
        <v>5.51</v>
      </c>
      <c r="AE325">
        <v>0.13</v>
      </c>
      <c r="AF325">
        <v>994</v>
      </c>
      <c r="AG325">
        <v>-10</v>
      </c>
      <c r="AH325">
        <v>16.863</v>
      </c>
      <c r="AI325">
        <v>9</v>
      </c>
      <c r="AJ325">
        <v>190.1</v>
      </c>
      <c r="AK325">
        <v>190</v>
      </c>
      <c r="AL325">
        <v>5</v>
      </c>
      <c r="AM325">
        <v>195</v>
      </c>
      <c r="AN325" t="s">
        <v>155</v>
      </c>
      <c r="AO325">
        <v>2</v>
      </c>
      <c r="AP325" s="42">
        <v>0.83738425925925919</v>
      </c>
      <c r="AQ325">
        <v>47.159323000000001</v>
      </c>
      <c r="AR325">
        <v>-88.489715000000004</v>
      </c>
      <c r="AS325">
        <v>313.8</v>
      </c>
      <c r="AT325">
        <v>0</v>
      </c>
      <c r="AU325">
        <v>12</v>
      </c>
      <c r="AV325">
        <v>10</v>
      </c>
      <c r="AW325" t="s">
        <v>397</v>
      </c>
      <c r="AX325">
        <v>1</v>
      </c>
      <c r="AY325">
        <v>1.2216</v>
      </c>
      <c r="AZ325">
        <v>1.7</v>
      </c>
      <c r="BA325">
        <v>14.048999999999999</v>
      </c>
      <c r="BB325">
        <v>450</v>
      </c>
      <c r="BC325">
        <v>32.03</v>
      </c>
      <c r="BD325">
        <v>0.127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Q325">
        <v>0</v>
      </c>
      <c r="BR325">
        <v>5.6000000000000001E-2</v>
      </c>
      <c r="BS325">
        <v>0.26372600000000002</v>
      </c>
      <c r="BT325">
        <v>1.4E-2</v>
      </c>
      <c r="BU325">
        <v>1.34806</v>
      </c>
      <c r="BV325">
        <f t="shared" ref="BV325:BV388" si="5">BS325*20.1</f>
        <v>5.300892600000001</v>
      </c>
    </row>
    <row r="326" spans="1:74" customFormat="1" x14ac:dyDescent="0.25">
      <c r="A326" s="40">
        <v>41703</v>
      </c>
      <c r="B326" s="41">
        <v>0.62913394675925927</v>
      </c>
      <c r="C326">
        <v>0.218</v>
      </c>
      <c r="D326">
        <v>8.0000000000000002E-3</v>
      </c>
      <c r="E326">
        <v>80</v>
      </c>
      <c r="F326">
        <v>0.6</v>
      </c>
      <c r="G326">
        <v>-9.4</v>
      </c>
      <c r="H326">
        <v>-68.8</v>
      </c>
      <c r="J326">
        <v>16.84</v>
      </c>
      <c r="K326">
        <v>1</v>
      </c>
      <c r="L326">
        <v>0.218</v>
      </c>
      <c r="M326">
        <v>8.0000000000000002E-3</v>
      </c>
      <c r="N326">
        <v>0.6</v>
      </c>
      <c r="O326">
        <v>0</v>
      </c>
      <c r="P326">
        <v>0.6</v>
      </c>
      <c r="Q326">
        <v>0.45229999999999998</v>
      </c>
      <c r="R326">
        <v>0</v>
      </c>
      <c r="S326">
        <v>0.5</v>
      </c>
      <c r="T326">
        <v>0</v>
      </c>
      <c r="W326">
        <v>0</v>
      </c>
      <c r="X326">
        <v>16.841999999999999</v>
      </c>
      <c r="Y326">
        <v>12.3</v>
      </c>
      <c r="Z326">
        <v>876</v>
      </c>
      <c r="AA326">
        <v>898</v>
      </c>
      <c r="AB326">
        <v>829</v>
      </c>
      <c r="AC326">
        <v>44</v>
      </c>
      <c r="AD326">
        <v>5.51</v>
      </c>
      <c r="AE326">
        <v>0.13</v>
      </c>
      <c r="AF326">
        <v>993</v>
      </c>
      <c r="AG326">
        <v>-10</v>
      </c>
      <c r="AH326">
        <v>16.136863000000002</v>
      </c>
      <c r="AI326">
        <v>9</v>
      </c>
      <c r="AJ326">
        <v>191</v>
      </c>
      <c r="AK326">
        <v>190.1</v>
      </c>
      <c r="AL326">
        <v>4.7</v>
      </c>
      <c r="AM326">
        <v>195</v>
      </c>
      <c r="AN326" t="s">
        <v>155</v>
      </c>
      <c r="AO326">
        <v>2</v>
      </c>
      <c r="AP326" s="42">
        <v>0.83739583333333334</v>
      </c>
      <c r="AQ326">
        <v>47.159323000000001</v>
      </c>
      <c r="AR326">
        <v>-88.489715000000004</v>
      </c>
      <c r="AS326">
        <v>313.7</v>
      </c>
      <c r="AT326">
        <v>0</v>
      </c>
      <c r="AU326">
        <v>12</v>
      </c>
      <c r="AV326">
        <v>10</v>
      </c>
      <c r="AW326" t="s">
        <v>397</v>
      </c>
      <c r="AX326">
        <v>0.97840000000000005</v>
      </c>
      <c r="AY326">
        <v>1.2784</v>
      </c>
      <c r="AZ326">
        <v>1.6568000000000001</v>
      </c>
      <c r="BA326">
        <v>14.048999999999999</v>
      </c>
      <c r="BB326">
        <v>450</v>
      </c>
      <c r="BC326">
        <v>32.03</v>
      </c>
      <c r="BD326">
        <v>0.127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Q326">
        <v>0</v>
      </c>
      <c r="BR326">
        <v>5.5725999999999998E-2</v>
      </c>
      <c r="BS326">
        <v>0.26213700000000001</v>
      </c>
      <c r="BT326">
        <v>1.4E-2</v>
      </c>
      <c r="BU326">
        <v>1.3414710000000001</v>
      </c>
      <c r="BV326">
        <f t="shared" si="5"/>
        <v>5.2689537000000009</v>
      </c>
    </row>
    <row r="327" spans="1:74" customFormat="1" x14ac:dyDescent="0.25">
      <c r="A327" s="40">
        <v>41703</v>
      </c>
      <c r="B327" s="41">
        <v>0.6291455208333333</v>
      </c>
      <c r="C327">
        <v>0.19700000000000001</v>
      </c>
      <c r="D327">
        <v>8.0000000000000002E-3</v>
      </c>
      <c r="E327">
        <v>80</v>
      </c>
      <c r="F327">
        <v>0.6</v>
      </c>
      <c r="G327">
        <v>-9.6999999999999993</v>
      </c>
      <c r="H327">
        <v>-81.8</v>
      </c>
      <c r="J327">
        <v>17.16</v>
      </c>
      <c r="K327">
        <v>1</v>
      </c>
      <c r="L327">
        <v>0.1973</v>
      </c>
      <c r="M327">
        <v>8.0000000000000002E-3</v>
      </c>
      <c r="N327">
        <v>0.6</v>
      </c>
      <c r="O327">
        <v>0</v>
      </c>
      <c r="P327">
        <v>0.6</v>
      </c>
      <c r="Q327">
        <v>0.45229999999999998</v>
      </c>
      <c r="R327">
        <v>0</v>
      </c>
      <c r="S327">
        <v>0.5</v>
      </c>
      <c r="T327">
        <v>0</v>
      </c>
      <c r="W327">
        <v>0</v>
      </c>
      <c r="X327">
        <v>17.164899999999999</v>
      </c>
      <c r="Y327">
        <v>12.3</v>
      </c>
      <c r="Z327">
        <v>875</v>
      </c>
      <c r="AA327">
        <v>898</v>
      </c>
      <c r="AB327">
        <v>828</v>
      </c>
      <c r="AC327">
        <v>44</v>
      </c>
      <c r="AD327">
        <v>5.51</v>
      </c>
      <c r="AE327">
        <v>0.13</v>
      </c>
      <c r="AF327">
        <v>993</v>
      </c>
      <c r="AG327">
        <v>-10</v>
      </c>
      <c r="AH327">
        <v>16.863864</v>
      </c>
      <c r="AI327">
        <v>9</v>
      </c>
      <c r="AJ327">
        <v>190.9</v>
      </c>
      <c r="AK327">
        <v>191</v>
      </c>
      <c r="AL327">
        <v>4.4000000000000004</v>
      </c>
      <c r="AM327">
        <v>195</v>
      </c>
      <c r="AN327" t="s">
        <v>155</v>
      </c>
      <c r="AO327">
        <v>2</v>
      </c>
      <c r="AP327" s="42">
        <v>0.83740740740740749</v>
      </c>
      <c r="AQ327">
        <v>47.159323000000001</v>
      </c>
      <c r="AR327">
        <v>-88.489715000000004</v>
      </c>
      <c r="AS327">
        <v>313.60000000000002</v>
      </c>
      <c r="AT327">
        <v>0</v>
      </c>
      <c r="AU327">
        <v>12</v>
      </c>
      <c r="AV327">
        <v>10</v>
      </c>
      <c r="AW327" t="s">
        <v>397</v>
      </c>
      <c r="AX327">
        <v>0.9</v>
      </c>
      <c r="AY327">
        <v>1.2</v>
      </c>
      <c r="AZ327">
        <v>1.5</v>
      </c>
      <c r="BA327">
        <v>14.048999999999999</v>
      </c>
      <c r="BB327">
        <v>450</v>
      </c>
      <c r="BC327">
        <v>32.03</v>
      </c>
      <c r="BD327">
        <v>0.127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Q327">
        <v>0</v>
      </c>
      <c r="BR327">
        <v>5.4135999999999997E-2</v>
      </c>
      <c r="BS327">
        <v>0.26300000000000001</v>
      </c>
      <c r="BT327">
        <v>1.4E-2</v>
      </c>
      <c r="BU327">
        <v>1.3031919999999999</v>
      </c>
      <c r="BV327">
        <f t="shared" si="5"/>
        <v>5.2863000000000007</v>
      </c>
    </row>
    <row r="328" spans="1:74" customFormat="1" x14ac:dyDescent="0.25">
      <c r="A328" s="40">
        <v>41703</v>
      </c>
      <c r="B328" s="41">
        <v>0.62915709490740734</v>
      </c>
      <c r="C328">
        <v>0.17799999999999999</v>
      </c>
      <c r="D328">
        <v>8.0000000000000002E-3</v>
      </c>
      <c r="E328">
        <v>80</v>
      </c>
      <c r="F328">
        <v>0.6</v>
      </c>
      <c r="G328">
        <v>-9.6999999999999993</v>
      </c>
      <c r="H328">
        <v>-94.8</v>
      </c>
      <c r="J328">
        <v>17.47</v>
      </c>
      <c r="K328">
        <v>1</v>
      </c>
      <c r="L328">
        <v>0.17760000000000001</v>
      </c>
      <c r="M328">
        <v>8.0000000000000002E-3</v>
      </c>
      <c r="N328">
        <v>0.6</v>
      </c>
      <c r="O328">
        <v>0</v>
      </c>
      <c r="P328">
        <v>0.6</v>
      </c>
      <c r="Q328">
        <v>0.45229999999999998</v>
      </c>
      <c r="R328">
        <v>0</v>
      </c>
      <c r="S328">
        <v>0.5</v>
      </c>
      <c r="T328">
        <v>0</v>
      </c>
      <c r="W328">
        <v>0</v>
      </c>
      <c r="X328">
        <v>17.471599999999999</v>
      </c>
      <c r="Y328">
        <v>12.3</v>
      </c>
      <c r="Z328">
        <v>875</v>
      </c>
      <c r="AA328">
        <v>899</v>
      </c>
      <c r="AB328">
        <v>828</v>
      </c>
      <c r="AC328">
        <v>44</v>
      </c>
      <c r="AD328">
        <v>5.51</v>
      </c>
      <c r="AE328">
        <v>0.13</v>
      </c>
      <c r="AF328">
        <v>993</v>
      </c>
      <c r="AG328">
        <v>-10</v>
      </c>
      <c r="AH328">
        <v>16.137</v>
      </c>
      <c r="AI328">
        <v>9</v>
      </c>
      <c r="AJ328">
        <v>190.1</v>
      </c>
      <c r="AK328">
        <v>190.7</v>
      </c>
      <c r="AL328">
        <v>4.0999999999999996</v>
      </c>
      <c r="AM328">
        <v>195</v>
      </c>
      <c r="AN328" t="s">
        <v>155</v>
      </c>
      <c r="AO328">
        <v>2</v>
      </c>
      <c r="AP328" s="42">
        <v>0.83741898148148142</v>
      </c>
      <c r="AQ328">
        <v>47.159323000000001</v>
      </c>
      <c r="AR328">
        <v>-88.489715000000004</v>
      </c>
      <c r="AS328">
        <v>313.60000000000002</v>
      </c>
      <c r="AT328">
        <v>0</v>
      </c>
      <c r="AU328">
        <v>12</v>
      </c>
      <c r="AV328">
        <v>10</v>
      </c>
      <c r="AW328" t="s">
        <v>397</v>
      </c>
      <c r="AX328">
        <v>0.9</v>
      </c>
      <c r="AY328">
        <v>1.2</v>
      </c>
      <c r="AZ328">
        <v>1.5</v>
      </c>
      <c r="BA328">
        <v>14.048999999999999</v>
      </c>
      <c r="BB328">
        <v>450</v>
      </c>
      <c r="BC328">
        <v>32.03</v>
      </c>
      <c r="BD328">
        <v>0.127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Q328">
        <v>0</v>
      </c>
      <c r="BR328">
        <v>5.5411000000000002E-2</v>
      </c>
      <c r="BS328">
        <v>0.26300000000000001</v>
      </c>
      <c r="BT328">
        <v>1.3863E-2</v>
      </c>
      <c r="BU328">
        <v>1.333882</v>
      </c>
      <c r="BV328">
        <f t="shared" si="5"/>
        <v>5.2863000000000007</v>
      </c>
    </row>
    <row r="329" spans="1:74" customFormat="1" x14ac:dyDescent="0.25">
      <c r="A329" s="40">
        <v>41703</v>
      </c>
      <c r="B329" s="41">
        <v>0.62916866898148149</v>
      </c>
      <c r="C329">
        <v>0.16900000000000001</v>
      </c>
      <c r="D329">
        <v>8.0000000000000002E-3</v>
      </c>
      <c r="E329">
        <v>80</v>
      </c>
      <c r="F329">
        <v>0.6</v>
      </c>
      <c r="G329">
        <v>-9.8000000000000007</v>
      </c>
      <c r="H329">
        <v>-63</v>
      </c>
      <c r="J329">
        <v>17.73</v>
      </c>
      <c r="K329">
        <v>1</v>
      </c>
      <c r="L329">
        <v>0.16900000000000001</v>
      </c>
      <c r="M329">
        <v>8.0000000000000002E-3</v>
      </c>
      <c r="N329">
        <v>0.6</v>
      </c>
      <c r="O329">
        <v>0</v>
      </c>
      <c r="P329">
        <v>0.6</v>
      </c>
      <c r="Q329">
        <v>0.45229999999999998</v>
      </c>
      <c r="R329">
        <v>0</v>
      </c>
      <c r="S329">
        <v>0.5</v>
      </c>
      <c r="T329">
        <v>0</v>
      </c>
      <c r="W329">
        <v>0</v>
      </c>
      <c r="X329">
        <v>17.7302</v>
      </c>
      <c r="Y329">
        <v>12.3</v>
      </c>
      <c r="Z329">
        <v>875</v>
      </c>
      <c r="AA329">
        <v>899</v>
      </c>
      <c r="AB329">
        <v>828</v>
      </c>
      <c r="AC329">
        <v>44</v>
      </c>
      <c r="AD329">
        <v>5.51</v>
      </c>
      <c r="AE329">
        <v>0.13</v>
      </c>
      <c r="AF329">
        <v>993</v>
      </c>
      <c r="AG329">
        <v>-10</v>
      </c>
      <c r="AH329">
        <v>16.863</v>
      </c>
      <c r="AI329">
        <v>9</v>
      </c>
      <c r="AJ329">
        <v>191</v>
      </c>
      <c r="AK329">
        <v>189.1</v>
      </c>
      <c r="AL329">
        <v>4.0999999999999996</v>
      </c>
      <c r="AM329">
        <v>195</v>
      </c>
      <c r="AN329" t="s">
        <v>155</v>
      </c>
      <c r="AO329">
        <v>2</v>
      </c>
      <c r="AP329" s="42">
        <v>0.83743055555555557</v>
      </c>
      <c r="AQ329">
        <v>47.159323000000001</v>
      </c>
      <c r="AR329">
        <v>-88.489715000000004</v>
      </c>
      <c r="AS329">
        <v>313.5</v>
      </c>
      <c r="AT329">
        <v>0</v>
      </c>
      <c r="AU329">
        <v>12</v>
      </c>
      <c r="AV329">
        <v>10</v>
      </c>
      <c r="AW329" t="s">
        <v>397</v>
      </c>
      <c r="AX329">
        <v>0.9</v>
      </c>
      <c r="AY329">
        <v>1.2</v>
      </c>
      <c r="AZ329">
        <v>1.5</v>
      </c>
      <c r="BA329">
        <v>14.048999999999999</v>
      </c>
      <c r="BB329">
        <v>450</v>
      </c>
      <c r="BC329">
        <v>32.03</v>
      </c>
      <c r="BD329">
        <v>0.127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Q329">
        <v>0</v>
      </c>
      <c r="BR329">
        <v>5.8410999999999998E-2</v>
      </c>
      <c r="BS329">
        <v>0.26327400000000001</v>
      </c>
      <c r="BT329">
        <v>1.3136999999999999E-2</v>
      </c>
      <c r="BU329">
        <v>1.406099</v>
      </c>
      <c r="BV329">
        <f t="shared" si="5"/>
        <v>5.2918074000000006</v>
      </c>
    </row>
    <row r="330" spans="1:74" customFormat="1" x14ac:dyDescent="0.25">
      <c r="A330" s="40">
        <v>41703</v>
      </c>
      <c r="B330" s="41">
        <v>0.62918024305555553</v>
      </c>
      <c r="C330">
        <v>0.161</v>
      </c>
      <c r="D330">
        <v>7.1999999999999998E-3</v>
      </c>
      <c r="E330">
        <v>71.815920000000006</v>
      </c>
      <c r="F330">
        <v>0.6</v>
      </c>
      <c r="G330">
        <v>-9.8000000000000007</v>
      </c>
      <c r="H330">
        <v>-90.3</v>
      </c>
      <c r="J330">
        <v>17.97</v>
      </c>
      <c r="K330">
        <v>1</v>
      </c>
      <c r="L330">
        <v>0.161</v>
      </c>
      <c r="M330">
        <v>7.1999999999999998E-3</v>
      </c>
      <c r="N330">
        <v>0.6</v>
      </c>
      <c r="O330">
        <v>0</v>
      </c>
      <c r="P330">
        <v>0.6</v>
      </c>
      <c r="Q330">
        <v>0.45229999999999998</v>
      </c>
      <c r="R330">
        <v>0</v>
      </c>
      <c r="S330">
        <v>0.5</v>
      </c>
      <c r="T330">
        <v>0</v>
      </c>
      <c r="W330">
        <v>0</v>
      </c>
      <c r="X330">
        <v>17.973600000000001</v>
      </c>
      <c r="Y330">
        <v>12.3</v>
      </c>
      <c r="Z330">
        <v>875</v>
      </c>
      <c r="AA330">
        <v>898</v>
      </c>
      <c r="AB330">
        <v>828</v>
      </c>
      <c r="AC330">
        <v>44</v>
      </c>
      <c r="AD330">
        <v>5.51</v>
      </c>
      <c r="AE330">
        <v>0.13</v>
      </c>
      <c r="AF330">
        <v>993</v>
      </c>
      <c r="AG330">
        <v>-10</v>
      </c>
      <c r="AH330">
        <v>16.137</v>
      </c>
      <c r="AI330">
        <v>9</v>
      </c>
      <c r="AJ330">
        <v>190.9</v>
      </c>
      <c r="AK330">
        <v>190</v>
      </c>
      <c r="AL330">
        <v>4.2</v>
      </c>
      <c r="AM330">
        <v>195</v>
      </c>
      <c r="AN330" t="s">
        <v>155</v>
      </c>
      <c r="AO330">
        <v>2</v>
      </c>
      <c r="AP330" s="42">
        <v>0.83744212962962961</v>
      </c>
      <c r="AQ330">
        <v>47.159323000000001</v>
      </c>
      <c r="AR330">
        <v>-88.489715000000004</v>
      </c>
      <c r="AS330">
        <v>313.5</v>
      </c>
      <c r="AT330">
        <v>0</v>
      </c>
      <c r="AU330">
        <v>12</v>
      </c>
      <c r="AV330">
        <v>10</v>
      </c>
      <c r="AW330" t="s">
        <v>397</v>
      </c>
      <c r="AX330">
        <v>0.9</v>
      </c>
      <c r="AY330">
        <v>1.221522</v>
      </c>
      <c r="AZ330">
        <v>1.521522</v>
      </c>
      <c r="BA330">
        <v>14.048999999999999</v>
      </c>
      <c r="BB330">
        <v>450</v>
      </c>
      <c r="BC330">
        <v>32.03</v>
      </c>
      <c r="BD330">
        <v>0.127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Q330">
        <v>0</v>
      </c>
      <c r="BR330">
        <v>6.0178000000000002E-2</v>
      </c>
      <c r="BS330">
        <v>0.26527400000000001</v>
      </c>
      <c r="BT330">
        <v>1.4137E-2</v>
      </c>
      <c r="BU330">
        <v>1.4486349999999999</v>
      </c>
      <c r="BV330">
        <f t="shared" si="5"/>
        <v>5.3320074000000002</v>
      </c>
    </row>
    <row r="331" spans="1:74" customFormat="1" x14ac:dyDescent="0.25">
      <c r="A331" s="40">
        <v>41703</v>
      </c>
      <c r="B331" s="41">
        <v>0.62919181712962968</v>
      </c>
      <c r="C331">
        <v>0.13700000000000001</v>
      </c>
      <c r="D331">
        <v>5.1000000000000004E-3</v>
      </c>
      <c r="E331">
        <v>51</v>
      </c>
      <c r="F331">
        <v>0.6</v>
      </c>
      <c r="G331">
        <v>-9.8000000000000007</v>
      </c>
      <c r="H331">
        <v>-68.5</v>
      </c>
      <c r="J331">
        <v>18.2</v>
      </c>
      <c r="K331">
        <v>1</v>
      </c>
      <c r="L331">
        <v>0.13730000000000001</v>
      </c>
      <c r="M331">
        <v>5.1000000000000004E-3</v>
      </c>
      <c r="N331">
        <v>0.6</v>
      </c>
      <c r="O331">
        <v>0</v>
      </c>
      <c r="P331">
        <v>0.6</v>
      </c>
      <c r="Q331">
        <v>0.45229999999999998</v>
      </c>
      <c r="R331">
        <v>0</v>
      </c>
      <c r="S331">
        <v>0.5</v>
      </c>
      <c r="T331">
        <v>0</v>
      </c>
      <c r="W331">
        <v>0</v>
      </c>
      <c r="X331">
        <v>18.2</v>
      </c>
      <c r="Y331">
        <v>12.2</v>
      </c>
      <c r="Z331">
        <v>875</v>
      </c>
      <c r="AA331">
        <v>899</v>
      </c>
      <c r="AB331">
        <v>829</v>
      </c>
      <c r="AC331">
        <v>44</v>
      </c>
      <c r="AD331">
        <v>5.51</v>
      </c>
      <c r="AE331">
        <v>0.13</v>
      </c>
      <c r="AF331">
        <v>993</v>
      </c>
      <c r="AG331">
        <v>-10</v>
      </c>
      <c r="AH331">
        <v>17</v>
      </c>
      <c r="AI331">
        <v>9</v>
      </c>
      <c r="AJ331">
        <v>190.1</v>
      </c>
      <c r="AK331">
        <v>190</v>
      </c>
      <c r="AL331">
        <v>4.2</v>
      </c>
      <c r="AM331">
        <v>195</v>
      </c>
      <c r="AN331" t="s">
        <v>155</v>
      </c>
      <c r="AO331">
        <v>2</v>
      </c>
      <c r="AP331" s="42">
        <v>0.83745370370370376</v>
      </c>
      <c r="AQ331">
        <v>47.159323000000001</v>
      </c>
      <c r="AR331">
        <v>-88.489715000000004</v>
      </c>
      <c r="AS331">
        <v>313.7</v>
      </c>
      <c r="AT331">
        <v>0</v>
      </c>
      <c r="AU331">
        <v>12</v>
      </c>
      <c r="AV331">
        <v>10</v>
      </c>
      <c r="AW331" t="s">
        <v>397</v>
      </c>
      <c r="AX331">
        <v>0.9</v>
      </c>
      <c r="AY331">
        <v>1.3</v>
      </c>
      <c r="AZ331">
        <v>1.6</v>
      </c>
      <c r="BA331">
        <v>14.048999999999999</v>
      </c>
      <c r="BB331">
        <v>450</v>
      </c>
      <c r="BC331">
        <v>32.03</v>
      </c>
      <c r="BD331">
        <v>0.127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Q331">
        <v>0</v>
      </c>
      <c r="BR331">
        <v>5.5273999999999997E-2</v>
      </c>
      <c r="BS331">
        <v>0.26700000000000002</v>
      </c>
      <c r="BT331">
        <v>1.4726E-2</v>
      </c>
      <c r="BU331">
        <v>1.330584</v>
      </c>
      <c r="BV331">
        <f t="shared" si="5"/>
        <v>5.3667000000000007</v>
      </c>
    </row>
    <row r="332" spans="1:74" customFormat="1" x14ac:dyDescent="0.25">
      <c r="A332" s="40">
        <v>41703</v>
      </c>
      <c r="B332" s="41">
        <v>0.62920339120370372</v>
      </c>
      <c r="C332">
        <v>0.13</v>
      </c>
      <c r="D332">
        <v>5.8999999999999999E-3</v>
      </c>
      <c r="E332">
        <v>59.130080999999997</v>
      </c>
      <c r="F332">
        <v>0.6</v>
      </c>
      <c r="G332">
        <v>-9.8000000000000007</v>
      </c>
      <c r="H332">
        <v>-73.2</v>
      </c>
      <c r="J332">
        <v>18.37</v>
      </c>
      <c r="K332">
        <v>1</v>
      </c>
      <c r="L332">
        <v>0.13</v>
      </c>
      <c r="M332">
        <v>5.8999999999999999E-3</v>
      </c>
      <c r="N332">
        <v>0.6</v>
      </c>
      <c r="O332">
        <v>0</v>
      </c>
      <c r="P332">
        <v>0.6</v>
      </c>
      <c r="Q332">
        <v>0.45229999999999998</v>
      </c>
      <c r="R332">
        <v>0</v>
      </c>
      <c r="S332">
        <v>0.5</v>
      </c>
      <c r="T332">
        <v>0</v>
      </c>
      <c r="W332">
        <v>0</v>
      </c>
      <c r="X332">
        <v>18.372800000000002</v>
      </c>
      <c r="Y332">
        <v>12.3</v>
      </c>
      <c r="Z332">
        <v>874</v>
      </c>
      <c r="AA332">
        <v>899</v>
      </c>
      <c r="AB332">
        <v>828</v>
      </c>
      <c r="AC332">
        <v>44</v>
      </c>
      <c r="AD332">
        <v>5.51</v>
      </c>
      <c r="AE332">
        <v>0.13</v>
      </c>
      <c r="AF332">
        <v>993</v>
      </c>
      <c r="AG332">
        <v>-10</v>
      </c>
      <c r="AH332">
        <v>17</v>
      </c>
      <c r="AI332">
        <v>9</v>
      </c>
      <c r="AJ332">
        <v>191</v>
      </c>
      <c r="AK332">
        <v>190</v>
      </c>
      <c r="AL332">
        <v>3.9</v>
      </c>
      <c r="AM332">
        <v>195</v>
      </c>
      <c r="AN332" t="s">
        <v>155</v>
      </c>
      <c r="AO332">
        <v>2</v>
      </c>
      <c r="AP332" s="42">
        <v>0.83746527777777768</v>
      </c>
      <c r="AQ332">
        <v>47.159323000000001</v>
      </c>
      <c r="AR332">
        <v>-88.489715000000004</v>
      </c>
      <c r="AS332">
        <v>313.60000000000002</v>
      </c>
      <c r="AT332">
        <v>0</v>
      </c>
      <c r="AU332">
        <v>12</v>
      </c>
      <c r="AV332">
        <v>10</v>
      </c>
      <c r="AW332" t="s">
        <v>397</v>
      </c>
      <c r="AX332">
        <v>0.9</v>
      </c>
      <c r="AY332">
        <v>1.2784</v>
      </c>
      <c r="AZ332">
        <v>1.5784</v>
      </c>
      <c r="BA332">
        <v>14.048999999999999</v>
      </c>
      <c r="BB332">
        <v>450</v>
      </c>
      <c r="BC332">
        <v>32.03</v>
      </c>
      <c r="BD332">
        <v>0.127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Q332">
        <v>0</v>
      </c>
      <c r="BR332">
        <v>5.7410999999999997E-2</v>
      </c>
      <c r="BS332">
        <v>0.26713700000000001</v>
      </c>
      <c r="BT332">
        <v>1.3273999999999999E-2</v>
      </c>
      <c r="BU332">
        <v>1.3820269999999999</v>
      </c>
      <c r="BV332">
        <f t="shared" si="5"/>
        <v>5.3694537000000002</v>
      </c>
    </row>
    <row r="333" spans="1:74" customFormat="1" x14ac:dyDescent="0.25">
      <c r="A333" s="40">
        <v>41703</v>
      </c>
      <c r="B333" s="41">
        <v>0.62921496527777776</v>
      </c>
      <c r="C333">
        <v>0.122</v>
      </c>
      <c r="D333">
        <v>6.0000000000000001E-3</v>
      </c>
      <c r="E333">
        <v>60</v>
      </c>
      <c r="F333">
        <v>0.6</v>
      </c>
      <c r="G333">
        <v>-9.8000000000000007</v>
      </c>
      <c r="H333">
        <v>-98.2</v>
      </c>
      <c r="J333">
        <v>18.53</v>
      </c>
      <c r="K333">
        <v>1</v>
      </c>
      <c r="L333">
        <v>0.12189999999999999</v>
      </c>
      <c r="M333">
        <v>6.0000000000000001E-3</v>
      </c>
      <c r="N333">
        <v>0.6</v>
      </c>
      <c r="O333">
        <v>0</v>
      </c>
      <c r="P333">
        <v>0.6</v>
      </c>
      <c r="Q333">
        <v>0.45229999999999998</v>
      </c>
      <c r="R333">
        <v>0</v>
      </c>
      <c r="S333">
        <v>0.5</v>
      </c>
      <c r="T333">
        <v>0</v>
      </c>
      <c r="W333">
        <v>0</v>
      </c>
      <c r="X333">
        <v>18.530899999999999</v>
      </c>
      <c r="Y333">
        <v>12.3</v>
      </c>
      <c r="Z333">
        <v>874</v>
      </c>
      <c r="AA333">
        <v>899</v>
      </c>
      <c r="AB333">
        <v>829</v>
      </c>
      <c r="AC333">
        <v>44</v>
      </c>
      <c r="AD333">
        <v>5.51</v>
      </c>
      <c r="AE333">
        <v>0.13</v>
      </c>
      <c r="AF333">
        <v>993</v>
      </c>
      <c r="AG333">
        <v>-10</v>
      </c>
      <c r="AH333">
        <v>17.137</v>
      </c>
      <c r="AI333">
        <v>9</v>
      </c>
      <c r="AJ333">
        <v>191</v>
      </c>
      <c r="AK333">
        <v>189.9</v>
      </c>
      <c r="AL333">
        <v>4.3</v>
      </c>
      <c r="AM333">
        <v>195</v>
      </c>
      <c r="AN333" t="s">
        <v>155</v>
      </c>
      <c r="AO333">
        <v>2</v>
      </c>
      <c r="AP333" s="42">
        <v>0.83747685185185183</v>
      </c>
      <c r="AQ333">
        <v>47.159323000000001</v>
      </c>
      <c r="AR333">
        <v>-88.489715000000004</v>
      </c>
      <c r="AS333">
        <v>313.5</v>
      </c>
      <c r="AT333">
        <v>0</v>
      </c>
      <c r="AU333">
        <v>12</v>
      </c>
      <c r="AV333">
        <v>10</v>
      </c>
      <c r="AW333" t="s">
        <v>397</v>
      </c>
      <c r="AX333">
        <v>0.9</v>
      </c>
      <c r="AY333">
        <v>1.2</v>
      </c>
      <c r="AZ333">
        <v>1.5</v>
      </c>
      <c r="BA333">
        <v>14.048999999999999</v>
      </c>
      <c r="BB333">
        <v>450</v>
      </c>
      <c r="BC333">
        <v>32.03</v>
      </c>
      <c r="BD333">
        <v>0.127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Q333">
        <v>0</v>
      </c>
      <c r="BR333">
        <v>5.9863E-2</v>
      </c>
      <c r="BS333">
        <v>0.26772600000000002</v>
      </c>
      <c r="BT333">
        <v>1.4726E-2</v>
      </c>
      <c r="BU333">
        <v>1.441052</v>
      </c>
      <c r="BV333">
        <f t="shared" si="5"/>
        <v>5.381292600000001</v>
      </c>
    </row>
    <row r="334" spans="1:74" customFormat="1" x14ac:dyDescent="0.25">
      <c r="A334" s="40">
        <v>41703</v>
      </c>
      <c r="B334" s="41">
        <v>0.6292265393518518</v>
      </c>
      <c r="C334">
        <v>0.11</v>
      </c>
      <c r="D334">
        <v>6.0000000000000001E-3</v>
      </c>
      <c r="E334">
        <v>60</v>
      </c>
      <c r="F334">
        <v>0.6</v>
      </c>
      <c r="G334">
        <v>-9.6999999999999993</v>
      </c>
      <c r="H334">
        <v>-71.5</v>
      </c>
      <c r="J334">
        <v>18.7</v>
      </c>
      <c r="K334">
        <v>1</v>
      </c>
      <c r="L334">
        <v>0.11</v>
      </c>
      <c r="M334">
        <v>6.0000000000000001E-3</v>
      </c>
      <c r="N334">
        <v>0.6</v>
      </c>
      <c r="O334">
        <v>0</v>
      </c>
      <c r="P334">
        <v>0.6</v>
      </c>
      <c r="Q334">
        <v>0.45229999999999998</v>
      </c>
      <c r="R334">
        <v>0</v>
      </c>
      <c r="S334">
        <v>0.5</v>
      </c>
      <c r="T334">
        <v>0</v>
      </c>
      <c r="W334">
        <v>0</v>
      </c>
      <c r="X334">
        <v>18.7</v>
      </c>
      <c r="Y334">
        <v>12.4</v>
      </c>
      <c r="Z334">
        <v>874</v>
      </c>
      <c r="AA334">
        <v>900</v>
      </c>
      <c r="AB334">
        <v>829</v>
      </c>
      <c r="AC334">
        <v>44</v>
      </c>
      <c r="AD334">
        <v>5.51</v>
      </c>
      <c r="AE334">
        <v>0.13</v>
      </c>
      <c r="AF334">
        <v>993</v>
      </c>
      <c r="AG334">
        <v>-10</v>
      </c>
      <c r="AH334">
        <v>17.863</v>
      </c>
      <c r="AI334">
        <v>9</v>
      </c>
      <c r="AJ334">
        <v>191</v>
      </c>
      <c r="AK334">
        <v>189</v>
      </c>
      <c r="AL334">
        <v>4.5</v>
      </c>
      <c r="AM334">
        <v>195</v>
      </c>
      <c r="AN334" t="s">
        <v>155</v>
      </c>
      <c r="AO334">
        <v>2</v>
      </c>
      <c r="AP334" s="42">
        <v>0.83748842592592598</v>
      </c>
      <c r="AQ334">
        <v>47.159323000000001</v>
      </c>
      <c r="AR334">
        <v>-88.489715000000004</v>
      </c>
      <c r="AS334">
        <v>313.5</v>
      </c>
      <c r="AT334">
        <v>0</v>
      </c>
      <c r="AU334">
        <v>12</v>
      </c>
      <c r="AV334">
        <v>10</v>
      </c>
      <c r="AW334" t="s">
        <v>397</v>
      </c>
      <c r="AX334">
        <v>0.9</v>
      </c>
      <c r="AY334">
        <v>1.2</v>
      </c>
      <c r="AZ334">
        <v>1.5</v>
      </c>
      <c r="BA334">
        <v>14.048999999999999</v>
      </c>
      <c r="BB334">
        <v>450</v>
      </c>
      <c r="BC334">
        <v>32.03</v>
      </c>
      <c r="BD334">
        <v>0.127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Q334">
        <v>0</v>
      </c>
      <c r="BR334">
        <v>5.8451999999999997E-2</v>
      </c>
      <c r="BS334">
        <v>0.26586300000000002</v>
      </c>
      <c r="BT334">
        <v>1.2999999999999999E-2</v>
      </c>
      <c r="BU334">
        <v>1.4070860000000001</v>
      </c>
      <c r="BV334">
        <f t="shared" si="5"/>
        <v>5.3438463000000009</v>
      </c>
    </row>
    <row r="335" spans="1:74" customFormat="1" x14ac:dyDescent="0.25">
      <c r="A335" s="40">
        <v>41703</v>
      </c>
      <c r="B335" s="41">
        <v>0.62923811342592595</v>
      </c>
      <c r="C335">
        <v>0.11</v>
      </c>
      <c r="D335">
        <v>6.0000000000000001E-3</v>
      </c>
      <c r="E335">
        <v>60</v>
      </c>
      <c r="F335">
        <v>0.6</v>
      </c>
      <c r="G335">
        <v>-9.6999999999999993</v>
      </c>
      <c r="H335">
        <v>-80.2</v>
      </c>
      <c r="J335">
        <v>18.899999999999999</v>
      </c>
      <c r="K335">
        <v>1</v>
      </c>
      <c r="L335">
        <v>0.11</v>
      </c>
      <c r="M335">
        <v>6.0000000000000001E-3</v>
      </c>
      <c r="N335">
        <v>0.6</v>
      </c>
      <c r="O335">
        <v>0</v>
      </c>
      <c r="P335">
        <v>0.6</v>
      </c>
      <c r="Q335">
        <v>0.45229999999999998</v>
      </c>
      <c r="R335">
        <v>0</v>
      </c>
      <c r="S335">
        <v>0.5</v>
      </c>
      <c r="T335">
        <v>0</v>
      </c>
      <c r="W335">
        <v>0</v>
      </c>
      <c r="X335">
        <v>18.899999999999999</v>
      </c>
      <c r="Y335">
        <v>12.4</v>
      </c>
      <c r="Z335">
        <v>873</v>
      </c>
      <c r="AA335">
        <v>900</v>
      </c>
      <c r="AB335">
        <v>829</v>
      </c>
      <c r="AC335">
        <v>44</v>
      </c>
      <c r="AD335">
        <v>5.51</v>
      </c>
      <c r="AE335">
        <v>0.13</v>
      </c>
      <c r="AF335">
        <v>994</v>
      </c>
      <c r="AG335">
        <v>-10</v>
      </c>
      <c r="AH335">
        <v>17</v>
      </c>
      <c r="AI335">
        <v>9</v>
      </c>
      <c r="AJ335">
        <v>191</v>
      </c>
      <c r="AK335">
        <v>189.3</v>
      </c>
      <c r="AL335">
        <v>4</v>
      </c>
      <c r="AM335">
        <v>195</v>
      </c>
      <c r="AN335" t="s">
        <v>155</v>
      </c>
      <c r="AO335">
        <v>2</v>
      </c>
      <c r="AP335" s="42">
        <v>0.83750000000000002</v>
      </c>
      <c r="AQ335">
        <v>47.159323000000001</v>
      </c>
      <c r="AR335">
        <v>-88.489715000000004</v>
      </c>
      <c r="AS335">
        <v>313.5</v>
      </c>
      <c r="AT335">
        <v>0</v>
      </c>
      <c r="AU335">
        <v>12</v>
      </c>
      <c r="AV335">
        <v>10</v>
      </c>
      <c r="AW335" t="s">
        <v>397</v>
      </c>
      <c r="AX335">
        <v>0.9</v>
      </c>
      <c r="AY335">
        <v>1.2</v>
      </c>
      <c r="AZ335">
        <v>1.5</v>
      </c>
      <c r="BA335">
        <v>14.048999999999999</v>
      </c>
      <c r="BB335">
        <v>450</v>
      </c>
      <c r="BC335">
        <v>32.03</v>
      </c>
      <c r="BD335">
        <v>0.127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Q335">
        <v>0</v>
      </c>
      <c r="BR335">
        <v>5.5136999999999999E-2</v>
      </c>
      <c r="BS335">
        <v>0.26486300000000002</v>
      </c>
      <c r="BT335">
        <v>1.3136999999999999E-2</v>
      </c>
      <c r="BU335">
        <v>1.327286</v>
      </c>
      <c r="BV335">
        <f t="shared" si="5"/>
        <v>5.3237463000000007</v>
      </c>
    </row>
    <row r="336" spans="1:74" customFormat="1" x14ac:dyDescent="0.25">
      <c r="A336" s="40">
        <v>41703</v>
      </c>
      <c r="B336" s="41">
        <v>0.62924968749999999</v>
      </c>
      <c r="C336">
        <v>0.11</v>
      </c>
      <c r="D336">
        <v>6.0000000000000001E-3</v>
      </c>
      <c r="E336">
        <v>60</v>
      </c>
      <c r="F336">
        <v>0.6</v>
      </c>
      <c r="G336">
        <v>-9.6</v>
      </c>
      <c r="H336">
        <v>-57.9</v>
      </c>
      <c r="J336">
        <v>19</v>
      </c>
      <c r="K336">
        <v>1</v>
      </c>
      <c r="L336">
        <v>0.11</v>
      </c>
      <c r="M336">
        <v>6.0000000000000001E-3</v>
      </c>
      <c r="N336">
        <v>0.6</v>
      </c>
      <c r="O336">
        <v>0</v>
      </c>
      <c r="P336">
        <v>0.6</v>
      </c>
      <c r="Q336">
        <v>0.45229999999999998</v>
      </c>
      <c r="R336">
        <v>0</v>
      </c>
      <c r="S336">
        <v>0.5</v>
      </c>
      <c r="T336">
        <v>0</v>
      </c>
      <c r="W336">
        <v>0</v>
      </c>
      <c r="X336">
        <v>19</v>
      </c>
      <c r="Y336">
        <v>12.3</v>
      </c>
      <c r="Z336">
        <v>875</v>
      </c>
      <c r="AA336">
        <v>900</v>
      </c>
      <c r="AB336">
        <v>830</v>
      </c>
      <c r="AC336">
        <v>44</v>
      </c>
      <c r="AD336">
        <v>5.51</v>
      </c>
      <c r="AE336">
        <v>0.13</v>
      </c>
      <c r="AF336">
        <v>993</v>
      </c>
      <c r="AG336">
        <v>-10</v>
      </c>
      <c r="AH336">
        <v>17</v>
      </c>
      <c r="AI336">
        <v>9</v>
      </c>
      <c r="AJ336">
        <v>191</v>
      </c>
      <c r="AK336">
        <v>190.9</v>
      </c>
      <c r="AL336">
        <v>3.6</v>
      </c>
      <c r="AM336">
        <v>195</v>
      </c>
      <c r="AN336" t="s">
        <v>155</v>
      </c>
      <c r="AO336">
        <v>2</v>
      </c>
      <c r="AP336" s="42">
        <v>0.83751157407407406</v>
      </c>
      <c r="AQ336">
        <v>47.159323000000001</v>
      </c>
      <c r="AR336">
        <v>-88.489715000000004</v>
      </c>
      <c r="AS336">
        <v>313.39999999999998</v>
      </c>
      <c r="AT336">
        <v>0</v>
      </c>
      <c r="AU336">
        <v>12</v>
      </c>
      <c r="AV336">
        <v>10</v>
      </c>
      <c r="AW336" t="s">
        <v>397</v>
      </c>
      <c r="AX336">
        <v>0.9</v>
      </c>
      <c r="AY336">
        <v>1.2</v>
      </c>
      <c r="AZ336">
        <v>1.5</v>
      </c>
      <c r="BA336">
        <v>14.048999999999999</v>
      </c>
      <c r="BB336">
        <v>450</v>
      </c>
      <c r="BC336">
        <v>32.03</v>
      </c>
      <c r="BD336">
        <v>0.127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Q336">
        <v>0</v>
      </c>
      <c r="BR336">
        <v>5.5452000000000001E-2</v>
      </c>
      <c r="BS336">
        <v>0.26413700000000001</v>
      </c>
      <c r="BT336">
        <v>1.4E-2</v>
      </c>
      <c r="BU336">
        <v>1.3348679999999999</v>
      </c>
      <c r="BV336">
        <f t="shared" si="5"/>
        <v>5.3091537000000004</v>
      </c>
    </row>
    <row r="337" spans="1:74" customFormat="1" x14ac:dyDescent="0.25">
      <c r="A337" s="40">
        <v>41703</v>
      </c>
      <c r="B337" s="41">
        <v>0.62926126157407414</v>
      </c>
      <c r="C337">
        <v>0.10199999999999999</v>
      </c>
      <c r="D337">
        <v>6.0000000000000001E-3</v>
      </c>
      <c r="E337">
        <v>60</v>
      </c>
      <c r="F337">
        <v>0.6</v>
      </c>
      <c r="G337">
        <v>-9.6999999999999993</v>
      </c>
      <c r="H337">
        <v>-53.1</v>
      </c>
      <c r="J337">
        <v>19.13</v>
      </c>
      <c r="K337">
        <v>1</v>
      </c>
      <c r="L337">
        <v>0.1024</v>
      </c>
      <c r="M337">
        <v>6.0000000000000001E-3</v>
      </c>
      <c r="N337">
        <v>0.6</v>
      </c>
      <c r="O337">
        <v>0</v>
      </c>
      <c r="P337">
        <v>0.6</v>
      </c>
      <c r="Q337">
        <v>0.45229999999999998</v>
      </c>
      <c r="R337">
        <v>0</v>
      </c>
      <c r="S337">
        <v>0.5</v>
      </c>
      <c r="T337">
        <v>0</v>
      </c>
      <c r="W337">
        <v>0</v>
      </c>
      <c r="X337">
        <v>19.130500000000001</v>
      </c>
      <c r="Y337">
        <v>12.3</v>
      </c>
      <c r="Z337">
        <v>874</v>
      </c>
      <c r="AA337">
        <v>900</v>
      </c>
      <c r="AB337">
        <v>831</v>
      </c>
      <c r="AC337">
        <v>44</v>
      </c>
      <c r="AD337">
        <v>5.51</v>
      </c>
      <c r="AE337">
        <v>0.13</v>
      </c>
      <c r="AF337">
        <v>994</v>
      </c>
      <c r="AG337">
        <v>-10</v>
      </c>
      <c r="AH337">
        <v>17</v>
      </c>
      <c r="AI337">
        <v>9</v>
      </c>
      <c r="AJ337">
        <v>191</v>
      </c>
      <c r="AK337">
        <v>190.1</v>
      </c>
      <c r="AL337">
        <v>3.9</v>
      </c>
      <c r="AM337">
        <v>195</v>
      </c>
      <c r="AN337" t="s">
        <v>155</v>
      </c>
      <c r="AO337">
        <v>2</v>
      </c>
      <c r="AP337" s="42">
        <v>0.8375231481481481</v>
      </c>
      <c r="AQ337">
        <v>47.159323000000001</v>
      </c>
      <c r="AR337">
        <v>-88.489715000000004</v>
      </c>
      <c r="AS337">
        <v>313.39999999999998</v>
      </c>
      <c r="AT337">
        <v>0</v>
      </c>
      <c r="AU337">
        <v>12</v>
      </c>
      <c r="AV337">
        <v>10</v>
      </c>
      <c r="AW337" t="s">
        <v>397</v>
      </c>
      <c r="AX337">
        <v>0.9</v>
      </c>
      <c r="AY337">
        <v>1.2</v>
      </c>
      <c r="AZ337">
        <v>1.5</v>
      </c>
      <c r="BA337">
        <v>14.048999999999999</v>
      </c>
      <c r="BB337">
        <v>450</v>
      </c>
      <c r="BC337">
        <v>32.03</v>
      </c>
      <c r="BD337">
        <v>0.127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Q337">
        <v>0</v>
      </c>
      <c r="BR337">
        <v>5.2410999999999999E-2</v>
      </c>
      <c r="BS337">
        <v>0.26513700000000001</v>
      </c>
      <c r="BT337">
        <v>1.3863E-2</v>
      </c>
      <c r="BU337">
        <v>1.2616639999999999</v>
      </c>
      <c r="BV337">
        <f t="shared" si="5"/>
        <v>5.3292537000000006</v>
      </c>
    </row>
    <row r="338" spans="1:74" customFormat="1" x14ac:dyDescent="0.25">
      <c r="A338" s="40">
        <v>41703</v>
      </c>
      <c r="B338" s="41">
        <v>0.62927283564814818</v>
      </c>
      <c r="C338">
        <v>9.4E-2</v>
      </c>
      <c r="D338">
        <v>6.0000000000000001E-3</v>
      </c>
      <c r="E338">
        <v>60</v>
      </c>
      <c r="F338">
        <v>0.6</v>
      </c>
      <c r="G338">
        <v>-9.6999999999999993</v>
      </c>
      <c r="H338">
        <v>-64.400000000000006</v>
      </c>
      <c r="J338">
        <v>19.27</v>
      </c>
      <c r="K338">
        <v>1</v>
      </c>
      <c r="L338">
        <v>9.4200000000000006E-2</v>
      </c>
      <c r="M338">
        <v>6.0000000000000001E-3</v>
      </c>
      <c r="N338">
        <v>0.6</v>
      </c>
      <c r="O338">
        <v>0</v>
      </c>
      <c r="P338">
        <v>0.6</v>
      </c>
      <c r="Q338">
        <v>0.45229999999999998</v>
      </c>
      <c r="R338">
        <v>0</v>
      </c>
      <c r="S338">
        <v>0.5</v>
      </c>
      <c r="T338">
        <v>0</v>
      </c>
      <c r="W338">
        <v>0</v>
      </c>
      <c r="X338">
        <v>19.2715</v>
      </c>
      <c r="Y338">
        <v>12.3</v>
      </c>
      <c r="Z338">
        <v>875</v>
      </c>
      <c r="AA338">
        <v>900</v>
      </c>
      <c r="AB338">
        <v>831</v>
      </c>
      <c r="AC338">
        <v>44</v>
      </c>
      <c r="AD338">
        <v>5.51</v>
      </c>
      <c r="AE338">
        <v>0.13</v>
      </c>
      <c r="AF338">
        <v>993</v>
      </c>
      <c r="AG338">
        <v>-10</v>
      </c>
      <c r="AH338">
        <v>17</v>
      </c>
      <c r="AI338">
        <v>9</v>
      </c>
      <c r="AJ338">
        <v>191</v>
      </c>
      <c r="AK338">
        <v>191</v>
      </c>
      <c r="AL338">
        <v>4.8</v>
      </c>
      <c r="AM338">
        <v>195</v>
      </c>
      <c r="AN338" t="s">
        <v>155</v>
      </c>
      <c r="AO338">
        <v>2</v>
      </c>
      <c r="AP338" s="42">
        <v>0.83753472222222225</v>
      </c>
      <c r="AQ338">
        <v>47.159323000000001</v>
      </c>
      <c r="AR338">
        <v>-88.489715000000004</v>
      </c>
      <c r="AS338">
        <v>313.3</v>
      </c>
      <c r="AT338">
        <v>0</v>
      </c>
      <c r="AU338">
        <v>12</v>
      </c>
      <c r="AV338">
        <v>10</v>
      </c>
      <c r="AW338" t="s">
        <v>397</v>
      </c>
      <c r="AX338">
        <v>0.9</v>
      </c>
      <c r="AY338">
        <v>1.2</v>
      </c>
      <c r="AZ338">
        <v>1.5</v>
      </c>
      <c r="BA338">
        <v>14.048999999999999</v>
      </c>
      <c r="BB338">
        <v>450</v>
      </c>
      <c r="BC338">
        <v>32.03</v>
      </c>
      <c r="BD338">
        <v>0.127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Q338">
        <v>0</v>
      </c>
      <c r="BR338">
        <v>5.5E-2</v>
      </c>
      <c r="BS338">
        <v>0.26600000000000001</v>
      </c>
      <c r="BT338">
        <v>1.2999999999999999E-2</v>
      </c>
      <c r="BU338">
        <v>1.3239879999999999</v>
      </c>
      <c r="BV338">
        <f t="shared" si="5"/>
        <v>5.3466000000000005</v>
      </c>
    </row>
    <row r="339" spans="1:74" customFormat="1" x14ac:dyDescent="0.25">
      <c r="A339" s="40">
        <v>41703</v>
      </c>
      <c r="B339" s="41">
        <v>0.62928440972222222</v>
      </c>
      <c r="C339">
        <v>8.5999999999999993E-2</v>
      </c>
      <c r="D339">
        <v>6.0000000000000001E-3</v>
      </c>
      <c r="E339">
        <v>60</v>
      </c>
      <c r="F339">
        <v>0.6</v>
      </c>
      <c r="G339">
        <v>-9.1999999999999993</v>
      </c>
      <c r="H339">
        <v>-32.1</v>
      </c>
      <c r="J339">
        <v>19.399999999999999</v>
      </c>
      <c r="K339">
        <v>1</v>
      </c>
      <c r="L339">
        <v>8.5999999999999993E-2</v>
      </c>
      <c r="M339">
        <v>6.0000000000000001E-3</v>
      </c>
      <c r="N339">
        <v>0.62780000000000002</v>
      </c>
      <c r="O339">
        <v>0</v>
      </c>
      <c r="P339">
        <v>0.6</v>
      </c>
      <c r="Q339">
        <v>0.47320000000000001</v>
      </c>
      <c r="R339">
        <v>0</v>
      </c>
      <c r="S339">
        <v>0.5</v>
      </c>
      <c r="T339">
        <v>0</v>
      </c>
      <c r="W339">
        <v>0</v>
      </c>
      <c r="X339">
        <v>19.399999999999999</v>
      </c>
      <c r="Y339">
        <v>12.4</v>
      </c>
      <c r="Z339">
        <v>874</v>
      </c>
      <c r="AA339">
        <v>901</v>
      </c>
      <c r="AB339">
        <v>829</v>
      </c>
      <c r="AC339">
        <v>44</v>
      </c>
      <c r="AD339">
        <v>5.51</v>
      </c>
      <c r="AE339">
        <v>0.13</v>
      </c>
      <c r="AF339">
        <v>994</v>
      </c>
      <c r="AG339">
        <v>-10</v>
      </c>
      <c r="AH339">
        <v>17</v>
      </c>
      <c r="AI339">
        <v>9</v>
      </c>
      <c r="AJ339">
        <v>191</v>
      </c>
      <c r="AK339">
        <v>191</v>
      </c>
      <c r="AL339">
        <v>4.7</v>
      </c>
      <c r="AM339">
        <v>195</v>
      </c>
      <c r="AN339" t="s">
        <v>155</v>
      </c>
      <c r="AO339">
        <v>2</v>
      </c>
      <c r="AP339" s="42">
        <v>0.8375462962962964</v>
      </c>
      <c r="AQ339">
        <v>47.159323000000001</v>
      </c>
      <c r="AR339">
        <v>-88.489715000000004</v>
      </c>
      <c r="AS339">
        <v>313.3</v>
      </c>
      <c r="AT339">
        <v>0</v>
      </c>
      <c r="AU339">
        <v>12</v>
      </c>
      <c r="AV339">
        <v>10</v>
      </c>
      <c r="AW339" t="s">
        <v>397</v>
      </c>
      <c r="AX339">
        <v>0.9</v>
      </c>
      <c r="AY339">
        <v>1.2</v>
      </c>
      <c r="AZ339">
        <v>1.5</v>
      </c>
      <c r="BA339">
        <v>14.048999999999999</v>
      </c>
      <c r="BB339">
        <v>450</v>
      </c>
      <c r="BC339">
        <v>32.03</v>
      </c>
      <c r="BD339">
        <v>0.126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Q339">
        <v>0</v>
      </c>
      <c r="BR339">
        <v>5.6096E-2</v>
      </c>
      <c r="BS339">
        <v>0.26654800000000001</v>
      </c>
      <c r="BT339">
        <v>1.2999999999999999E-2</v>
      </c>
      <c r="BU339">
        <v>1.350371</v>
      </c>
      <c r="BV339">
        <f t="shared" si="5"/>
        <v>5.3576148000000003</v>
      </c>
    </row>
    <row r="340" spans="1:74" customFormat="1" x14ac:dyDescent="0.25">
      <c r="A340" s="40">
        <v>41703</v>
      </c>
      <c r="B340" s="41">
        <v>0.62929598379629625</v>
      </c>
      <c r="C340">
        <v>7.8E-2</v>
      </c>
      <c r="D340">
        <v>6.0000000000000001E-3</v>
      </c>
      <c r="E340">
        <v>60</v>
      </c>
      <c r="F340">
        <v>0.7</v>
      </c>
      <c r="G340">
        <v>-9.1</v>
      </c>
      <c r="H340">
        <v>-71</v>
      </c>
      <c r="J340">
        <v>19.5</v>
      </c>
      <c r="K340">
        <v>1</v>
      </c>
      <c r="L340">
        <v>7.7700000000000005E-2</v>
      </c>
      <c r="M340">
        <v>6.0000000000000001E-3</v>
      </c>
      <c r="N340">
        <v>0.67149999999999999</v>
      </c>
      <c r="O340">
        <v>0</v>
      </c>
      <c r="P340">
        <v>0.7</v>
      </c>
      <c r="Q340">
        <v>0.50619999999999998</v>
      </c>
      <c r="R340">
        <v>0</v>
      </c>
      <c r="S340">
        <v>0.5</v>
      </c>
      <c r="T340">
        <v>0</v>
      </c>
      <c r="W340">
        <v>0</v>
      </c>
      <c r="X340">
        <v>19.5</v>
      </c>
      <c r="Y340">
        <v>12.5</v>
      </c>
      <c r="Z340">
        <v>874</v>
      </c>
      <c r="AA340">
        <v>900</v>
      </c>
      <c r="AB340">
        <v>830</v>
      </c>
      <c r="AC340">
        <v>44</v>
      </c>
      <c r="AD340">
        <v>5.51</v>
      </c>
      <c r="AE340">
        <v>0.13</v>
      </c>
      <c r="AF340">
        <v>994</v>
      </c>
      <c r="AG340">
        <v>-10</v>
      </c>
      <c r="AH340">
        <v>17.137</v>
      </c>
      <c r="AI340">
        <v>9.1370000000000005</v>
      </c>
      <c r="AJ340">
        <v>191</v>
      </c>
      <c r="AK340">
        <v>191</v>
      </c>
      <c r="AL340">
        <v>4.5999999999999996</v>
      </c>
      <c r="AM340">
        <v>195</v>
      </c>
      <c r="AN340" t="s">
        <v>155</v>
      </c>
      <c r="AO340">
        <v>2</v>
      </c>
      <c r="AP340" s="42">
        <v>0.83755787037037033</v>
      </c>
      <c r="AQ340">
        <v>47.159323000000001</v>
      </c>
      <c r="AR340">
        <v>-88.489715000000004</v>
      </c>
      <c r="AS340">
        <v>313.3</v>
      </c>
      <c r="AT340">
        <v>0</v>
      </c>
      <c r="AU340">
        <v>12</v>
      </c>
      <c r="AV340">
        <v>10</v>
      </c>
      <c r="AW340" t="s">
        <v>397</v>
      </c>
      <c r="AX340">
        <v>0.9</v>
      </c>
      <c r="AY340">
        <v>1.2</v>
      </c>
      <c r="AZ340">
        <v>1.5</v>
      </c>
      <c r="BA340">
        <v>14.048999999999999</v>
      </c>
      <c r="BB340">
        <v>450</v>
      </c>
      <c r="BC340">
        <v>32.03</v>
      </c>
      <c r="BD340">
        <v>0.126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Q340">
        <v>0</v>
      </c>
      <c r="BR340">
        <v>6.3273999999999997E-2</v>
      </c>
      <c r="BS340">
        <v>0.27013700000000002</v>
      </c>
      <c r="BT340">
        <v>1.2999999999999999E-2</v>
      </c>
      <c r="BU340">
        <v>1.523164</v>
      </c>
      <c r="BV340">
        <f t="shared" si="5"/>
        <v>5.4297537000000009</v>
      </c>
    </row>
    <row r="341" spans="1:74" customFormat="1" x14ac:dyDescent="0.25">
      <c r="A341" s="40">
        <v>41703</v>
      </c>
      <c r="B341" s="41">
        <v>0.6293075578703704</v>
      </c>
      <c r="C341">
        <v>7.0000000000000007E-2</v>
      </c>
      <c r="D341">
        <v>5.5999999999999999E-3</v>
      </c>
      <c r="E341">
        <v>55.916187000000001</v>
      </c>
      <c r="F341">
        <v>0.7</v>
      </c>
      <c r="G341">
        <v>-9.1</v>
      </c>
      <c r="H341">
        <v>-54.6</v>
      </c>
      <c r="J341">
        <v>19.600000000000001</v>
      </c>
      <c r="K341">
        <v>1</v>
      </c>
      <c r="L341">
        <v>7.0000000000000007E-2</v>
      </c>
      <c r="M341">
        <v>5.5999999999999999E-3</v>
      </c>
      <c r="N341">
        <v>0.67159999999999997</v>
      </c>
      <c r="O341">
        <v>0</v>
      </c>
      <c r="P341">
        <v>0.7</v>
      </c>
      <c r="Q341">
        <v>0.50629999999999997</v>
      </c>
      <c r="R341">
        <v>0</v>
      </c>
      <c r="S341">
        <v>0.5</v>
      </c>
      <c r="T341">
        <v>0</v>
      </c>
      <c r="W341">
        <v>0</v>
      </c>
      <c r="X341">
        <v>19.600000000000001</v>
      </c>
      <c r="Y341">
        <v>12.4</v>
      </c>
      <c r="Z341">
        <v>874</v>
      </c>
      <c r="AA341">
        <v>900</v>
      </c>
      <c r="AB341">
        <v>831</v>
      </c>
      <c r="AC341">
        <v>44</v>
      </c>
      <c r="AD341">
        <v>5.51</v>
      </c>
      <c r="AE341">
        <v>0.13</v>
      </c>
      <c r="AF341">
        <v>994</v>
      </c>
      <c r="AG341">
        <v>-10</v>
      </c>
      <c r="AH341">
        <v>18</v>
      </c>
      <c r="AI341">
        <v>10</v>
      </c>
      <c r="AJ341">
        <v>191</v>
      </c>
      <c r="AK341">
        <v>191</v>
      </c>
      <c r="AL341">
        <v>4.4000000000000004</v>
      </c>
      <c r="AM341">
        <v>195</v>
      </c>
      <c r="AN341" t="s">
        <v>155</v>
      </c>
      <c r="AO341">
        <v>2</v>
      </c>
      <c r="AP341" s="42">
        <v>0.83756944444444448</v>
      </c>
      <c r="AQ341">
        <v>47.159323000000001</v>
      </c>
      <c r="AR341">
        <v>-88.489715000000004</v>
      </c>
      <c r="AS341">
        <v>313.2</v>
      </c>
      <c r="AT341">
        <v>0</v>
      </c>
      <c r="AU341">
        <v>12</v>
      </c>
      <c r="AV341">
        <v>10</v>
      </c>
      <c r="AW341" t="s">
        <v>397</v>
      </c>
      <c r="AX341">
        <v>0.9</v>
      </c>
      <c r="AY341">
        <v>1.2</v>
      </c>
      <c r="AZ341">
        <v>1.5</v>
      </c>
      <c r="BA341">
        <v>14.048999999999999</v>
      </c>
      <c r="BB341">
        <v>450</v>
      </c>
      <c r="BC341">
        <v>32.03</v>
      </c>
      <c r="BD341">
        <v>0.126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Q341">
        <v>0</v>
      </c>
      <c r="BR341">
        <v>6.4726000000000006E-2</v>
      </c>
      <c r="BS341">
        <v>0.27113700000000002</v>
      </c>
      <c r="BT341">
        <v>1.2725999999999999E-2</v>
      </c>
      <c r="BU341">
        <v>1.558117</v>
      </c>
      <c r="BV341">
        <f t="shared" si="5"/>
        <v>5.4498537000000011</v>
      </c>
    </row>
    <row r="342" spans="1:74" customFormat="1" x14ac:dyDescent="0.25">
      <c r="A342" s="40">
        <v>41703</v>
      </c>
      <c r="B342" s="41">
        <v>0.62931913194444444</v>
      </c>
      <c r="C342">
        <v>7.0000000000000007E-2</v>
      </c>
      <c r="D342">
        <v>5.0000000000000001E-3</v>
      </c>
      <c r="E342">
        <v>50</v>
      </c>
      <c r="F342">
        <v>0.6</v>
      </c>
      <c r="G342">
        <v>-9.1</v>
      </c>
      <c r="H342">
        <v>-90.2</v>
      </c>
      <c r="J342">
        <v>19.670000000000002</v>
      </c>
      <c r="K342">
        <v>1</v>
      </c>
      <c r="L342">
        <v>7.0000000000000007E-2</v>
      </c>
      <c r="M342">
        <v>5.0000000000000001E-3</v>
      </c>
      <c r="N342">
        <v>0.6</v>
      </c>
      <c r="O342">
        <v>0</v>
      </c>
      <c r="P342">
        <v>0.6</v>
      </c>
      <c r="Q342">
        <v>0.45229999999999998</v>
      </c>
      <c r="R342">
        <v>0</v>
      </c>
      <c r="S342">
        <v>0.5</v>
      </c>
      <c r="T342">
        <v>0</v>
      </c>
      <c r="W342">
        <v>0</v>
      </c>
      <c r="X342">
        <v>19.670000000000002</v>
      </c>
      <c r="Y342">
        <v>12.7</v>
      </c>
      <c r="Z342">
        <v>872</v>
      </c>
      <c r="AA342">
        <v>900</v>
      </c>
      <c r="AB342">
        <v>830</v>
      </c>
      <c r="AC342">
        <v>44</v>
      </c>
      <c r="AD342">
        <v>5.51</v>
      </c>
      <c r="AE342">
        <v>0.13</v>
      </c>
      <c r="AF342">
        <v>994</v>
      </c>
      <c r="AG342">
        <v>-10</v>
      </c>
      <c r="AH342">
        <v>17.863136999999998</v>
      </c>
      <c r="AI342">
        <v>10</v>
      </c>
      <c r="AJ342">
        <v>191</v>
      </c>
      <c r="AK342">
        <v>191</v>
      </c>
      <c r="AL342">
        <v>4.7</v>
      </c>
      <c r="AM342">
        <v>195</v>
      </c>
      <c r="AN342" t="s">
        <v>155</v>
      </c>
      <c r="AO342">
        <v>2</v>
      </c>
      <c r="AP342" s="42">
        <v>0.83758101851851852</v>
      </c>
      <c r="AQ342">
        <v>47.159323000000001</v>
      </c>
      <c r="AR342">
        <v>-88.489715000000004</v>
      </c>
      <c r="AS342">
        <v>313.2</v>
      </c>
      <c r="AT342">
        <v>0</v>
      </c>
      <c r="AU342">
        <v>12</v>
      </c>
      <c r="AV342">
        <v>10</v>
      </c>
      <c r="AW342" t="s">
        <v>397</v>
      </c>
      <c r="AX342">
        <v>0.9</v>
      </c>
      <c r="AY342">
        <v>1.2</v>
      </c>
      <c r="AZ342">
        <v>1.5</v>
      </c>
      <c r="BA342">
        <v>14.048999999999999</v>
      </c>
      <c r="BB342">
        <v>450</v>
      </c>
      <c r="BC342">
        <v>32.03</v>
      </c>
      <c r="BD342">
        <v>0.127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Q342">
        <v>0</v>
      </c>
      <c r="BR342">
        <v>6.2589000000000006E-2</v>
      </c>
      <c r="BS342">
        <v>0.27213700000000002</v>
      </c>
      <c r="BT342">
        <v>1.1273999999999999E-2</v>
      </c>
      <c r="BU342">
        <v>1.5066839999999999</v>
      </c>
      <c r="BV342">
        <f t="shared" si="5"/>
        <v>5.4699537000000005</v>
      </c>
    </row>
    <row r="343" spans="1:74" customFormat="1" x14ac:dyDescent="0.25">
      <c r="A343" s="40">
        <v>41703</v>
      </c>
      <c r="B343" s="41">
        <v>0.62933070601851848</v>
      </c>
      <c r="C343">
        <v>7.0000000000000007E-2</v>
      </c>
      <c r="D343">
        <v>5.0000000000000001E-3</v>
      </c>
      <c r="E343">
        <v>50</v>
      </c>
      <c r="F343">
        <v>0.6</v>
      </c>
      <c r="G343">
        <v>-9.1999999999999993</v>
      </c>
      <c r="H343">
        <v>-80.2</v>
      </c>
      <c r="J343">
        <v>19.73</v>
      </c>
      <c r="K343">
        <v>1</v>
      </c>
      <c r="L343">
        <v>7.0000000000000007E-2</v>
      </c>
      <c r="M343">
        <v>5.0000000000000001E-3</v>
      </c>
      <c r="N343">
        <v>0.6</v>
      </c>
      <c r="O343">
        <v>0</v>
      </c>
      <c r="P343">
        <v>0.6</v>
      </c>
      <c r="Q343">
        <v>0.45229999999999998</v>
      </c>
      <c r="R343">
        <v>0</v>
      </c>
      <c r="S343">
        <v>0.5</v>
      </c>
      <c r="T343">
        <v>0</v>
      </c>
      <c r="W343">
        <v>0</v>
      </c>
      <c r="X343">
        <v>19.730599999999999</v>
      </c>
      <c r="Y343">
        <v>12.5</v>
      </c>
      <c r="Z343">
        <v>874</v>
      </c>
      <c r="AA343">
        <v>900</v>
      </c>
      <c r="AB343">
        <v>831</v>
      </c>
      <c r="AC343">
        <v>44</v>
      </c>
      <c r="AD343">
        <v>5.51</v>
      </c>
      <c r="AE343">
        <v>0.13</v>
      </c>
      <c r="AF343">
        <v>993</v>
      </c>
      <c r="AG343">
        <v>-10</v>
      </c>
      <c r="AH343">
        <v>17</v>
      </c>
      <c r="AI343">
        <v>10</v>
      </c>
      <c r="AJ343">
        <v>191</v>
      </c>
      <c r="AK343">
        <v>190.9</v>
      </c>
      <c r="AL343">
        <v>4.5999999999999996</v>
      </c>
      <c r="AM343">
        <v>195</v>
      </c>
      <c r="AN343" t="s">
        <v>155</v>
      </c>
      <c r="AO343">
        <v>2</v>
      </c>
      <c r="AP343" s="42">
        <v>0.83759259259259267</v>
      </c>
      <c r="AQ343">
        <v>47.159323000000001</v>
      </c>
      <c r="AR343">
        <v>-88.489715000000004</v>
      </c>
      <c r="AS343">
        <v>313.3</v>
      </c>
      <c r="AT343">
        <v>0</v>
      </c>
      <c r="AU343">
        <v>12</v>
      </c>
      <c r="AV343">
        <v>10</v>
      </c>
      <c r="AW343" t="s">
        <v>397</v>
      </c>
      <c r="AX343">
        <v>0.9</v>
      </c>
      <c r="AY343">
        <v>1.2</v>
      </c>
      <c r="AZ343">
        <v>1.5</v>
      </c>
      <c r="BA343">
        <v>14.048999999999999</v>
      </c>
      <c r="BB343">
        <v>450</v>
      </c>
      <c r="BC343">
        <v>32.03</v>
      </c>
      <c r="BD343">
        <v>0.127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Q343">
        <v>0</v>
      </c>
      <c r="BR343">
        <v>6.0271999999999999E-2</v>
      </c>
      <c r="BS343">
        <v>0.272592</v>
      </c>
      <c r="BT343">
        <v>1.2864E-2</v>
      </c>
      <c r="BU343">
        <v>1.450904</v>
      </c>
      <c r="BV343">
        <f t="shared" si="5"/>
        <v>5.4790992000000003</v>
      </c>
    </row>
    <row r="344" spans="1:74" customFormat="1" x14ac:dyDescent="0.25">
      <c r="A344" s="40">
        <v>41703</v>
      </c>
      <c r="B344" s="41">
        <v>0.62934228009259263</v>
      </c>
      <c r="C344">
        <v>7.0000000000000007E-2</v>
      </c>
      <c r="D344">
        <v>5.0000000000000001E-3</v>
      </c>
      <c r="E344">
        <v>50</v>
      </c>
      <c r="F344">
        <v>0.6</v>
      </c>
      <c r="G344">
        <v>-9.1999999999999993</v>
      </c>
      <c r="H344">
        <v>-81.7</v>
      </c>
      <c r="J344">
        <v>19.8</v>
      </c>
      <c r="K344">
        <v>1</v>
      </c>
      <c r="L344">
        <v>7.0000000000000007E-2</v>
      </c>
      <c r="M344">
        <v>5.0000000000000001E-3</v>
      </c>
      <c r="N344">
        <v>0.6</v>
      </c>
      <c r="O344">
        <v>0</v>
      </c>
      <c r="P344">
        <v>0.6</v>
      </c>
      <c r="Q344">
        <v>0.45229999999999998</v>
      </c>
      <c r="R344">
        <v>0</v>
      </c>
      <c r="S344">
        <v>0.5</v>
      </c>
      <c r="T344">
        <v>0</v>
      </c>
      <c r="W344">
        <v>0</v>
      </c>
      <c r="X344">
        <v>19.8</v>
      </c>
      <c r="Y344">
        <v>12.5</v>
      </c>
      <c r="Z344">
        <v>874</v>
      </c>
      <c r="AA344">
        <v>900</v>
      </c>
      <c r="AB344">
        <v>832</v>
      </c>
      <c r="AC344">
        <v>44</v>
      </c>
      <c r="AD344">
        <v>5.51</v>
      </c>
      <c r="AE344">
        <v>0.13</v>
      </c>
      <c r="AF344">
        <v>994</v>
      </c>
      <c r="AG344">
        <v>-10</v>
      </c>
      <c r="AH344">
        <v>17</v>
      </c>
      <c r="AI344">
        <v>10</v>
      </c>
      <c r="AJ344">
        <v>191</v>
      </c>
      <c r="AK344">
        <v>190</v>
      </c>
      <c r="AL344">
        <v>4.7</v>
      </c>
      <c r="AM344">
        <v>195</v>
      </c>
      <c r="AN344" t="s">
        <v>155</v>
      </c>
      <c r="AO344">
        <v>2</v>
      </c>
      <c r="AP344" s="42">
        <v>0.83760416666666659</v>
      </c>
      <c r="AQ344">
        <v>47.159323000000001</v>
      </c>
      <c r="AR344">
        <v>-88.489715000000004</v>
      </c>
      <c r="AS344">
        <v>313.3</v>
      </c>
      <c r="AT344">
        <v>0</v>
      </c>
      <c r="AU344">
        <v>12</v>
      </c>
      <c r="AV344">
        <v>10</v>
      </c>
      <c r="AW344" t="s">
        <v>397</v>
      </c>
      <c r="AX344">
        <v>0.9</v>
      </c>
      <c r="AY344">
        <v>1.2</v>
      </c>
      <c r="AZ344">
        <v>1.5</v>
      </c>
      <c r="BA344">
        <v>14.048999999999999</v>
      </c>
      <c r="BB344">
        <v>450</v>
      </c>
      <c r="BC344">
        <v>32.03</v>
      </c>
      <c r="BD344">
        <v>0.127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Q344">
        <v>0</v>
      </c>
      <c r="BR344">
        <v>6.1588999999999998E-2</v>
      </c>
      <c r="BS344">
        <v>0.26972600000000002</v>
      </c>
      <c r="BT344">
        <v>1.2137E-2</v>
      </c>
      <c r="BU344">
        <v>1.4826010000000001</v>
      </c>
      <c r="BV344">
        <f t="shared" si="5"/>
        <v>5.4214926000000006</v>
      </c>
    </row>
    <row r="345" spans="1:74" customFormat="1" x14ac:dyDescent="0.25">
      <c r="A345" s="40">
        <v>41703</v>
      </c>
      <c r="B345" s="41">
        <v>0.62935385416666667</v>
      </c>
      <c r="C345">
        <v>6.6000000000000003E-2</v>
      </c>
      <c r="D345">
        <v>5.0000000000000001E-3</v>
      </c>
      <c r="E345">
        <v>50</v>
      </c>
      <c r="F345">
        <v>0.7</v>
      </c>
      <c r="G345">
        <v>-9.1999999999999993</v>
      </c>
      <c r="H345">
        <v>-97.4</v>
      </c>
      <c r="J345">
        <v>19.899999999999999</v>
      </c>
      <c r="K345">
        <v>1</v>
      </c>
      <c r="L345">
        <v>6.6000000000000003E-2</v>
      </c>
      <c r="M345">
        <v>5.0000000000000001E-3</v>
      </c>
      <c r="N345">
        <v>0.7</v>
      </c>
      <c r="O345">
        <v>0</v>
      </c>
      <c r="P345">
        <v>0.7</v>
      </c>
      <c r="Q345">
        <v>0.52769999999999995</v>
      </c>
      <c r="R345">
        <v>0</v>
      </c>
      <c r="S345">
        <v>0.5</v>
      </c>
      <c r="T345">
        <v>0</v>
      </c>
      <c r="W345">
        <v>0</v>
      </c>
      <c r="X345">
        <v>19.899999999999999</v>
      </c>
      <c r="Y345">
        <v>12.3</v>
      </c>
      <c r="Z345">
        <v>874</v>
      </c>
      <c r="AA345">
        <v>899</v>
      </c>
      <c r="AB345">
        <v>833</v>
      </c>
      <c r="AC345">
        <v>44</v>
      </c>
      <c r="AD345">
        <v>5.51</v>
      </c>
      <c r="AE345">
        <v>0.13</v>
      </c>
      <c r="AF345">
        <v>993</v>
      </c>
      <c r="AG345">
        <v>-10</v>
      </c>
      <c r="AH345">
        <v>17.137</v>
      </c>
      <c r="AI345">
        <v>10</v>
      </c>
      <c r="AJ345">
        <v>191</v>
      </c>
      <c r="AK345">
        <v>190</v>
      </c>
      <c r="AL345">
        <v>5.4</v>
      </c>
      <c r="AM345">
        <v>195</v>
      </c>
      <c r="AN345" t="s">
        <v>155</v>
      </c>
      <c r="AO345">
        <v>2</v>
      </c>
      <c r="AP345" s="42">
        <v>0.83761574074074074</v>
      </c>
      <c r="AQ345">
        <v>47.159323000000001</v>
      </c>
      <c r="AR345">
        <v>-88.489715000000004</v>
      </c>
      <c r="AS345">
        <v>313.2</v>
      </c>
      <c r="AT345">
        <v>0</v>
      </c>
      <c r="AU345">
        <v>12</v>
      </c>
      <c r="AV345">
        <v>10</v>
      </c>
      <c r="AW345" t="s">
        <v>397</v>
      </c>
      <c r="AX345">
        <v>0.9</v>
      </c>
      <c r="AY345">
        <v>1.2</v>
      </c>
      <c r="AZ345">
        <v>1.5</v>
      </c>
      <c r="BA345">
        <v>14.048999999999999</v>
      </c>
      <c r="BB345">
        <v>450</v>
      </c>
      <c r="BC345">
        <v>32.03</v>
      </c>
      <c r="BD345">
        <v>0.127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Q345">
        <v>0</v>
      </c>
      <c r="BR345">
        <v>5.8589000000000002E-2</v>
      </c>
      <c r="BS345">
        <v>0.26800000000000002</v>
      </c>
      <c r="BT345">
        <v>1.2999999999999999E-2</v>
      </c>
      <c r="BU345">
        <v>1.4103840000000001</v>
      </c>
      <c r="BV345">
        <f t="shared" si="5"/>
        <v>5.3868000000000009</v>
      </c>
    </row>
    <row r="346" spans="1:74" customFormat="1" x14ac:dyDescent="0.25">
      <c r="A346" s="40">
        <v>41703</v>
      </c>
      <c r="B346" s="41">
        <v>0.62936542824074071</v>
      </c>
      <c r="C346">
        <v>5.8000000000000003E-2</v>
      </c>
      <c r="D346">
        <v>5.0000000000000001E-3</v>
      </c>
      <c r="E346">
        <v>50</v>
      </c>
      <c r="F346">
        <v>0.7</v>
      </c>
      <c r="G346">
        <v>-9.1999999999999993</v>
      </c>
      <c r="H346">
        <v>-53.5</v>
      </c>
      <c r="J346">
        <v>20</v>
      </c>
      <c r="K346">
        <v>1</v>
      </c>
      <c r="L346">
        <v>5.7599999999999998E-2</v>
      </c>
      <c r="M346">
        <v>5.0000000000000001E-3</v>
      </c>
      <c r="N346">
        <v>0.7</v>
      </c>
      <c r="O346">
        <v>0</v>
      </c>
      <c r="P346">
        <v>0.7</v>
      </c>
      <c r="Q346">
        <v>0.52769999999999995</v>
      </c>
      <c r="R346">
        <v>0</v>
      </c>
      <c r="S346">
        <v>0.5</v>
      </c>
      <c r="T346">
        <v>0</v>
      </c>
      <c r="W346">
        <v>0</v>
      </c>
      <c r="X346">
        <v>20</v>
      </c>
      <c r="Y346">
        <v>12.4</v>
      </c>
      <c r="Z346">
        <v>875</v>
      </c>
      <c r="AA346">
        <v>900</v>
      </c>
      <c r="AB346">
        <v>833</v>
      </c>
      <c r="AC346">
        <v>44</v>
      </c>
      <c r="AD346">
        <v>5.51</v>
      </c>
      <c r="AE346">
        <v>0.13</v>
      </c>
      <c r="AF346">
        <v>993</v>
      </c>
      <c r="AG346">
        <v>-10</v>
      </c>
      <c r="AH346">
        <v>17.863</v>
      </c>
      <c r="AI346">
        <v>10</v>
      </c>
      <c r="AJ346">
        <v>191</v>
      </c>
      <c r="AK346">
        <v>190</v>
      </c>
      <c r="AL346">
        <v>5.2</v>
      </c>
      <c r="AM346">
        <v>195</v>
      </c>
      <c r="AN346" t="s">
        <v>155</v>
      </c>
      <c r="AO346">
        <v>2</v>
      </c>
      <c r="AP346" s="42">
        <v>0.83762731481481489</v>
      </c>
      <c r="AQ346">
        <v>47.159323000000001</v>
      </c>
      <c r="AR346">
        <v>-88.489715000000004</v>
      </c>
      <c r="AS346">
        <v>313.2</v>
      </c>
      <c r="AT346">
        <v>0</v>
      </c>
      <c r="AU346">
        <v>12</v>
      </c>
      <c r="AV346">
        <v>10</v>
      </c>
      <c r="AW346" t="s">
        <v>397</v>
      </c>
      <c r="AX346">
        <v>0.9</v>
      </c>
      <c r="AY346">
        <v>1.2</v>
      </c>
      <c r="AZ346">
        <v>1.5</v>
      </c>
      <c r="BA346">
        <v>14.048999999999999</v>
      </c>
      <c r="BB346">
        <v>450</v>
      </c>
      <c r="BC346">
        <v>32.03</v>
      </c>
      <c r="BD346">
        <v>0.127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Q346">
        <v>0</v>
      </c>
      <c r="BR346">
        <v>5.5452000000000001E-2</v>
      </c>
      <c r="BS346">
        <v>0.26813700000000001</v>
      </c>
      <c r="BT346">
        <v>1.2999999999999999E-2</v>
      </c>
      <c r="BU346">
        <v>1.3348679999999999</v>
      </c>
      <c r="BV346">
        <f t="shared" si="5"/>
        <v>5.3895537000000004</v>
      </c>
    </row>
    <row r="347" spans="1:74" customFormat="1" x14ac:dyDescent="0.25">
      <c r="A347" s="40">
        <v>41703</v>
      </c>
      <c r="B347" s="41">
        <v>0.62937700231481475</v>
      </c>
      <c r="C347">
        <v>0.05</v>
      </c>
      <c r="D347">
        <v>4.1999999999999997E-3</v>
      </c>
      <c r="E347">
        <v>42.016666999999998</v>
      </c>
      <c r="F347">
        <v>0.7</v>
      </c>
      <c r="G347">
        <v>-9.1</v>
      </c>
      <c r="H347">
        <v>-80.2</v>
      </c>
      <c r="J347">
        <v>20.03</v>
      </c>
      <c r="K347">
        <v>1</v>
      </c>
      <c r="L347">
        <v>0.05</v>
      </c>
      <c r="M347">
        <v>4.1999999999999997E-3</v>
      </c>
      <c r="N347">
        <v>0.67200000000000004</v>
      </c>
      <c r="O347">
        <v>0</v>
      </c>
      <c r="P347">
        <v>0.7</v>
      </c>
      <c r="Q347">
        <v>0.50660000000000005</v>
      </c>
      <c r="R347">
        <v>0</v>
      </c>
      <c r="S347">
        <v>0.5</v>
      </c>
      <c r="T347">
        <v>0</v>
      </c>
      <c r="W347">
        <v>0</v>
      </c>
      <c r="X347">
        <v>20.0305</v>
      </c>
      <c r="Y347">
        <v>12.3</v>
      </c>
      <c r="Z347">
        <v>874</v>
      </c>
      <c r="AA347">
        <v>900</v>
      </c>
      <c r="AB347">
        <v>832</v>
      </c>
      <c r="AC347">
        <v>44</v>
      </c>
      <c r="AD347">
        <v>5.51</v>
      </c>
      <c r="AE347">
        <v>0.13</v>
      </c>
      <c r="AF347">
        <v>993</v>
      </c>
      <c r="AG347">
        <v>-10</v>
      </c>
      <c r="AH347">
        <v>17</v>
      </c>
      <c r="AI347">
        <v>10</v>
      </c>
      <c r="AJ347">
        <v>191</v>
      </c>
      <c r="AK347">
        <v>190</v>
      </c>
      <c r="AL347">
        <v>4.5</v>
      </c>
      <c r="AM347">
        <v>195</v>
      </c>
      <c r="AN347" t="s">
        <v>155</v>
      </c>
      <c r="AO347">
        <v>2</v>
      </c>
      <c r="AP347" s="42">
        <v>0.83763888888888882</v>
      </c>
      <c r="AQ347">
        <v>47.159323000000001</v>
      </c>
      <c r="AR347">
        <v>-88.489712999999995</v>
      </c>
      <c r="AS347">
        <v>313</v>
      </c>
      <c r="AT347">
        <v>0</v>
      </c>
      <c r="AU347">
        <v>12</v>
      </c>
      <c r="AV347">
        <v>10</v>
      </c>
      <c r="AW347" t="s">
        <v>397</v>
      </c>
      <c r="AX347">
        <v>0.9</v>
      </c>
      <c r="AY347">
        <v>1.2</v>
      </c>
      <c r="AZ347">
        <v>1.5</v>
      </c>
      <c r="BA347">
        <v>14.048999999999999</v>
      </c>
      <c r="BB347">
        <v>450</v>
      </c>
      <c r="BC347">
        <v>32.03</v>
      </c>
      <c r="BD347">
        <v>0.127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Q347">
        <v>0</v>
      </c>
      <c r="BR347">
        <v>5.2410999999999999E-2</v>
      </c>
      <c r="BS347">
        <v>0.26900000000000002</v>
      </c>
      <c r="BT347">
        <v>1.2999999999999999E-2</v>
      </c>
      <c r="BU347">
        <v>1.2616639999999999</v>
      </c>
      <c r="BV347">
        <f t="shared" si="5"/>
        <v>5.4069000000000011</v>
      </c>
    </row>
    <row r="348" spans="1:74" customFormat="1" x14ac:dyDescent="0.25">
      <c r="A348" s="40">
        <v>41703</v>
      </c>
      <c r="B348" s="41">
        <v>0.6293885763888889</v>
      </c>
      <c r="C348">
        <v>0.05</v>
      </c>
      <c r="D348">
        <v>3.0000000000000001E-3</v>
      </c>
      <c r="E348">
        <v>30</v>
      </c>
      <c r="F348">
        <v>0.6</v>
      </c>
      <c r="G348">
        <v>-9</v>
      </c>
      <c r="H348">
        <v>-58.7</v>
      </c>
      <c r="J348">
        <v>20.100000000000001</v>
      </c>
      <c r="K348">
        <v>1</v>
      </c>
      <c r="L348">
        <v>0.05</v>
      </c>
      <c r="M348">
        <v>3.0000000000000001E-3</v>
      </c>
      <c r="N348">
        <v>0.6</v>
      </c>
      <c r="O348">
        <v>0</v>
      </c>
      <c r="P348">
        <v>0.6</v>
      </c>
      <c r="Q348">
        <v>0.45229999999999998</v>
      </c>
      <c r="R348">
        <v>0</v>
      </c>
      <c r="S348">
        <v>0.5</v>
      </c>
      <c r="T348">
        <v>0</v>
      </c>
      <c r="W348">
        <v>0</v>
      </c>
      <c r="X348">
        <v>20.100000000000001</v>
      </c>
      <c r="Y348">
        <v>12.3</v>
      </c>
      <c r="Z348">
        <v>874</v>
      </c>
      <c r="AA348">
        <v>901</v>
      </c>
      <c r="AB348">
        <v>832</v>
      </c>
      <c r="AC348">
        <v>44</v>
      </c>
      <c r="AD348">
        <v>5.51</v>
      </c>
      <c r="AE348">
        <v>0.13</v>
      </c>
      <c r="AF348">
        <v>993</v>
      </c>
      <c r="AG348">
        <v>-10</v>
      </c>
      <c r="AH348">
        <v>17</v>
      </c>
      <c r="AI348">
        <v>10</v>
      </c>
      <c r="AJ348">
        <v>191.1</v>
      </c>
      <c r="AK348">
        <v>189.9</v>
      </c>
      <c r="AL348">
        <v>4.2</v>
      </c>
      <c r="AM348">
        <v>195</v>
      </c>
      <c r="AN348" t="s">
        <v>155</v>
      </c>
      <c r="AO348">
        <v>2</v>
      </c>
      <c r="AP348" s="42">
        <v>0.83765046296296297</v>
      </c>
      <c r="AQ348">
        <v>47.159323000000001</v>
      </c>
      <c r="AR348">
        <v>-88.489715000000004</v>
      </c>
      <c r="AS348">
        <v>312.89999999999998</v>
      </c>
      <c r="AT348">
        <v>0</v>
      </c>
      <c r="AU348">
        <v>12</v>
      </c>
      <c r="AV348">
        <v>10</v>
      </c>
      <c r="AW348" t="s">
        <v>397</v>
      </c>
      <c r="AX348">
        <v>0.9</v>
      </c>
      <c r="AY348">
        <v>1.2</v>
      </c>
      <c r="AZ348">
        <v>1.5</v>
      </c>
      <c r="BA348">
        <v>14.048999999999999</v>
      </c>
      <c r="BB348">
        <v>450</v>
      </c>
      <c r="BC348">
        <v>32.03</v>
      </c>
      <c r="BD348">
        <v>0.127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Q348">
        <v>0</v>
      </c>
      <c r="BR348">
        <v>5.5411000000000002E-2</v>
      </c>
      <c r="BS348">
        <v>0.26913700000000002</v>
      </c>
      <c r="BT348">
        <v>1.2862999999999999E-2</v>
      </c>
      <c r="BU348">
        <v>1.333882</v>
      </c>
      <c r="BV348">
        <f t="shared" si="5"/>
        <v>5.4096537000000007</v>
      </c>
    </row>
    <row r="349" spans="1:74" customFormat="1" x14ac:dyDescent="0.25">
      <c r="A349" s="40">
        <v>41703</v>
      </c>
      <c r="B349" s="41">
        <v>0.62940015046296294</v>
      </c>
      <c r="C349">
        <v>0.05</v>
      </c>
      <c r="D349">
        <v>3.0000000000000001E-3</v>
      </c>
      <c r="E349">
        <v>30</v>
      </c>
      <c r="F349">
        <v>0.6</v>
      </c>
      <c r="G349">
        <v>-9</v>
      </c>
      <c r="H349">
        <v>-71.8</v>
      </c>
      <c r="J349">
        <v>20.13</v>
      </c>
      <c r="K349">
        <v>1</v>
      </c>
      <c r="L349">
        <v>0.05</v>
      </c>
      <c r="M349">
        <v>3.0000000000000001E-3</v>
      </c>
      <c r="N349">
        <v>0.6</v>
      </c>
      <c r="O349">
        <v>0</v>
      </c>
      <c r="P349">
        <v>0.6</v>
      </c>
      <c r="Q349">
        <v>0.45229999999999998</v>
      </c>
      <c r="R349">
        <v>0</v>
      </c>
      <c r="S349">
        <v>0.5</v>
      </c>
      <c r="T349">
        <v>0</v>
      </c>
      <c r="W349">
        <v>0</v>
      </c>
      <c r="X349">
        <v>20.129300000000001</v>
      </c>
      <c r="Y349">
        <v>12.4</v>
      </c>
      <c r="Z349">
        <v>873</v>
      </c>
      <c r="AA349">
        <v>901</v>
      </c>
      <c r="AB349">
        <v>830</v>
      </c>
      <c r="AC349">
        <v>44</v>
      </c>
      <c r="AD349">
        <v>5.51</v>
      </c>
      <c r="AE349">
        <v>0.13</v>
      </c>
      <c r="AF349">
        <v>994</v>
      </c>
      <c r="AG349">
        <v>-10</v>
      </c>
      <c r="AH349">
        <v>17</v>
      </c>
      <c r="AI349">
        <v>10</v>
      </c>
      <c r="AJ349">
        <v>192.1</v>
      </c>
      <c r="AK349">
        <v>189</v>
      </c>
      <c r="AL349">
        <v>3.9</v>
      </c>
      <c r="AM349">
        <v>195</v>
      </c>
      <c r="AN349" t="s">
        <v>155</v>
      </c>
      <c r="AO349">
        <v>2</v>
      </c>
      <c r="AP349" s="42">
        <v>0.83766203703703701</v>
      </c>
      <c r="AQ349">
        <v>47.159323000000001</v>
      </c>
      <c r="AR349">
        <v>-88.489712999999995</v>
      </c>
      <c r="AS349">
        <v>312.7</v>
      </c>
      <c r="AT349">
        <v>0</v>
      </c>
      <c r="AU349">
        <v>12</v>
      </c>
      <c r="AV349">
        <v>10</v>
      </c>
      <c r="AW349" t="s">
        <v>397</v>
      </c>
      <c r="AX349">
        <v>0.9</v>
      </c>
      <c r="AY349">
        <v>1.2</v>
      </c>
      <c r="AZ349">
        <v>1.5</v>
      </c>
      <c r="BA349">
        <v>14.048999999999999</v>
      </c>
      <c r="BB349">
        <v>450</v>
      </c>
      <c r="BC349">
        <v>32.03</v>
      </c>
      <c r="BD349">
        <v>0.127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Q349">
        <v>0</v>
      </c>
      <c r="BR349">
        <v>5.7726E-2</v>
      </c>
      <c r="BS349">
        <v>0.27013700000000002</v>
      </c>
      <c r="BT349">
        <v>1.2137E-2</v>
      </c>
      <c r="BU349">
        <v>1.3896090000000001</v>
      </c>
      <c r="BV349">
        <f t="shared" si="5"/>
        <v>5.4297537000000009</v>
      </c>
    </row>
    <row r="350" spans="1:74" customFormat="1" x14ac:dyDescent="0.25">
      <c r="A350" s="40">
        <v>41703</v>
      </c>
      <c r="B350" s="41">
        <v>0.62941172453703709</v>
      </c>
      <c r="C350">
        <v>4.3999999999999997E-2</v>
      </c>
      <c r="D350">
        <v>3.0000000000000001E-3</v>
      </c>
      <c r="E350">
        <v>30</v>
      </c>
      <c r="F350">
        <v>0.6</v>
      </c>
      <c r="G350">
        <v>-9</v>
      </c>
      <c r="H350">
        <v>-79</v>
      </c>
      <c r="J350">
        <v>20.2</v>
      </c>
      <c r="K350">
        <v>1</v>
      </c>
      <c r="L350">
        <v>4.4200000000000003E-2</v>
      </c>
      <c r="M350">
        <v>3.0000000000000001E-3</v>
      </c>
      <c r="N350">
        <v>0.6</v>
      </c>
      <c r="O350">
        <v>0</v>
      </c>
      <c r="P350">
        <v>0.6</v>
      </c>
      <c r="Q350">
        <v>0.45229999999999998</v>
      </c>
      <c r="R350">
        <v>0</v>
      </c>
      <c r="S350">
        <v>0.5</v>
      </c>
      <c r="T350">
        <v>0</v>
      </c>
      <c r="W350">
        <v>0</v>
      </c>
      <c r="X350">
        <v>20.2</v>
      </c>
      <c r="Y350">
        <v>12.4</v>
      </c>
      <c r="Z350">
        <v>874</v>
      </c>
      <c r="AA350">
        <v>901</v>
      </c>
      <c r="AB350">
        <v>831</v>
      </c>
      <c r="AC350">
        <v>44</v>
      </c>
      <c r="AD350">
        <v>5.51</v>
      </c>
      <c r="AE350">
        <v>0.13</v>
      </c>
      <c r="AF350">
        <v>993</v>
      </c>
      <c r="AG350">
        <v>-10</v>
      </c>
      <c r="AH350">
        <v>17</v>
      </c>
      <c r="AI350">
        <v>10</v>
      </c>
      <c r="AJ350">
        <v>192.9</v>
      </c>
      <c r="AK350">
        <v>189.1</v>
      </c>
      <c r="AL350">
        <v>4.0999999999999996</v>
      </c>
      <c r="AM350">
        <v>195</v>
      </c>
      <c r="AN350" t="s">
        <v>155</v>
      </c>
      <c r="AO350">
        <v>2</v>
      </c>
      <c r="AP350" s="42">
        <v>0.83767361111111116</v>
      </c>
      <c r="AQ350">
        <v>47.159323000000001</v>
      </c>
      <c r="AR350">
        <v>-88.489712999999995</v>
      </c>
      <c r="AS350">
        <v>312.5</v>
      </c>
      <c r="AT350">
        <v>0</v>
      </c>
      <c r="AU350">
        <v>12</v>
      </c>
      <c r="AV350">
        <v>10</v>
      </c>
      <c r="AW350" t="s">
        <v>397</v>
      </c>
      <c r="AX350">
        <v>0.9</v>
      </c>
      <c r="AY350">
        <v>1.2</v>
      </c>
      <c r="AZ350">
        <v>1.5</v>
      </c>
      <c r="BA350">
        <v>14.048999999999999</v>
      </c>
      <c r="BB350">
        <v>450</v>
      </c>
      <c r="BC350">
        <v>32.03</v>
      </c>
      <c r="BD350">
        <v>0.127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Q350">
        <v>0</v>
      </c>
      <c r="BR350">
        <v>5.6273999999999998E-2</v>
      </c>
      <c r="BS350">
        <v>0.27141100000000001</v>
      </c>
      <c r="BT350">
        <v>1.2999999999999999E-2</v>
      </c>
      <c r="BU350">
        <v>1.3546560000000001</v>
      </c>
      <c r="BV350">
        <f t="shared" si="5"/>
        <v>5.4553611000000011</v>
      </c>
    </row>
    <row r="351" spans="1:74" customFormat="1" x14ac:dyDescent="0.25">
      <c r="A351" s="40">
        <v>41703</v>
      </c>
      <c r="B351" s="41">
        <v>0.62942329861111113</v>
      </c>
      <c r="C351">
        <v>0.04</v>
      </c>
      <c r="D351">
        <v>3.0000000000000001E-3</v>
      </c>
      <c r="E351">
        <v>30</v>
      </c>
      <c r="F351">
        <v>0.6</v>
      </c>
      <c r="G351">
        <v>-9</v>
      </c>
      <c r="H351">
        <v>-63.6</v>
      </c>
      <c r="J351">
        <v>20.23</v>
      </c>
      <c r="K351">
        <v>1</v>
      </c>
      <c r="L351">
        <v>0.04</v>
      </c>
      <c r="M351">
        <v>3.0000000000000001E-3</v>
      </c>
      <c r="N351">
        <v>0.6</v>
      </c>
      <c r="O351">
        <v>0</v>
      </c>
      <c r="P351">
        <v>0.6</v>
      </c>
      <c r="Q351">
        <v>0.45229999999999998</v>
      </c>
      <c r="R351">
        <v>0</v>
      </c>
      <c r="S351">
        <v>0.5</v>
      </c>
      <c r="T351">
        <v>0</v>
      </c>
      <c r="W351">
        <v>0</v>
      </c>
      <c r="X351">
        <v>20.2317</v>
      </c>
      <c r="Y351">
        <v>12.4</v>
      </c>
      <c r="Z351">
        <v>874</v>
      </c>
      <c r="AA351">
        <v>900</v>
      </c>
      <c r="AB351">
        <v>832</v>
      </c>
      <c r="AC351">
        <v>44</v>
      </c>
      <c r="AD351">
        <v>5.51</v>
      </c>
      <c r="AE351">
        <v>0.13</v>
      </c>
      <c r="AF351">
        <v>994</v>
      </c>
      <c r="AG351">
        <v>-10</v>
      </c>
      <c r="AH351">
        <v>17</v>
      </c>
      <c r="AI351">
        <v>10</v>
      </c>
      <c r="AJ351">
        <v>192</v>
      </c>
      <c r="AK351">
        <v>190</v>
      </c>
      <c r="AL351">
        <v>4.5</v>
      </c>
      <c r="AM351">
        <v>195</v>
      </c>
      <c r="AN351" t="s">
        <v>155</v>
      </c>
      <c r="AO351">
        <v>2</v>
      </c>
      <c r="AP351" s="42">
        <v>0.83768518518518509</v>
      </c>
      <c r="AQ351">
        <v>47.159323000000001</v>
      </c>
      <c r="AR351">
        <v>-88.489712999999995</v>
      </c>
      <c r="AS351">
        <v>312.3</v>
      </c>
      <c r="AT351">
        <v>0</v>
      </c>
      <c r="AU351">
        <v>12</v>
      </c>
      <c r="AV351">
        <v>10</v>
      </c>
      <c r="AW351" t="s">
        <v>397</v>
      </c>
      <c r="AX351">
        <v>0.9</v>
      </c>
      <c r="AY351">
        <v>1.2</v>
      </c>
      <c r="AZ351">
        <v>1.5</v>
      </c>
      <c r="BA351">
        <v>14.048999999999999</v>
      </c>
      <c r="BB351">
        <v>450</v>
      </c>
      <c r="BC351">
        <v>32.03</v>
      </c>
      <c r="BD351">
        <v>0.127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Q351">
        <v>0</v>
      </c>
      <c r="BR351">
        <v>5.6766999999999998E-2</v>
      </c>
      <c r="BS351">
        <v>0.27413700000000002</v>
      </c>
      <c r="BT351">
        <v>1.2999999999999999E-2</v>
      </c>
      <c r="BU351">
        <v>1.3665240000000001</v>
      </c>
      <c r="BV351">
        <f t="shared" si="5"/>
        <v>5.5101537000000009</v>
      </c>
    </row>
    <row r="352" spans="1:74" customFormat="1" x14ac:dyDescent="0.25">
      <c r="A352" s="40">
        <v>41703</v>
      </c>
      <c r="B352" s="41">
        <v>0.62943487268518516</v>
      </c>
      <c r="C352">
        <v>0.04</v>
      </c>
      <c r="D352">
        <v>3.0000000000000001E-3</v>
      </c>
      <c r="E352">
        <v>30</v>
      </c>
      <c r="F352">
        <v>0.6</v>
      </c>
      <c r="G352">
        <v>-9.1</v>
      </c>
      <c r="H352">
        <v>-100.3</v>
      </c>
      <c r="J352">
        <v>20.3</v>
      </c>
      <c r="K352">
        <v>1</v>
      </c>
      <c r="L352">
        <v>0.04</v>
      </c>
      <c r="M352">
        <v>3.0000000000000001E-3</v>
      </c>
      <c r="N352">
        <v>0.6</v>
      </c>
      <c r="O352">
        <v>0</v>
      </c>
      <c r="P352">
        <v>0.6</v>
      </c>
      <c r="Q352">
        <v>0.45229999999999998</v>
      </c>
      <c r="R352">
        <v>0</v>
      </c>
      <c r="S352">
        <v>0.5</v>
      </c>
      <c r="T352">
        <v>0</v>
      </c>
      <c r="W352">
        <v>0</v>
      </c>
      <c r="X352">
        <v>20.3</v>
      </c>
      <c r="Y352">
        <v>12.4</v>
      </c>
      <c r="Z352">
        <v>874</v>
      </c>
      <c r="AA352">
        <v>900</v>
      </c>
      <c r="AB352">
        <v>833</v>
      </c>
      <c r="AC352">
        <v>44</v>
      </c>
      <c r="AD352">
        <v>5.51</v>
      </c>
      <c r="AE352">
        <v>0.13</v>
      </c>
      <c r="AF352">
        <v>993</v>
      </c>
      <c r="AG352">
        <v>-10</v>
      </c>
      <c r="AH352">
        <v>17</v>
      </c>
      <c r="AI352">
        <v>10</v>
      </c>
      <c r="AJ352">
        <v>191.9</v>
      </c>
      <c r="AK352">
        <v>190</v>
      </c>
      <c r="AL352">
        <v>4.8</v>
      </c>
      <c r="AM352">
        <v>195</v>
      </c>
      <c r="AN352" t="s">
        <v>155</v>
      </c>
      <c r="AO352">
        <v>2</v>
      </c>
      <c r="AP352" s="42">
        <v>0.83769675925925924</v>
      </c>
      <c r="AQ352">
        <v>47.159323000000001</v>
      </c>
      <c r="AR352">
        <v>-88.489712999999995</v>
      </c>
      <c r="AS352">
        <v>312.10000000000002</v>
      </c>
      <c r="AT352">
        <v>0</v>
      </c>
      <c r="AU352">
        <v>12</v>
      </c>
      <c r="AV352">
        <v>10</v>
      </c>
      <c r="AW352" t="s">
        <v>397</v>
      </c>
      <c r="AX352">
        <v>0.9</v>
      </c>
      <c r="AY352">
        <v>1.2</v>
      </c>
      <c r="AZ352">
        <v>1.5</v>
      </c>
      <c r="BA352">
        <v>14.048999999999999</v>
      </c>
      <c r="BB352">
        <v>450</v>
      </c>
      <c r="BC352">
        <v>32.03</v>
      </c>
      <c r="BD352">
        <v>0.127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Q352">
        <v>0</v>
      </c>
      <c r="BR352">
        <v>4.9273999999999998E-2</v>
      </c>
      <c r="BS352">
        <v>0.27500000000000002</v>
      </c>
      <c r="BT352">
        <v>1.2999999999999999E-2</v>
      </c>
      <c r="BU352">
        <v>1.1861489999999999</v>
      </c>
      <c r="BV352">
        <f t="shared" si="5"/>
        <v>5.5275000000000007</v>
      </c>
    </row>
    <row r="353" spans="1:74" customFormat="1" x14ac:dyDescent="0.25">
      <c r="A353" s="40">
        <v>41703</v>
      </c>
      <c r="B353" s="41">
        <v>0.6294464467592592</v>
      </c>
      <c r="C353">
        <v>0.04</v>
      </c>
      <c r="D353">
        <v>3.0000000000000001E-3</v>
      </c>
      <c r="E353">
        <v>30</v>
      </c>
      <c r="F353">
        <v>0.6</v>
      </c>
      <c r="G353">
        <v>-9.1</v>
      </c>
      <c r="H353">
        <v>-84.6</v>
      </c>
      <c r="J353">
        <v>20.3</v>
      </c>
      <c r="K353">
        <v>1</v>
      </c>
      <c r="L353">
        <v>0.04</v>
      </c>
      <c r="M353">
        <v>3.0000000000000001E-3</v>
      </c>
      <c r="N353">
        <v>0.6</v>
      </c>
      <c r="O353">
        <v>0</v>
      </c>
      <c r="P353">
        <v>0.6</v>
      </c>
      <c r="Q353">
        <v>0.45229999999999998</v>
      </c>
      <c r="R353">
        <v>0</v>
      </c>
      <c r="S353">
        <v>0.5</v>
      </c>
      <c r="T353">
        <v>0</v>
      </c>
      <c r="W353">
        <v>0</v>
      </c>
      <c r="X353">
        <v>20.3</v>
      </c>
      <c r="Y353">
        <v>12.3</v>
      </c>
      <c r="Z353">
        <v>875</v>
      </c>
      <c r="AA353">
        <v>900</v>
      </c>
      <c r="AB353">
        <v>834</v>
      </c>
      <c r="AC353">
        <v>44</v>
      </c>
      <c r="AD353">
        <v>5.51</v>
      </c>
      <c r="AE353">
        <v>0.13</v>
      </c>
      <c r="AF353">
        <v>993</v>
      </c>
      <c r="AG353">
        <v>-10</v>
      </c>
      <c r="AH353">
        <v>17</v>
      </c>
      <c r="AI353">
        <v>10</v>
      </c>
      <c r="AJ353">
        <v>191</v>
      </c>
      <c r="AK353">
        <v>190</v>
      </c>
      <c r="AL353">
        <v>4.7</v>
      </c>
      <c r="AM353">
        <v>195</v>
      </c>
      <c r="AN353" t="s">
        <v>155</v>
      </c>
      <c r="AO353">
        <v>2</v>
      </c>
      <c r="AP353" s="42">
        <v>0.83770833333333339</v>
      </c>
      <c r="AQ353">
        <v>47.159323000000001</v>
      </c>
      <c r="AR353">
        <v>-88.489712999999995</v>
      </c>
      <c r="AS353">
        <v>311.89999999999998</v>
      </c>
      <c r="AT353">
        <v>0</v>
      </c>
      <c r="AU353">
        <v>12</v>
      </c>
      <c r="AV353">
        <v>10</v>
      </c>
      <c r="AW353" t="s">
        <v>397</v>
      </c>
      <c r="AX353">
        <v>0.9</v>
      </c>
      <c r="AY353">
        <v>1.2</v>
      </c>
      <c r="AZ353">
        <v>1.5</v>
      </c>
      <c r="BA353">
        <v>14.048999999999999</v>
      </c>
      <c r="BB353">
        <v>450</v>
      </c>
      <c r="BC353">
        <v>32.03</v>
      </c>
      <c r="BD353">
        <v>0.127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Q353">
        <v>0</v>
      </c>
      <c r="BR353">
        <v>5.1410999999999998E-2</v>
      </c>
      <c r="BS353">
        <v>0.27513700000000002</v>
      </c>
      <c r="BT353">
        <v>1.2999999999999999E-2</v>
      </c>
      <c r="BU353">
        <v>1.237592</v>
      </c>
      <c r="BV353">
        <f t="shared" si="5"/>
        <v>5.5302537000000012</v>
      </c>
    </row>
    <row r="354" spans="1:74" customFormat="1" x14ac:dyDescent="0.25">
      <c r="A354" s="40">
        <v>41703</v>
      </c>
      <c r="B354" s="41">
        <v>0.62945802083333335</v>
      </c>
      <c r="C354">
        <v>0.04</v>
      </c>
      <c r="D354">
        <v>3.0000000000000001E-3</v>
      </c>
      <c r="E354">
        <v>30</v>
      </c>
      <c r="F354">
        <v>0.6</v>
      </c>
      <c r="G354">
        <v>-9.1</v>
      </c>
      <c r="H354">
        <v>-81.7</v>
      </c>
      <c r="J354">
        <v>20.399999999999999</v>
      </c>
      <c r="K354">
        <v>1</v>
      </c>
      <c r="L354">
        <v>0.04</v>
      </c>
      <c r="M354">
        <v>3.0000000000000001E-3</v>
      </c>
      <c r="N354">
        <v>0.6</v>
      </c>
      <c r="O354">
        <v>0</v>
      </c>
      <c r="P354">
        <v>0.6</v>
      </c>
      <c r="Q354">
        <v>0.45229999999999998</v>
      </c>
      <c r="R354">
        <v>0</v>
      </c>
      <c r="S354">
        <v>0.5</v>
      </c>
      <c r="T354">
        <v>0</v>
      </c>
      <c r="W354">
        <v>0</v>
      </c>
      <c r="X354">
        <v>20.399999999999999</v>
      </c>
      <c r="Y354">
        <v>12.3</v>
      </c>
      <c r="Z354">
        <v>875</v>
      </c>
      <c r="AA354">
        <v>900</v>
      </c>
      <c r="AB354">
        <v>835</v>
      </c>
      <c r="AC354">
        <v>44</v>
      </c>
      <c r="AD354">
        <v>5.51</v>
      </c>
      <c r="AE354">
        <v>0.13</v>
      </c>
      <c r="AF354">
        <v>993</v>
      </c>
      <c r="AG354">
        <v>-10</v>
      </c>
      <c r="AH354">
        <v>17</v>
      </c>
      <c r="AI354">
        <v>10</v>
      </c>
      <c r="AJ354">
        <v>190.9</v>
      </c>
      <c r="AK354">
        <v>190</v>
      </c>
      <c r="AL354">
        <v>4.7</v>
      </c>
      <c r="AM354">
        <v>195</v>
      </c>
      <c r="AN354" t="s">
        <v>155</v>
      </c>
      <c r="AO354">
        <v>2</v>
      </c>
      <c r="AP354" s="42">
        <v>0.83771990740740743</v>
      </c>
      <c r="AQ354">
        <v>47.159323000000001</v>
      </c>
      <c r="AR354">
        <v>-88.489712999999995</v>
      </c>
      <c r="AS354">
        <v>311.7</v>
      </c>
      <c r="AT354">
        <v>0</v>
      </c>
      <c r="AU354">
        <v>12</v>
      </c>
      <c r="AV354">
        <v>10</v>
      </c>
      <c r="AW354" t="s">
        <v>397</v>
      </c>
      <c r="AX354">
        <v>0.92159999999999997</v>
      </c>
      <c r="AY354">
        <v>1.2</v>
      </c>
      <c r="AZ354">
        <v>1.5216000000000001</v>
      </c>
      <c r="BA354">
        <v>14.048999999999999</v>
      </c>
      <c r="BB354">
        <v>450</v>
      </c>
      <c r="BC354">
        <v>32.03</v>
      </c>
      <c r="BD354">
        <v>0.127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Q354">
        <v>0</v>
      </c>
      <c r="BR354">
        <v>5.3452E-2</v>
      </c>
      <c r="BS354">
        <v>0.27572600000000003</v>
      </c>
      <c r="BT354">
        <v>1.3136999999999999E-2</v>
      </c>
      <c r="BU354">
        <v>1.2867230000000001</v>
      </c>
      <c r="BV354">
        <f t="shared" si="5"/>
        <v>5.542092600000001</v>
      </c>
    </row>
    <row r="355" spans="1:74" customFormat="1" x14ac:dyDescent="0.25">
      <c r="A355" s="40">
        <v>41703</v>
      </c>
      <c r="B355" s="41">
        <v>0.62946959490740739</v>
      </c>
      <c r="C355">
        <v>3.2000000000000001E-2</v>
      </c>
      <c r="D355">
        <v>3.0000000000000001E-3</v>
      </c>
      <c r="E355">
        <v>30</v>
      </c>
      <c r="F355">
        <v>0.6</v>
      </c>
      <c r="G355">
        <v>-9</v>
      </c>
      <c r="H355">
        <v>-97.1</v>
      </c>
      <c r="J355">
        <v>20.399999999999999</v>
      </c>
      <c r="K355">
        <v>1</v>
      </c>
      <c r="L355">
        <v>3.2399999999999998E-2</v>
      </c>
      <c r="M355">
        <v>3.0000000000000001E-3</v>
      </c>
      <c r="N355">
        <v>0.6</v>
      </c>
      <c r="O355">
        <v>0</v>
      </c>
      <c r="P355">
        <v>0.6</v>
      </c>
      <c r="Q355">
        <v>0.45229999999999998</v>
      </c>
      <c r="R355">
        <v>0</v>
      </c>
      <c r="S355">
        <v>0.5</v>
      </c>
      <c r="T355">
        <v>0</v>
      </c>
      <c r="W355">
        <v>0</v>
      </c>
      <c r="X355">
        <v>20.399999999999999</v>
      </c>
      <c r="Y355">
        <v>12.3</v>
      </c>
      <c r="Z355">
        <v>876</v>
      </c>
      <c r="AA355">
        <v>900</v>
      </c>
      <c r="AB355">
        <v>834</v>
      </c>
      <c r="AC355">
        <v>44</v>
      </c>
      <c r="AD355">
        <v>5.51</v>
      </c>
      <c r="AE355">
        <v>0.13</v>
      </c>
      <c r="AF355">
        <v>993</v>
      </c>
      <c r="AG355">
        <v>-10</v>
      </c>
      <c r="AH355">
        <v>17.137</v>
      </c>
      <c r="AI355">
        <v>10</v>
      </c>
      <c r="AJ355">
        <v>190.1</v>
      </c>
      <c r="AK355">
        <v>190</v>
      </c>
      <c r="AL355">
        <v>4.9000000000000004</v>
      </c>
      <c r="AM355">
        <v>195</v>
      </c>
      <c r="AN355" t="s">
        <v>155</v>
      </c>
      <c r="AO355">
        <v>2</v>
      </c>
      <c r="AP355" s="42">
        <v>0.83773148148148147</v>
      </c>
      <c r="AQ355">
        <v>47.159323000000001</v>
      </c>
      <c r="AR355">
        <v>-88.489712999999995</v>
      </c>
      <c r="AS355">
        <v>311.60000000000002</v>
      </c>
      <c r="AT355">
        <v>0</v>
      </c>
      <c r="AU355">
        <v>12</v>
      </c>
      <c r="AV355">
        <v>10</v>
      </c>
      <c r="AW355" t="s">
        <v>397</v>
      </c>
      <c r="AX355">
        <v>1</v>
      </c>
      <c r="AY355">
        <v>1.2</v>
      </c>
      <c r="AZ355">
        <v>1.6</v>
      </c>
      <c r="BA355">
        <v>14.048999999999999</v>
      </c>
      <c r="BB355">
        <v>450</v>
      </c>
      <c r="BC355">
        <v>32.03</v>
      </c>
      <c r="BD355">
        <v>0.127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Q355">
        <v>0</v>
      </c>
      <c r="BR355">
        <v>5.0548000000000003E-2</v>
      </c>
      <c r="BS355">
        <v>0.27386300000000002</v>
      </c>
      <c r="BT355">
        <v>1.4E-2</v>
      </c>
      <c r="BU355">
        <v>1.216817</v>
      </c>
      <c r="BV355">
        <f t="shared" si="5"/>
        <v>5.504646300000001</v>
      </c>
    </row>
    <row r="356" spans="1:74" customFormat="1" x14ac:dyDescent="0.25">
      <c r="A356" s="40">
        <v>41703</v>
      </c>
      <c r="B356" s="41">
        <v>0.62948116898148154</v>
      </c>
      <c r="C356">
        <v>0.03</v>
      </c>
      <c r="D356">
        <v>3.0000000000000001E-3</v>
      </c>
      <c r="E356">
        <v>30</v>
      </c>
      <c r="F356">
        <v>0.6</v>
      </c>
      <c r="G356">
        <v>-9.1</v>
      </c>
      <c r="H356">
        <v>-72.8</v>
      </c>
      <c r="J356">
        <v>20.399999999999999</v>
      </c>
      <c r="K356">
        <v>1</v>
      </c>
      <c r="L356">
        <v>0.03</v>
      </c>
      <c r="M356">
        <v>3.0000000000000001E-3</v>
      </c>
      <c r="N356">
        <v>0.6</v>
      </c>
      <c r="O356">
        <v>0</v>
      </c>
      <c r="P356">
        <v>0.6</v>
      </c>
      <c r="Q356">
        <v>0.45229999999999998</v>
      </c>
      <c r="R356">
        <v>0</v>
      </c>
      <c r="S356">
        <v>0.5</v>
      </c>
      <c r="T356">
        <v>0</v>
      </c>
      <c r="W356">
        <v>0</v>
      </c>
      <c r="X356">
        <v>20.399999999999999</v>
      </c>
      <c r="Y356">
        <v>12.3</v>
      </c>
      <c r="Z356">
        <v>875</v>
      </c>
      <c r="AA356">
        <v>900</v>
      </c>
      <c r="AB356">
        <v>836</v>
      </c>
      <c r="AC356">
        <v>44</v>
      </c>
      <c r="AD356">
        <v>5.51</v>
      </c>
      <c r="AE356">
        <v>0.13</v>
      </c>
      <c r="AF356">
        <v>993</v>
      </c>
      <c r="AG356">
        <v>-10</v>
      </c>
      <c r="AH356">
        <v>17.863</v>
      </c>
      <c r="AI356">
        <v>10</v>
      </c>
      <c r="AJ356">
        <v>191</v>
      </c>
      <c r="AK356">
        <v>190</v>
      </c>
      <c r="AL356">
        <v>4.5999999999999996</v>
      </c>
      <c r="AM356">
        <v>195</v>
      </c>
      <c r="AN356" t="s">
        <v>155</v>
      </c>
      <c r="AO356">
        <v>2</v>
      </c>
      <c r="AP356" s="42">
        <v>0.8377430555555555</v>
      </c>
      <c r="AQ356">
        <v>47.159323000000001</v>
      </c>
      <c r="AR356">
        <v>-88.489712999999995</v>
      </c>
      <c r="AS356">
        <v>311.5</v>
      </c>
      <c r="AT356">
        <v>0</v>
      </c>
      <c r="AU356">
        <v>12</v>
      </c>
      <c r="AV356">
        <v>10</v>
      </c>
      <c r="AW356" t="s">
        <v>397</v>
      </c>
      <c r="AX356">
        <v>1</v>
      </c>
      <c r="AY356">
        <v>1.2</v>
      </c>
      <c r="AZ356">
        <v>1.6</v>
      </c>
      <c r="BA356">
        <v>14.048999999999999</v>
      </c>
      <c r="BB356">
        <v>450</v>
      </c>
      <c r="BC356">
        <v>32.03</v>
      </c>
      <c r="BD356">
        <v>0.127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Q356">
        <v>0</v>
      </c>
      <c r="BR356">
        <v>5.3588999999999998E-2</v>
      </c>
      <c r="BS356">
        <v>0.27300000000000002</v>
      </c>
      <c r="BT356">
        <v>1.3863E-2</v>
      </c>
      <c r="BU356">
        <v>1.2900210000000001</v>
      </c>
      <c r="BV356">
        <f t="shared" si="5"/>
        <v>5.4873000000000012</v>
      </c>
    </row>
    <row r="357" spans="1:74" customFormat="1" x14ac:dyDescent="0.25">
      <c r="A357" s="40">
        <v>41703</v>
      </c>
      <c r="B357" s="41">
        <v>0.62949274305555558</v>
      </c>
      <c r="C357">
        <v>0.03</v>
      </c>
      <c r="D357">
        <v>3.0000000000000001E-3</v>
      </c>
      <c r="E357">
        <v>30</v>
      </c>
      <c r="F357">
        <v>0.6</v>
      </c>
      <c r="G357">
        <v>-9.1</v>
      </c>
      <c r="H357">
        <v>-100.3</v>
      </c>
      <c r="J357">
        <v>20.5</v>
      </c>
      <c r="K357">
        <v>1</v>
      </c>
      <c r="L357">
        <v>0.03</v>
      </c>
      <c r="M357">
        <v>3.0000000000000001E-3</v>
      </c>
      <c r="N357">
        <v>0.6</v>
      </c>
      <c r="O357">
        <v>0</v>
      </c>
      <c r="P357">
        <v>0.6</v>
      </c>
      <c r="Q357">
        <v>0.45229999999999998</v>
      </c>
      <c r="R357">
        <v>0</v>
      </c>
      <c r="S357">
        <v>0.5</v>
      </c>
      <c r="T357">
        <v>0</v>
      </c>
      <c r="W357">
        <v>0</v>
      </c>
      <c r="X357">
        <v>20.5</v>
      </c>
      <c r="Y357">
        <v>12.3</v>
      </c>
      <c r="Z357">
        <v>874</v>
      </c>
      <c r="AA357">
        <v>900</v>
      </c>
      <c r="AB357">
        <v>835</v>
      </c>
      <c r="AC357">
        <v>44</v>
      </c>
      <c r="AD357">
        <v>5.51</v>
      </c>
      <c r="AE357">
        <v>0.13</v>
      </c>
      <c r="AF357">
        <v>993</v>
      </c>
      <c r="AG357">
        <v>-10</v>
      </c>
      <c r="AH357">
        <v>17</v>
      </c>
      <c r="AI357">
        <v>10</v>
      </c>
      <c r="AJ357">
        <v>191</v>
      </c>
      <c r="AK357">
        <v>190</v>
      </c>
      <c r="AL357">
        <v>4.5999999999999996</v>
      </c>
      <c r="AM357">
        <v>195</v>
      </c>
      <c r="AN357" t="s">
        <v>155</v>
      </c>
      <c r="AO357">
        <v>2</v>
      </c>
      <c r="AP357" s="42">
        <v>0.83775462962962965</v>
      </c>
      <c r="AQ357">
        <v>47.159323000000001</v>
      </c>
      <c r="AR357">
        <v>-88.489712999999995</v>
      </c>
      <c r="AS357">
        <v>311.39999999999998</v>
      </c>
      <c r="AT357">
        <v>0</v>
      </c>
      <c r="AU357">
        <v>12</v>
      </c>
      <c r="AV357">
        <v>10</v>
      </c>
      <c r="AW357" t="s">
        <v>397</v>
      </c>
      <c r="AX357">
        <v>1</v>
      </c>
      <c r="AY357">
        <v>1.2</v>
      </c>
      <c r="AZ357">
        <v>1.6</v>
      </c>
      <c r="BA357">
        <v>14.048999999999999</v>
      </c>
      <c r="BB357">
        <v>450</v>
      </c>
      <c r="BC357">
        <v>32.03</v>
      </c>
      <c r="BD357">
        <v>0.127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Q357">
        <v>0</v>
      </c>
      <c r="BR357">
        <v>5.0862999999999998E-2</v>
      </c>
      <c r="BS357">
        <v>0.27313700000000002</v>
      </c>
      <c r="BT357">
        <v>1.3136999999999999E-2</v>
      </c>
      <c r="BU357">
        <v>1.2243999999999999</v>
      </c>
      <c r="BV357">
        <f t="shared" si="5"/>
        <v>5.4900537000000007</v>
      </c>
    </row>
    <row r="358" spans="1:74" customFormat="1" x14ac:dyDescent="0.25">
      <c r="A358" s="40">
        <v>41703</v>
      </c>
      <c r="B358" s="41">
        <v>0.62950431712962962</v>
      </c>
      <c r="C358">
        <v>0.03</v>
      </c>
      <c r="D358">
        <v>3.0000000000000001E-3</v>
      </c>
      <c r="E358">
        <v>30</v>
      </c>
      <c r="F358">
        <v>0.6</v>
      </c>
      <c r="G358">
        <v>-9.1</v>
      </c>
      <c r="H358">
        <v>-76.5</v>
      </c>
      <c r="J358">
        <v>20.5</v>
      </c>
      <c r="K358">
        <v>1</v>
      </c>
      <c r="L358">
        <v>0.03</v>
      </c>
      <c r="M358">
        <v>3.0000000000000001E-3</v>
      </c>
      <c r="N358">
        <v>0.6</v>
      </c>
      <c r="O358">
        <v>0</v>
      </c>
      <c r="P358">
        <v>0.6</v>
      </c>
      <c r="Q358">
        <v>0.45229999999999998</v>
      </c>
      <c r="R358">
        <v>0</v>
      </c>
      <c r="S358">
        <v>0.5</v>
      </c>
      <c r="T358">
        <v>0</v>
      </c>
      <c r="W358">
        <v>0</v>
      </c>
      <c r="X358">
        <v>20.5</v>
      </c>
      <c r="Y358">
        <v>12.3</v>
      </c>
      <c r="Z358">
        <v>875</v>
      </c>
      <c r="AA358">
        <v>900</v>
      </c>
      <c r="AB358">
        <v>836</v>
      </c>
      <c r="AC358">
        <v>44</v>
      </c>
      <c r="AD358">
        <v>5.51</v>
      </c>
      <c r="AE358">
        <v>0.13</v>
      </c>
      <c r="AF358">
        <v>993</v>
      </c>
      <c r="AG358">
        <v>-10</v>
      </c>
      <c r="AH358">
        <v>17.137</v>
      </c>
      <c r="AI358">
        <v>10</v>
      </c>
      <c r="AJ358">
        <v>190.9</v>
      </c>
      <c r="AK358">
        <v>190.1</v>
      </c>
      <c r="AL358">
        <v>4.7</v>
      </c>
      <c r="AM358">
        <v>195</v>
      </c>
      <c r="AN358" t="s">
        <v>155</v>
      </c>
      <c r="AO358">
        <v>2</v>
      </c>
      <c r="AP358" s="42">
        <v>0.8377662037037038</v>
      </c>
      <c r="AQ358">
        <v>47.159323000000001</v>
      </c>
      <c r="AR358">
        <v>-88.489712999999995</v>
      </c>
      <c r="AS358">
        <v>311.3</v>
      </c>
      <c r="AT358">
        <v>0</v>
      </c>
      <c r="AU358">
        <v>12</v>
      </c>
      <c r="AV358">
        <v>10</v>
      </c>
      <c r="AW358" t="s">
        <v>397</v>
      </c>
      <c r="AX358">
        <v>1</v>
      </c>
      <c r="AY358">
        <v>1.2</v>
      </c>
      <c r="AZ358">
        <v>1.6</v>
      </c>
      <c r="BA358">
        <v>14.048999999999999</v>
      </c>
      <c r="BB358">
        <v>450</v>
      </c>
      <c r="BC358">
        <v>32.03</v>
      </c>
      <c r="BD358">
        <v>0.127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Q358">
        <v>0</v>
      </c>
      <c r="BR358">
        <v>0.05</v>
      </c>
      <c r="BS358">
        <v>0.27413700000000002</v>
      </c>
      <c r="BT358">
        <v>1.4E-2</v>
      </c>
      <c r="BU358">
        <v>1.2036249999999999</v>
      </c>
      <c r="BV358">
        <f t="shared" si="5"/>
        <v>5.5101537000000009</v>
      </c>
    </row>
    <row r="359" spans="1:74" customFormat="1" x14ac:dyDescent="0.25">
      <c r="A359" s="40">
        <v>41703</v>
      </c>
      <c r="B359" s="41">
        <v>0.62951589120370366</v>
      </c>
      <c r="C359">
        <v>0.03</v>
      </c>
      <c r="D359">
        <v>3.0000000000000001E-3</v>
      </c>
      <c r="E359">
        <v>30</v>
      </c>
      <c r="F359">
        <v>0.6</v>
      </c>
      <c r="G359">
        <v>-9.1</v>
      </c>
      <c r="H359">
        <v>-80.900000000000006</v>
      </c>
      <c r="J359">
        <v>20.5</v>
      </c>
      <c r="K359">
        <v>1</v>
      </c>
      <c r="L359">
        <v>0.03</v>
      </c>
      <c r="M359">
        <v>3.0000000000000001E-3</v>
      </c>
      <c r="N359">
        <v>0.6</v>
      </c>
      <c r="O359">
        <v>0</v>
      </c>
      <c r="P359">
        <v>0.6</v>
      </c>
      <c r="Q359">
        <v>0.45229999999999998</v>
      </c>
      <c r="R359">
        <v>0</v>
      </c>
      <c r="S359">
        <v>0.5</v>
      </c>
      <c r="T359">
        <v>0</v>
      </c>
      <c r="W359">
        <v>0</v>
      </c>
      <c r="X359">
        <v>20.5</v>
      </c>
      <c r="Y359">
        <v>12.3</v>
      </c>
      <c r="Z359">
        <v>875</v>
      </c>
      <c r="AA359">
        <v>901</v>
      </c>
      <c r="AB359">
        <v>835</v>
      </c>
      <c r="AC359">
        <v>44</v>
      </c>
      <c r="AD359">
        <v>5.51</v>
      </c>
      <c r="AE359">
        <v>0.13</v>
      </c>
      <c r="AF359">
        <v>993</v>
      </c>
      <c r="AG359">
        <v>-10</v>
      </c>
      <c r="AH359">
        <v>17.863</v>
      </c>
      <c r="AI359">
        <v>10</v>
      </c>
      <c r="AJ359">
        <v>190.1</v>
      </c>
      <c r="AK359">
        <v>190.9</v>
      </c>
      <c r="AL359">
        <v>5</v>
      </c>
      <c r="AM359">
        <v>195</v>
      </c>
      <c r="AN359" t="s">
        <v>155</v>
      </c>
      <c r="AO359">
        <v>2</v>
      </c>
      <c r="AP359" s="42">
        <v>0.83777777777777773</v>
      </c>
      <c r="AQ359">
        <v>47.159323000000001</v>
      </c>
      <c r="AR359">
        <v>-88.489712999999995</v>
      </c>
      <c r="AS359">
        <v>311.39999999999998</v>
      </c>
      <c r="AT359">
        <v>0</v>
      </c>
      <c r="AU359">
        <v>12</v>
      </c>
      <c r="AV359">
        <v>10</v>
      </c>
      <c r="AW359" t="s">
        <v>397</v>
      </c>
      <c r="AX359">
        <v>1</v>
      </c>
      <c r="AY359">
        <v>1.2</v>
      </c>
      <c r="AZ359">
        <v>1.6</v>
      </c>
      <c r="BA359">
        <v>14.048999999999999</v>
      </c>
      <c r="BB359">
        <v>450</v>
      </c>
      <c r="BC359">
        <v>32.03</v>
      </c>
      <c r="BD359">
        <v>0.127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Q359">
        <v>0</v>
      </c>
      <c r="BR359">
        <v>0.05</v>
      </c>
      <c r="BS359">
        <v>0.27500000000000002</v>
      </c>
      <c r="BT359">
        <v>1.4E-2</v>
      </c>
      <c r="BU359">
        <v>1.2036249999999999</v>
      </c>
      <c r="BV359">
        <f t="shared" si="5"/>
        <v>5.5275000000000007</v>
      </c>
    </row>
    <row r="360" spans="1:74" customFormat="1" x14ac:dyDescent="0.25">
      <c r="A360" s="40">
        <v>41703</v>
      </c>
      <c r="B360" s="41">
        <v>0.62952746527777781</v>
      </c>
      <c r="C360">
        <v>0.03</v>
      </c>
      <c r="D360">
        <v>3.0000000000000001E-3</v>
      </c>
      <c r="E360">
        <v>30</v>
      </c>
      <c r="F360">
        <v>0.6</v>
      </c>
      <c r="G360">
        <v>-9.1</v>
      </c>
      <c r="H360">
        <v>-86.2</v>
      </c>
      <c r="J360">
        <v>20.5</v>
      </c>
      <c r="K360">
        <v>1</v>
      </c>
      <c r="L360">
        <v>0.03</v>
      </c>
      <c r="M360">
        <v>3.0000000000000001E-3</v>
      </c>
      <c r="N360">
        <v>0.6</v>
      </c>
      <c r="O360">
        <v>0</v>
      </c>
      <c r="P360">
        <v>0.6</v>
      </c>
      <c r="Q360">
        <v>0.45229999999999998</v>
      </c>
      <c r="R360">
        <v>0</v>
      </c>
      <c r="S360">
        <v>0.5</v>
      </c>
      <c r="T360">
        <v>0</v>
      </c>
      <c r="W360">
        <v>0</v>
      </c>
      <c r="X360">
        <v>20.5</v>
      </c>
      <c r="Y360">
        <v>12.3</v>
      </c>
      <c r="Z360">
        <v>875</v>
      </c>
      <c r="AA360">
        <v>901</v>
      </c>
      <c r="AB360">
        <v>834</v>
      </c>
      <c r="AC360">
        <v>44</v>
      </c>
      <c r="AD360">
        <v>5.51</v>
      </c>
      <c r="AE360">
        <v>0.13</v>
      </c>
      <c r="AF360">
        <v>993</v>
      </c>
      <c r="AG360">
        <v>-10</v>
      </c>
      <c r="AH360">
        <v>17</v>
      </c>
      <c r="AI360">
        <v>10</v>
      </c>
      <c r="AJ360">
        <v>191</v>
      </c>
      <c r="AK360">
        <v>190.1</v>
      </c>
      <c r="AL360">
        <v>4.8</v>
      </c>
      <c r="AM360">
        <v>195</v>
      </c>
      <c r="AN360" t="s">
        <v>155</v>
      </c>
      <c r="AO360">
        <v>2</v>
      </c>
      <c r="AP360" s="42">
        <v>0.83778935185185188</v>
      </c>
      <c r="AQ360">
        <v>47.159323000000001</v>
      </c>
      <c r="AR360">
        <v>-88.489712999999995</v>
      </c>
      <c r="AS360">
        <v>311.39999999999998</v>
      </c>
      <c r="AT360">
        <v>0</v>
      </c>
      <c r="AU360">
        <v>12</v>
      </c>
      <c r="AV360">
        <v>10</v>
      </c>
      <c r="AW360" t="s">
        <v>397</v>
      </c>
      <c r="AX360">
        <v>1</v>
      </c>
      <c r="AY360">
        <v>1.2</v>
      </c>
      <c r="AZ360">
        <v>1.6</v>
      </c>
      <c r="BA360">
        <v>14.048999999999999</v>
      </c>
      <c r="BB360">
        <v>450</v>
      </c>
      <c r="BC360">
        <v>32.03</v>
      </c>
      <c r="BD360">
        <v>0.127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Q360">
        <v>0</v>
      </c>
      <c r="BR360">
        <v>5.0410999999999997E-2</v>
      </c>
      <c r="BS360">
        <v>0.27541100000000002</v>
      </c>
      <c r="BT360">
        <v>1.3863E-2</v>
      </c>
      <c r="BU360">
        <v>1.213519</v>
      </c>
      <c r="BV360">
        <f t="shared" si="5"/>
        <v>5.5357611000000011</v>
      </c>
    </row>
    <row r="361" spans="1:74" customFormat="1" x14ac:dyDescent="0.25">
      <c r="A361" s="40">
        <v>41703</v>
      </c>
      <c r="B361" s="41">
        <v>0.62953903935185185</v>
      </c>
      <c r="C361">
        <v>0.03</v>
      </c>
      <c r="D361">
        <v>3.0000000000000001E-3</v>
      </c>
      <c r="E361">
        <v>30</v>
      </c>
      <c r="F361">
        <v>0.6</v>
      </c>
      <c r="G361">
        <v>-9.1999999999999993</v>
      </c>
      <c r="H361">
        <v>-62.2</v>
      </c>
      <c r="J361">
        <v>20.53</v>
      </c>
      <c r="K361">
        <v>1</v>
      </c>
      <c r="L361">
        <v>0.03</v>
      </c>
      <c r="M361">
        <v>3.0000000000000001E-3</v>
      </c>
      <c r="N361">
        <v>0.6</v>
      </c>
      <c r="O361">
        <v>0</v>
      </c>
      <c r="P361">
        <v>0.6</v>
      </c>
      <c r="Q361">
        <v>0.45229999999999998</v>
      </c>
      <c r="R361">
        <v>0</v>
      </c>
      <c r="S361">
        <v>0.5</v>
      </c>
      <c r="T361">
        <v>0</v>
      </c>
      <c r="W361">
        <v>0</v>
      </c>
      <c r="X361">
        <v>20.53</v>
      </c>
      <c r="Y361">
        <v>12.3</v>
      </c>
      <c r="Z361">
        <v>875</v>
      </c>
      <c r="AA361">
        <v>901</v>
      </c>
      <c r="AB361">
        <v>834</v>
      </c>
      <c r="AC361">
        <v>44</v>
      </c>
      <c r="AD361">
        <v>5.51</v>
      </c>
      <c r="AE361">
        <v>0.13</v>
      </c>
      <c r="AF361">
        <v>993</v>
      </c>
      <c r="AG361">
        <v>-10</v>
      </c>
      <c r="AH361">
        <v>17</v>
      </c>
      <c r="AI361">
        <v>10</v>
      </c>
      <c r="AJ361">
        <v>191.1</v>
      </c>
      <c r="AK361">
        <v>191</v>
      </c>
      <c r="AL361">
        <v>5.6</v>
      </c>
      <c r="AM361">
        <v>195</v>
      </c>
      <c r="AN361" t="s">
        <v>155</v>
      </c>
      <c r="AO361">
        <v>2</v>
      </c>
      <c r="AP361" s="42">
        <v>0.83780092592592592</v>
      </c>
      <c r="AQ361">
        <v>47.159325000000003</v>
      </c>
      <c r="AR361">
        <v>-88.489712999999995</v>
      </c>
      <c r="AS361">
        <v>311.7</v>
      </c>
      <c r="AT361">
        <v>0</v>
      </c>
      <c r="AU361">
        <v>12</v>
      </c>
      <c r="AV361">
        <v>10</v>
      </c>
      <c r="AW361" t="s">
        <v>397</v>
      </c>
      <c r="AX361">
        <v>1</v>
      </c>
      <c r="AY361">
        <v>1.2</v>
      </c>
      <c r="AZ361">
        <v>1.6</v>
      </c>
      <c r="BA361">
        <v>14.048999999999999</v>
      </c>
      <c r="BB361">
        <v>450</v>
      </c>
      <c r="BC361">
        <v>32.03</v>
      </c>
      <c r="BD361">
        <v>0.127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Q361">
        <v>0</v>
      </c>
      <c r="BR361">
        <v>5.2999999999999999E-2</v>
      </c>
      <c r="BS361">
        <v>0.27827400000000002</v>
      </c>
      <c r="BT361">
        <v>1.2999999999999999E-2</v>
      </c>
      <c r="BU361">
        <v>1.2758430000000001</v>
      </c>
      <c r="BV361">
        <f t="shared" si="5"/>
        <v>5.5933074000000005</v>
      </c>
    </row>
    <row r="362" spans="1:74" customFormat="1" x14ac:dyDescent="0.25">
      <c r="A362" s="40">
        <v>41703</v>
      </c>
      <c r="B362" s="41">
        <v>0.629550613425926</v>
      </c>
      <c r="C362">
        <v>2.4E-2</v>
      </c>
      <c r="D362">
        <v>3.0000000000000001E-3</v>
      </c>
      <c r="E362">
        <v>30</v>
      </c>
      <c r="F362">
        <v>0.6</v>
      </c>
      <c r="G362">
        <v>-9.1999999999999993</v>
      </c>
      <c r="H362">
        <v>-80.2</v>
      </c>
      <c r="J362">
        <v>20.6</v>
      </c>
      <c r="K362">
        <v>1</v>
      </c>
      <c r="L362">
        <v>2.4E-2</v>
      </c>
      <c r="M362">
        <v>3.0000000000000001E-3</v>
      </c>
      <c r="N362">
        <v>0.6</v>
      </c>
      <c r="O362">
        <v>0</v>
      </c>
      <c r="P362">
        <v>0.6</v>
      </c>
      <c r="Q362">
        <v>0.45229999999999998</v>
      </c>
      <c r="R362">
        <v>0</v>
      </c>
      <c r="S362">
        <v>0.5</v>
      </c>
      <c r="T362">
        <v>0</v>
      </c>
      <c r="W362">
        <v>0</v>
      </c>
      <c r="X362">
        <v>20.6</v>
      </c>
      <c r="Y362">
        <v>12.3</v>
      </c>
      <c r="Z362">
        <v>875</v>
      </c>
      <c r="AA362">
        <v>901</v>
      </c>
      <c r="AB362">
        <v>834</v>
      </c>
      <c r="AC362">
        <v>44</v>
      </c>
      <c r="AD362">
        <v>5.51</v>
      </c>
      <c r="AE362">
        <v>0.13</v>
      </c>
      <c r="AF362">
        <v>993</v>
      </c>
      <c r="AG362">
        <v>-10</v>
      </c>
      <c r="AH362">
        <v>17</v>
      </c>
      <c r="AI362">
        <v>10</v>
      </c>
      <c r="AJ362">
        <v>191.9</v>
      </c>
      <c r="AK362">
        <v>190.9</v>
      </c>
      <c r="AL362">
        <v>5.3</v>
      </c>
      <c r="AM362">
        <v>195</v>
      </c>
      <c r="AN362" t="s">
        <v>155</v>
      </c>
      <c r="AO362">
        <v>2</v>
      </c>
      <c r="AP362" s="42">
        <v>0.83781250000000007</v>
      </c>
      <c r="AQ362">
        <v>47.159325000000003</v>
      </c>
      <c r="AR362">
        <v>-88.489712999999995</v>
      </c>
      <c r="AS362">
        <v>312</v>
      </c>
      <c r="AT362">
        <v>0</v>
      </c>
      <c r="AU362">
        <v>12</v>
      </c>
      <c r="AV362">
        <v>10</v>
      </c>
      <c r="AW362" t="s">
        <v>397</v>
      </c>
      <c r="AX362">
        <v>1</v>
      </c>
      <c r="AY362">
        <v>1.2</v>
      </c>
      <c r="AZ362">
        <v>1.6</v>
      </c>
      <c r="BA362">
        <v>14.048999999999999</v>
      </c>
      <c r="BB362">
        <v>450</v>
      </c>
      <c r="BC362">
        <v>32.03</v>
      </c>
      <c r="BD362">
        <v>0.127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Q362">
        <v>0</v>
      </c>
      <c r="BR362">
        <v>5.2315E-2</v>
      </c>
      <c r="BS362">
        <v>0.28013700000000002</v>
      </c>
      <c r="BT362">
        <v>1.2999999999999999E-2</v>
      </c>
      <c r="BU362">
        <v>1.2593529999999999</v>
      </c>
      <c r="BV362">
        <f t="shared" si="5"/>
        <v>5.6307537000000005</v>
      </c>
    </row>
    <row r="363" spans="1:74" customFormat="1" x14ac:dyDescent="0.25">
      <c r="A363" s="40">
        <v>41703</v>
      </c>
      <c r="B363" s="41">
        <v>0.62956218750000004</v>
      </c>
      <c r="C363">
        <v>0.02</v>
      </c>
      <c r="D363">
        <v>3.0000000000000001E-3</v>
      </c>
      <c r="E363">
        <v>30</v>
      </c>
      <c r="F363">
        <v>0.6</v>
      </c>
      <c r="G363">
        <v>-9.1999999999999993</v>
      </c>
      <c r="H363">
        <v>-60.2</v>
      </c>
      <c r="J363">
        <v>20.6</v>
      </c>
      <c r="K363">
        <v>1</v>
      </c>
      <c r="L363">
        <v>0.02</v>
      </c>
      <c r="M363">
        <v>3.0000000000000001E-3</v>
      </c>
      <c r="N363">
        <v>0.6</v>
      </c>
      <c r="O363">
        <v>0</v>
      </c>
      <c r="P363">
        <v>0.6</v>
      </c>
      <c r="Q363">
        <v>0.45229999999999998</v>
      </c>
      <c r="R363">
        <v>0</v>
      </c>
      <c r="S363">
        <v>0.5</v>
      </c>
      <c r="T363">
        <v>0</v>
      </c>
      <c r="W363">
        <v>0</v>
      </c>
      <c r="X363">
        <v>20.6</v>
      </c>
      <c r="Y363">
        <v>12.4</v>
      </c>
      <c r="Z363">
        <v>874</v>
      </c>
      <c r="AA363">
        <v>901</v>
      </c>
      <c r="AB363">
        <v>834</v>
      </c>
      <c r="AC363">
        <v>44</v>
      </c>
      <c r="AD363">
        <v>5.51</v>
      </c>
      <c r="AE363">
        <v>0.13</v>
      </c>
      <c r="AF363">
        <v>993</v>
      </c>
      <c r="AG363">
        <v>-10</v>
      </c>
      <c r="AH363">
        <v>17</v>
      </c>
      <c r="AI363">
        <v>10</v>
      </c>
      <c r="AJ363">
        <v>191.1</v>
      </c>
      <c r="AK363">
        <v>190.1</v>
      </c>
      <c r="AL363">
        <v>5</v>
      </c>
      <c r="AM363">
        <v>195</v>
      </c>
      <c r="AN363" t="s">
        <v>155</v>
      </c>
      <c r="AO363">
        <v>2</v>
      </c>
      <c r="AP363" s="42">
        <v>0.837824074074074</v>
      </c>
      <c r="AQ363">
        <v>47.159323000000001</v>
      </c>
      <c r="AR363">
        <v>-88.489712999999995</v>
      </c>
      <c r="AS363">
        <v>312.3</v>
      </c>
      <c r="AT363">
        <v>0</v>
      </c>
      <c r="AU363">
        <v>12</v>
      </c>
      <c r="AV363">
        <v>10</v>
      </c>
      <c r="AW363" t="s">
        <v>397</v>
      </c>
      <c r="AX363">
        <v>1</v>
      </c>
      <c r="AY363">
        <v>1.2</v>
      </c>
      <c r="AZ363">
        <v>1.6</v>
      </c>
      <c r="BA363">
        <v>14.048999999999999</v>
      </c>
      <c r="BB363">
        <v>450</v>
      </c>
      <c r="BC363">
        <v>32.03</v>
      </c>
      <c r="BD363">
        <v>0.127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Q363">
        <v>0</v>
      </c>
      <c r="BR363">
        <v>4.8684999999999999E-2</v>
      </c>
      <c r="BS363">
        <v>0.28113700000000003</v>
      </c>
      <c r="BT363">
        <v>1.2999999999999999E-2</v>
      </c>
      <c r="BU363">
        <v>1.17197</v>
      </c>
      <c r="BV363">
        <f t="shared" si="5"/>
        <v>5.6508537000000008</v>
      </c>
    </row>
    <row r="364" spans="1:74" customFormat="1" x14ac:dyDescent="0.25">
      <c r="A364" s="40">
        <v>41703</v>
      </c>
      <c r="B364" s="41">
        <v>0.62957376157407408</v>
      </c>
      <c r="C364">
        <v>0.02</v>
      </c>
      <c r="D364">
        <v>3.0000000000000001E-3</v>
      </c>
      <c r="E364">
        <v>30</v>
      </c>
      <c r="F364">
        <v>0.6</v>
      </c>
      <c r="G364">
        <v>-9.3000000000000007</v>
      </c>
      <c r="H364">
        <v>-66</v>
      </c>
      <c r="J364">
        <v>20.6</v>
      </c>
      <c r="K364">
        <v>1</v>
      </c>
      <c r="L364">
        <v>0.02</v>
      </c>
      <c r="M364">
        <v>3.0000000000000001E-3</v>
      </c>
      <c r="N364">
        <v>0.6</v>
      </c>
      <c r="O364">
        <v>0</v>
      </c>
      <c r="P364">
        <v>0.6</v>
      </c>
      <c r="Q364">
        <v>0.45229999999999998</v>
      </c>
      <c r="R364">
        <v>0</v>
      </c>
      <c r="S364">
        <v>0.5</v>
      </c>
      <c r="T364">
        <v>0</v>
      </c>
      <c r="W364">
        <v>0</v>
      </c>
      <c r="X364">
        <v>20.6</v>
      </c>
      <c r="Y364">
        <v>12.4</v>
      </c>
      <c r="Z364">
        <v>875</v>
      </c>
      <c r="AA364">
        <v>900</v>
      </c>
      <c r="AB364">
        <v>834</v>
      </c>
      <c r="AC364">
        <v>43.9</v>
      </c>
      <c r="AD364">
        <v>5.5</v>
      </c>
      <c r="AE364">
        <v>0.13</v>
      </c>
      <c r="AF364">
        <v>993</v>
      </c>
      <c r="AG364">
        <v>-10</v>
      </c>
      <c r="AH364">
        <v>17</v>
      </c>
      <c r="AI364">
        <v>10</v>
      </c>
      <c r="AJ364">
        <v>192</v>
      </c>
      <c r="AK364">
        <v>191</v>
      </c>
      <c r="AL364">
        <v>4.7</v>
      </c>
      <c r="AM364">
        <v>195</v>
      </c>
      <c r="AN364" t="s">
        <v>155</v>
      </c>
      <c r="AO364">
        <v>2</v>
      </c>
      <c r="AP364" s="42">
        <v>0.83783564814814815</v>
      </c>
      <c r="AQ364">
        <v>47.159323000000001</v>
      </c>
      <c r="AR364">
        <v>-88.489712999999995</v>
      </c>
      <c r="AS364">
        <v>312.5</v>
      </c>
      <c r="AT364">
        <v>0</v>
      </c>
      <c r="AU364">
        <v>12</v>
      </c>
      <c r="AV364">
        <v>10</v>
      </c>
      <c r="AW364" t="s">
        <v>397</v>
      </c>
      <c r="AX364">
        <v>1</v>
      </c>
      <c r="AY364">
        <v>1.2</v>
      </c>
      <c r="AZ364">
        <v>1.6</v>
      </c>
      <c r="BA364">
        <v>14.048999999999999</v>
      </c>
      <c r="BB364">
        <v>450</v>
      </c>
      <c r="BC364">
        <v>32.03</v>
      </c>
      <c r="BD364">
        <v>0.126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Q364">
        <v>0</v>
      </c>
      <c r="BR364">
        <v>5.3547999999999998E-2</v>
      </c>
      <c r="BS364">
        <v>0.28199999999999997</v>
      </c>
      <c r="BT364">
        <v>1.2999999999999999E-2</v>
      </c>
      <c r="BU364">
        <v>1.2890349999999999</v>
      </c>
      <c r="BV364">
        <f t="shared" si="5"/>
        <v>5.6681999999999997</v>
      </c>
    </row>
    <row r="365" spans="1:74" customFormat="1" x14ac:dyDescent="0.25">
      <c r="A365" s="40">
        <v>41703</v>
      </c>
      <c r="B365" s="41">
        <v>0.62958533564814811</v>
      </c>
      <c r="C365">
        <v>0.02</v>
      </c>
      <c r="D365">
        <v>3.0000000000000001E-3</v>
      </c>
      <c r="E365">
        <v>30</v>
      </c>
      <c r="F365">
        <v>0.6</v>
      </c>
      <c r="G365">
        <v>-9.3000000000000007</v>
      </c>
      <c r="H365">
        <v>-49</v>
      </c>
      <c r="J365">
        <v>20.6</v>
      </c>
      <c r="K365">
        <v>1</v>
      </c>
      <c r="L365">
        <v>0.02</v>
      </c>
      <c r="M365">
        <v>3.0000000000000001E-3</v>
      </c>
      <c r="N365">
        <v>0.6</v>
      </c>
      <c r="O365">
        <v>0</v>
      </c>
      <c r="P365">
        <v>0.6</v>
      </c>
      <c r="Q365">
        <v>0.4521</v>
      </c>
      <c r="R365">
        <v>0</v>
      </c>
      <c r="S365">
        <v>0.5</v>
      </c>
      <c r="T365">
        <v>0</v>
      </c>
      <c r="W365">
        <v>0</v>
      </c>
      <c r="X365">
        <v>20.6</v>
      </c>
      <c r="Y365">
        <v>12.3</v>
      </c>
      <c r="Z365">
        <v>876</v>
      </c>
      <c r="AA365">
        <v>900</v>
      </c>
      <c r="AB365">
        <v>836</v>
      </c>
      <c r="AC365">
        <v>43</v>
      </c>
      <c r="AD365">
        <v>5.39</v>
      </c>
      <c r="AE365">
        <v>0.12</v>
      </c>
      <c r="AF365">
        <v>993</v>
      </c>
      <c r="AG365">
        <v>-10</v>
      </c>
      <c r="AH365">
        <v>17.137</v>
      </c>
      <c r="AI365">
        <v>10</v>
      </c>
      <c r="AJ365">
        <v>191.9</v>
      </c>
      <c r="AK365">
        <v>191</v>
      </c>
      <c r="AL365">
        <v>4.9000000000000004</v>
      </c>
      <c r="AM365">
        <v>195</v>
      </c>
      <c r="AN365" t="s">
        <v>155</v>
      </c>
      <c r="AO365">
        <v>2</v>
      </c>
      <c r="AP365" s="42">
        <v>0.8378472222222223</v>
      </c>
      <c r="AQ365">
        <v>47.159325000000003</v>
      </c>
      <c r="AR365">
        <v>-88.489712999999995</v>
      </c>
      <c r="AS365">
        <v>312.8</v>
      </c>
      <c r="AT365">
        <v>0</v>
      </c>
      <c r="AU365">
        <v>12</v>
      </c>
      <c r="AV365">
        <v>10</v>
      </c>
      <c r="AW365" t="s">
        <v>397</v>
      </c>
      <c r="AX365">
        <v>0.97840000000000005</v>
      </c>
      <c r="AY365">
        <v>1.2</v>
      </c>
      <c r="AZ365">
        <v>1.5784</v>
      </c>
      <c r="BA365">
        <v>14.048999999999999</v>
      </c>
      <c r="BB365">
        <v>450</v>
      </c>
      <c r="BC365">
        <v>32.03</v>
      </c>
      <c r="BD365">
        <v>0.124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Q365">
        <v>0</v>
      </c>
      <c r="BR365">
        <v>5.6725999999999999E-2</v>
      </c>
      <c r="BS365">
        <v>0.28186299999999997</v>
      </c>
      <c r="BT365">
        <v>1.2862999999999999E-2</v>
      </c>
      <c r="BU365">
        <v>1.365537</v>
      </c>
      <c r="BV365">
        <f t="shared" si="5"/>
        <v>5.6654463000000002</v>
      </c>
    </row>
    <row r="366" spans="1:74" customFormat="1" x14ac:dyDescent="0.25">
      <c r="A366" s="40">
        <v>41703</v>
      </c>
      <c r="B366" s="41">
        <v>0.62959690972222215</v>
      </c>
      <c r="C366">
        <v>0.02</v>
      </c>
      <c r="D366">
        <v>3.0000000000000001E-3</v>
      </c>
      <c r="E366">
        <v>30</v>
      </c>
      <c r="F366">
        <v>0.6</v>
      </c>
      <c r="G366">
        <v>-9.1999999999999993</v>
      </c>
      <c r="H366">
        <v>-62.1</v>
      </c>
      <c r="J366">
        <v>20.6</v>
      </c>
      <c r="K366">
        <v>1</v>
      </c>
      <c r="L366">
        <v>0.02</v>
      </c>
      <c r="M366">
        <v>3.0000000000000001E-3</v>
      </c>
      <c r="N366">
        <v>0.6</v>
      </c>
      <c r="O366">
        <v>0</v>
      </c>
      <c r="P366">
        <v>0.6</v>
      </c>
      <c r="Q366">
        <v>0.4521</v>
      </c>
      <c r="R366">
        <v>0</v>
      </c>
      <c r="S366">
        <v>0.5</v>
      </c>
      <c r="T366">
        <v>0</v>
      </c>
      <c r="W366">
        <v>0</v>
      </c>
      <c r="X366">
        <v>20.6</v>
      </c>
      <c r="Y366">
        <v>12.4</v>
      </c>
      <c r="Z366">
        <v>875</v>
      </c>
      <c r="AA366">
        <v>901</v>
      </c>
      <c r="AB366">
        <v>838</v>
      </c>
      <c r="AC366">
        <v>43</v>
      </c>
      <c r="AD366">
        <v>5.38</v>
      </c>
      <c r="AE366">
        <v>0.12</v>
      </c>
      <c r="AF366">
        <v>994</v>
      </c>
      <c r="AG366">
        <v>-10</v>
      </c>
      <c r="AH366">
        <v>17.863</v>
      </c>
      <c r="AI366">
        <v>10</v>
      </c>
      <c r="AJ366">
        <v>191</v>
      </c>
      <c r="AK366">
        <v>191</v>
      </c>
      <c r="AL366">
        <v>4.9000000000000004</v>
      </c>
      <c r="AM366">
        <v>195</v>
      </c>
      <c r="AN366" t="s">
        <v>155</v>
      </c>
      <c r="AO366">
        <v>2</v>
      </c>
      <c r="AP366" s="42">
        <v>0.83785879629629623</v>
      </c>
      <c r="AQ366">
        <v>47.159325000000003</v>
      </c>
      <c r="AR366">
        <v>-88.489712999999995</v>
      </c>
      <c r="AS366">
        <v>313.2</v>
      </c>
      <c r="AT366">
        <v>0</v>
      </c>
      <c r="AU366">
        <v>12</v>
      </c>
      <c r="AV366">
        <v>10</v>
      </c>
      <c r="AW366" t="s">
        <v>397</v>
      </c>
      <c r="AX366">
        <v>0.9</v>
      </c>
      <c r="AY366">
        <v>1.2</v>
      </c>
      <c r="AZ366">
        <v>1.5</v>
      </c>
      <c r="BA366">
        <v>14.048999999999999</v>
      </c>
      <c r="BB366">
        <v>450</v>
      </c>
      <c r="BC366">
        <v>32.03</v>
      </c>
      <c r="BD366">
        <v>0.124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Q366">
        <v>0</v>
      </c>
      <c r="BR366">
        <v>5.4177999999999997E-2</v>
      </c>
      <c r="BS366">
        <v>0.28072599999999998</v>
      </c>
      <c r="BT366">
        <v>1.2137E-2</v>
      </c>
      <c r="BU366">
        <v>1.3042</v>
      </c>
      <c r="BV366">
        <f t="shared" si="5"/>
        <v>5.6425925999999995</v>
      </c>
    </row>
    <row r="367" spans="1:74" customFormat="1" x14ac:dyDescent="0.25">
      <c r="A367" s="40">
        <v>41703</v>
      </c>
      <c r="B367" s="41">
        <v>0.6296084837962963</v>
      </c>
      <c r="C367">
        <v>0.02</v>
      </c>
      <c r="D367">
        <v>3.0000000000000001E-3</v>
      </c>
      <c r="E367">
        <v>30</v>
      </c>
      <c r="F367">
        <v>0.6</v>
      </c>
      <c r="G367">
        <v>-9.1999999999999993</v>
      </c>
      <c r="H367">
        <v>-99.3</v>
      </c>
      <c r="J367">
        <v>20.6</v>
      </c>
      <c r="K367">
        <v>1</v>
      </c>
      <c r="L367">
        <v>0.02</v>
      </c>
      <c r="M367">
        <v>3.0000000000000001E-3</v>
      </c>
      <c r="N367">
        <v>0.6</v>
      </c>
      <c r="O367">
        <v>0</v>
      </c>
      <c r="P367">
        <v>0.6</v>
      </c>
      <c r="Q367">
        <v>0.4521</v>
      </c>
      <c r="R367">
        <v>0</v>
      </c>
      <c r="S367">
        <v>0.5</v>
      </c>
      <c r="T367">
        <v>0</v>
      </c>
      <c r="W367">
        <v>0</v>
      </c>
      <c r="X367">
        <v>20.6</v>
      </c>
      <c r="Y367">
        <v>12.4</v>
      </c>
      <c r="Z367">
        <v>875</v>
      </c>
      <c r="AA367">
        <v>900</v>
      </c>
      <c r="AB367">
        <v>837</v>
      </c>
      <c r="AC367">
        <v>43</v>
      </c>
      <c r="AD367">
        <v>5.39</v>
      </c>
      <c r="AE367">
        <v>0.12</v>
      </c>
      <c r="AF367">
        <v>993</v>
      </c>
      <c r="AG367">
        <v>-10</v>
      </c>
      <c r="AH367">
        <v>17.137</v>
      </c>
      <c r="AI367">
        <v>10</v>
      </c>
      <c r="AJ367">
        <v>191</v>
      </c>
      <c r="AK367">
        <v>190.9</v>
      </c>
      <c r="AL367">
        <v>4.8</v>
      </c>
      <c r="AM367">
        <v>195</v>
      </c>
      <c r="AN367" t="s">
        <v>155</v>
      </c>
      <c r="AO367">
        <v>2</v>
      </c>
      <c r="AP367" s="42">
        <v>0.83787037037037038</v>
      </c>
      <c r="AQ367">
        <v>47.159325000000003</v>
      </c>
      <c r="AR367">
        <v>-88.489712999999995</v>
      </c>
      <c r="AS367">
        <v>313.60000000000002</v>
      </c>
      <c r="AT367">
        <v>0</v>
      </c>
      <c r="AU367">
        <v>12</v>
      </c>
      <c r="AV367">
        <v>10</v>
      </c>
      <c r="AW367" t="s">
        <v>397</v>
      </c>
      <c r="AX367">
        <v>0.9</v>
      </c>
      <c r="AY367">
        <v>1.2</v>
      </c>
      <c r="AZ367">
        <v>1.5</v>
      </c>
      <c r="BA367">
        <v>14.048999999999999</v>
      </c>
      <c r="BB367">
        <v>450</v>
      </c>
      <c r="BC367">
        <v>32.03</v>
      </c>
      <c r="BD367">
        <v>0.124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Q367">
        <v>0</v>
      </c>
      <c r="BR367">
        <v>4.9000000000000002E-2</v>
      </c>
      <c r="BS367">
        <v>0.27913700000000002</v>
      </c>
      <c r="BT367">
        <v>1.2862999999999999E-2</v>
      </c>
      <c r="BU367">
        <v>1.1795530000000001</v>
      </c>
      <c r="BV367">
        <f t="shared" si="5"/>
        <v>5.6106537000000012</v>
      </c>
    </row>
    <row r="368" spans="1:74" customFormat="1" x14ac:dyDescent="0.25">
      <c r="A368" s="40">
        <v>41703</v>
      </c>
      <c r="B368" s="41">
        <v>0.62962005787037034</v>
      </c>
      <c r="C368">
        <v>0.02</v>
      </c>
      <c r="D368">
        <v>3.0000000000000001E-3</v>
      </c>
      <c r="E368">
        <v>30</v>
      </c>
      <c r="F368">
        <v>0.6</v>
      </c>
      <c r="G368">
        <v>-9.1999999999999993</v>
      </c>
      <c r="H368">
        <v>-71.7</v>
      </c>
      <c r="J368">
        <v>20.7</v>
      </c>
      <c r="K368">
        <v>1</v>
      </c>
      <c r="L368">
        <v>0.02</v>
      </c>
      <c r="M368">
        <v>3.0000000000000001E-3</v>
      </c>
      <c r="N368">
        <v>0.6</v>
      </c>
      <c r="O368">
        <v>0</v>
      </c>
      <c r="P368">
        <v>0.6</v>
      </c>
      <c r="Q368">
        <v>0.4521</v>
      </c>
      <c r="R368">
        <v>0</v>
      </c>
      <c r="S368">
        <v>0.5</v>
      </c>
      <c r="T368">
        <v>0</v>
      </c>
      <c r="W368">
        <v>0</v>
      </c>
      <c r="X368">
        <v>20.7</v>
      </c>
      <c r="Y368">
        <v>12.6</v>
      </c>
      <c r="Z368">
        <v>874</v>
      </c>
      <c r="AA368">
        <v>900</v>
      </c>
      <c r="AB368">
        <v>835</v>
      </c>
      <c r="AC368">
        <v>43</v>
      </c>
      <c r="AD368">
        <v>5.38</v>
      </c>
      <c r="AE368">
        <v>0.12</v>
      </c>
      <c r="AF368">
        <v>994</v>
      </c>
      <c r="AG368">
        <v>-10</v>
      </c>
      <c r="AH368">
        <v>18</v>
      </c>
      <c r="AI368">
        <v>10</v>
      </c>
      <c r="AJ368">
        <v>191</v>
      </c>
      <c r="AK368">
        <v>190</v>
      </c>
      <c r="AL368">
        <v>4.8</v>
      </c>
      <c r="AM368">
        <v>195</v>
      </c>
      <c r="AN368" t="s">
        <v>155</v>
      </c>
      <c r="AO368">
        <v>2</v>
      </c>
      <c r="AP368" s="42">
        <v>0.83788194444444442</v>
      </c>
      <c r="AQ368">
        <v>47.159325000000003</v>
      </c>
      <c r="AR368">
        <v>-88.489712999999995</v>
      </c>
      <c r="AS368">
        <v>313.89999999999998</v>
      </c>
      <c r="AT368">
        <v>0</v>
      </c>
      <c r="AU368">
        <v>12</v>
      </c>
      <c r="AV368">
        <v>10</v>
      </c>
      <c r="AW368" t="s">
        <v>397</v>
      </c>
      <c r="AX368">
        <v>0.9</v>
      </c>
      <c r="AY368">
        <v>1.2</v>
      </c>
      <c r="AZ368">
        <v>1.5</v>
      </c>
      <c r="BA368">
        <v>14.048999999999999</v>
      </c>
      <c r="BB368">
        <v>450</v>
      </c>
      <c r="BC368">
        <v>32.03</v>
      </c>
      <c r="BD368">
        <v>0.124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Q368">
        <v>0</v>
      </c>
      <c r="BR368">
        <v>4.8452000000000002E-2</v>
      </c>
      <c r="BS368">
        <v>0.28013700000000002</v>
      </c>
      <c r="BT368">
        <v>1.2137E-2</v>
      </c>
      <c r="BU368">
        <v>1.166361</v>
      </c>
      <c r="BV368">
        <f t="shared" si="5"/>
        <v>5.6307537000000005</v>
      </c>
    </row>
    <row r="369" spans="1:74" customFormat="1" x14ac:dyDescent="0.25">
      <c r="A369" s="40">
        <v>41703</v>
      </c>
      <c r="B369" s="41">
        <v>0.62963163194444449</v>
      </c>
      <c r="C369">
        <v>0.02</v>
      </c>
      <c r="D369">
        <v>3.0000000000000001E-3</v>
      </c>
      <c r="E369">
        <v>30</v>
      </c>
      <c r="F369">
        <v>0.6</v>
      </c>
      <c r="G369">
        <v>-9.1999999999999993</v>
      </c>
      <c r="H369">
        <v>-100.3</v>
      </c>
      <c r="J369">
        <v>20.7</v>
      </c>
      <c r="K369">
        <v>1</v>
      </c>
      <c r="L369">
        <v>0.02</v>
      </c>
      <c r="M369">
        <v>3.0000000000000001E-3</v>
      </c>
      <c r="N369">
        <v>0.6</v>
      </c>
      <c r="O369">
        <v>0</v>
      </c>
      <c r="P369">
        <v>0.6</v>
      </c>
      <c r="Q369">
        <v>0.4521</v>
      </c>
      <c r="R369">
        <v>0</v>
      </c>
      <c r="S369">
        <v>0.5</v>
      </c>
      <c r="T369">
        <v>0</v>
      </c>
      <c r="W369">
        <v>0</v>
      </c>
      <c r="X369">
        <v>20.7</v>
      </c>
      <c r="Y369">
        <v>12.5</v>
      </c>
      <c r="Z369">
        <v>874</v>
      </c>
      <c r="AA369">
        <v>901</v>
      </c>
      <c r="AB369">
        <v>834</v>
      </c>
      <c r="AC369">
        <v>43</v>
      </c>
      <c r="AD369">
        <v>5.38</v>
      </c>
      <c r="AE369">
        <v>0.12</v>
      </c>
      <c r="AF369">
        <v>994</v>
      </c>
      <c r="AG369">
        <v>-10</v>
      </c>
      <c r="AH369">
        <v>18</v>
      </c>
      <c r="AI369">
        <v>10</v>
      </c>
      <c r="AJ369">
        <v>191</v>
      </c>
      <c r="AK369">
        <v>190</v>
      </c>
      <c r="AL369">
        <v>5</v>
      </c>
      <c r="AM369">
        <v>195</v>
      </c>
      <c r="AN369" t="s">
        <v>155</v>
      </c>
      <c r="AO369">
        <v>2</v>
      </c>
      <c r="AP369" s="42">
        <v>0.83789351851851857</v>
      </c>
      <c r="AQ369">
        <v>47.159325000000003</v>
      </c>
      <c r="AR369">
        <v>-88.489711999999997</v>
      </c>
      <c r="AS369">
        <v>314.3</v>
      </c>
      <c r="AT369">
        <v>0</v>
      </c>
      <c r="AU369">
        <v>12</v>
      </c>
      <c r="AV369">
        <v>10</v>
      </c>
      <c r="AW369" t="s">
        <v>397</v>
      </c>
      <c r="AX369">
        <v>0.9</v>
      </c>
      <c r="AY369">
        <v>1.2</v>
      </c>
      <c r="AZ369">
        <v>1.5</v>
      </c>
      <c r="BA369">
        <v>14.048999999999999</v>
      </c>
      <c r="BB369">
        <v>450</v>
      </c>
      <c r="BC369">
        <v>32.03</v>
      </c>
      <c r="BD369">
        <v>0.124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Q369">
        <v>0</v>
      </c>
      <c r="BR369">
        <v>4.5822000000000002E-2</v>
      </c>
      <c r="BS369">
        <v>0.28086299999999997</v>
      </c>
      <c r="BT369">
        <v>1.3136999999999999E-2</v>
      </c>
      <c r="BU369">
        <v>1.103051</v>
      </c>
      <c r="BV369">
        <f t="shared" si="5"/>
        <v>5.6453462999999999</v>
      </c>
    </row>
    <row r="370" spans="1:74" customFormat="1" x14ac:dyDescent="0.25">
      <c r="A370" s="40">
        <v>41703</v>
      </c>
      <c r="B370" s="41">
        <v>0.62964320601851853</v>
      </c>
      <c r="C370">
        <v>0.02</v>
      </c>
      <c r="D370">
        <v>3.0000000000000001E-3</v>
      </c>
      <c r="E370">
        <v>30</v>
      </c>
      <c r="F370">
        <v>0.6</v>
      </c>
      <c r="G370">
        <v>-9.1999999999999993</v>
      </c>
      <c r="H370">
        <v>-95.9</v>
      </c>
      <c r="J370">
        <v>20.7</v>
      </c>
      <c r="K370">
        <v>1</v>
      </c>
      <c r="L370">
        <v>0.02</v>
      </c>
      <c r="M370">
        <v>3.0000000000000001E-3</v>
      </c>
      <c r="N370">
        <v>0.6</v>
      </c>
      <c r="O370">
        <v>0</v>
      </c>
      <c r="P370">
        <v>0.6</v>
      </c>
      <c r="Q370">
        <v>0.4521</v>
      </c>
      <c r="R370">
        <v>0</v>
      </c>
      <c r="S370">
        <v>0.5</v>
      </c>
      <c r="T370">
        <v>0</v>
      </c>
      <c r="W370">
        <v>0</v>
      </c>
      <c r="X370">
        <v>20.7</v>
      </c>
      <c r="Y370">
        <v>12.3</v>
      </c>
      <c r="Z370">
        <v>876</v>
      </c>
      <c r="AA370">
        <v>900</v>
      </c>
      <c r="AB370">
        <v>837</v>
      </c>
      <c r="AC370">
        <v>43</v>
      </c>
      <c r="AD370">
        <v>5.38</v>
      </c>
      <c r="AE370">
        <v>0.12</v>
      </c>
      <c r="AF370">
        <v>994</v>
      </c>
      <c r="AG370">
        <v>-10</v>
      </c>
      <c r="AH370">
        <v>18.137</v>
      </c>
      <c r="AI370">
        <v>10</v>
      </c>
      <c r="AJ370">
        <v>190.9</v>
      </c>
      <c r="AK370">
        <v>190</v>
      </c>
      <c r="AL370">
        <v>4.5999999999999996</v>
      </c>
      <c r="AM370">
        <v>195</v>
      </c>
      <c r="AN370" t="s">
        <v>155</v>
      </c>
      <c r="AO370">
        <v>2</v>
      </c>
      <c r="AP370" s="42">
        <v>0.83790509259259249</v>
      </c>
      <c r="AQ370">
        <v>47.159323000000001</v>
      </c>
      <c r="AR370">
        <v>-88.489711999999997</v>
      </c>
      <c r="AS370">
        <v>314.60000000000002</v>
      </c>
      <c r="AT370">
        <v>0</v>
      </c>
      <c r="AU370">
        <v>12</v>
      </c>
      <c r="AV370">
        <v>10</v>
      </c>
      <c r="AW370" t="s">
        <v>397</v>
      </c>
      <c r="AX370">
        <v>0.9</v>
      </c>
      <c r="AY370">
        <v>1.2</v>
      </c>
      <c r="AZ370">
        <v>1.5</v>
      </c>
      <c r="BA370">
        <v>14.048999999999999</v>
      </c>
      <c r="BB370">
        <v>450</v>
      </c>
      <c r="BC370">
        <v>32.03</v>
      </c>
      <c r="BD370">
        <v>0.124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Q370">
        <v>0</v>
      </c>
      <c r="BR370">
        <v>5.0999999999999997E-2</v>
      </c>
      <c r="BS370">
        <v>0.28013700000000002</v>
      </c>
      <c r="BT370">
        <v>1.4E-2</v>
      </c>
      <c r="BU370">
        <v>1.227698</v>
      </c>
      <c r="BV370">
        <f t="shared" si="5"/>
        <v>5.6307537000000005</v>
      </c>
    </row>
    <row r="371" spans="1:74" customFormat="1" x14ac:dyDescent="0.25">
      <c r="A371" s="40">
        <v>41703</v>
      </c>
      <c r="B371" s="41">
        <v>0.62965478009259257</v>
      </c>
      <c r="C371">
        <v>0.02</v>
      </c>
      <c r="D371">
        <v>3.0000000000000001E-3</v>
      </c>
      <c r="E371">
        <v>30</v>
      </c>
      <c r="F371">
        <v>0.6</v>
      </c>
      <c r="G371">
        <v>-9.1999999999999993</v>
      </c>
      <c r="H371">
        <v>-91.9</v>
      </c>
      <c r="J371">
        <v>20.7</v>
      </c>
      <c r="K371">
        <v>1</v>
      </c>
      <c r="L371">
        <v>0.02</v>
      </c>
      <c r="M371">
        <v>3.0000000000000001E-3</v>
      </c>
      <c r="N371">
        <v>0.6</v>
      </c>
      <c r="O371">
        <v>0</v>
      </c>
      <c r="P371">
        <v>0.6</v>
      </c>
      <c r="Q371">
        <v>0.4521</v>
      </c>
      <c r="R371">
        <v>0</v>
      </c>
      <c r="S371">
        <v>0.5</v>
      </c>
      <c r="T371">
        <v>0</v>
      </c>
      <c r="W371">
        <v>0</v>
      </c>
      <c r="X371">
        <v>20.7</v>
      </c>
      <c r="Y371">
        <v>12.3</v>
      </c>
      <c r="Z371">
        <v>876</v>
      </c>
      <c r="AA371">
        <v>900</v>
      </c>
      <c r="AB371">
        <v>839</v>
      </c>
      <c r="AC371">
        <v>43</v>
      </c>
      <c r="AD371">
        <v>5.39</v>
      </c>
      <c r="AE371">
        <v>0.12</v>
      </c>
      <c r="AF371">
        <v>993</v>
      </c>
      <c r="AG371">
        <v>-10</v>
      </c>
      <c r="AH371">
        <v>18.863</v>
      </c>
      <c r="AI371">
        <v>10</v>
      </c>
      <c r="AJ371">
        <v>190</v>
      </c>
      <c r="AK371">
        <v>190.1</v>
      </c>
      <c r="AL371">
        <v>4.3</v>
      </c>
      <c r="AM371">
        <v>195</v>
      </c>
      <c r="AN371" t="s">
        <v>155</v>
      </c>
      <c r="AO371">
        <v>2</v>
      </c>
      <c r="AP371" s="42">
        <v>0.83791666666666664</v>
      </c>
      <c r="AQ371">
        <v>47.159325000000003</v>
      </c>
      <c r="AR371">
        <v>-88.489711999999997</v>
      </c>
      <c r="AS371">
        <v>314.8</v>
      </c>
      <c r="AT371">
        <v>0</v>
      </c>
      <c r="AU371">
        <v>12</v>
      </c>
      <c r="AV371">
        <v>10</v>
      </c>
      <c r="AW371" t="s">
        <v>397</v>
      </c>
      <c r="AX371">
        <v>0.9</v>
      </c>
      <c r="AY371">
        <v>1.2</v>
      </c>
      <c r="AZ371">
        <v>1.5</v>
      </c>
      <c r="BA371">
        <v>14.048999999999999</v>
      </c>
      <c r="BB371">
        <v>450</v>
      </c>
      <c r="BC371">
        <v>32.03</v>
      </c>
      <c r="BD371">
        <v>0.124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Q371">
        <v>0</v>
      </c>
      <c r="BR371">
        <v>5.1410999999999998E-2</v>
      </c>
      <c r="BS371">
        <v>0.28113700000000003</v>
      </c>
      <c r="BT371">
        <v>1.4E-2</v>
      </c>
      <c r="BU371">
        <v>1.237592</v>
      </c>
      <c r="BV371">
        <f t="shared" si="5"/>
        <v>5.6508537000000008</v>
      </c>
    </row>
    <row r="372" spans="1:74" customFormat="1" x14ac:dyDescent="0.25">
      <c r="A372" s="40">
        <v>41703</v>
      </c>
      <c r="B372" s="41">
        <v>0.62966635416666661</v>
      </c>
      <c r="C372">
        <v>0.02</v>
      </c>
      <c r="D372">
        <v>3.0000000000000001E-3</v>
      </c>
      <c r="E372">
        <v>30</v>
      </c>
      <c r="F372">
        <v>0.6</v>
      </c>
      <c r="G372">
        <v>-9.1999999999999993</v>
      </c>
      <c r="H372">
        <v>-98.6</v>
      </c>
      <c r="J372">
        <v>20.7</v>
      </c>
      <c r="K372">
        <v>1</v>
      </c>
      <c r="L372">
        <v>0.02</v>
      </c>
      <c r="M372">
        <v>3.0000000000000001E-3</v>
      </c>
      <c r="N372">
        <v>0.6</v>
      </c>
      <c r="O372">
        <v>0</v>
      </c>
      <c r="P372">
        <v>0.6</v>
      </c>
      <c r="Q372">
        <v>0.4521</v>
      </c>
      <c r="R372">
        <v>0</v>
      </c>
      <c r="S372">
        <v>0.5</v>
      </c>
      <c r="T372">
        <v>0</v>
      </c>
      <c r="W372">
        <v>0</v>
      </c>
      <c r="X372">
        <v>20.7</v>
      </c>
      <c r="Y372">
        <v>12.2</v>
      </c>
      <c r="Z372">
        <v>877</v>
      </c>
      <c r="AA372">
        <v>900</v>
      </c>
      <c r="AB372">
        <v>838</v>
      </c>
      <c r="AC372">
        <v>43</v>
      </c>
      <c r="AD372">
        <v>5.39</v>
      </c>
      <c r="AE372">
        <v>0.12</v>
      </c>
      <c r="AF372">
        <v>993</v>
      </c>
      <c r="AG372">
        <v>-10</v>
      </c>
      <c r="AH372">
        <v>18.137</v>
      </c>
      <c r="AI372">
        <v>10</v>
      </c>
      <c r="AJ372">
        <v>190</v>
      </c>
      <c r="AK372">
        <v>190.9</v>
      </c>
      <c r="AL372">
        <v>4.3</v>
      </c>
      <c r="AM372">
        <v>195</v>
      </c>
      <c r="AN372" t="s">
        <v>155</v>
      </c>
      <c r="AO372">
        <v>2</v>
      </c>
      <c r="AP372" s="42">
        <v>0.83792824074074079</v>
      </c>
      <c r="AQ372">
        <v>47.159325000000003</v>
      </c>
      <c r="AR372">
        <v>-88.489711999999997</v>
      </c>
      <c r="AS372">
        <v>315</v>
      </c>
      <c r="AT372">
        <v>0</v>
      </c>
      <c r="AU372">
        <v>12</v>
      </c>
      <c r="AV372">
        <v>10</v>
      </c>
      <c r="AW372" t="s">
        <v>397</v>
      </c>
      <c r="AX372">
        <v>0.9</v>
      </c>
      <c r="AY372">
        <v>1.2</v>
      </c>
      <c r="AZ372">
        <v>1.5</v>
      </c>
      <c r="BA372">
        <v>14.048999999999999</v>
      </c>
      <c r="BB372">
        <v>450</v>
      </c>
      <c r="BC372">
        <v>32.03</v>
      </c>
      <c r="BD372">
        <v>0.124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Q372">
        <v>0</v>
      </c>
      <c r="BR372">
        <v>5.3999999999999999E-2</v>
      </c>
      <c r="BS372">
        <v>0.28241100000000002</v>
      </c>
      <c r="BT372">
        <v>1.4137E-2</v>
      </c>
      <c r="BU372">
        <v>1.2999149999999999</v>
      </c>
      <c r="BV372">
        <f t="shared" si="5"/>
        <v>5.6764611000000009</v>
      </c>
    </row>
    <row r="373" spans="1:74" customFormat="1" x14ac:dyDescent="0.25">
      <c r="A373" s="40">
        <v>41703</v>
      </c>
      <c r="B373" s="41">
        <v>0.62967792824074076</v>
      </c>
      <c r="C373">
        <v>1.2E-2</v>
      </c>
      <c r="D373">
        <v>3.0000000000000001E-3</v>
      </c>
      <c r="E373">
        <v>30</v>
      </c>
      <c r="F373">
        <v>0.6</v>
      </c>
      <c r="G373">
        <v>-9.1999999999999993</v>
      </c>
      <c r="H373">
        <v>-72.099999999999994</v>
      </c>
      <c r="J373">
        <v>20.7</v>
      </c>
      <c r="K373">
        <v>1</v>
      </c>
      <c r="L373">
        <v>1.24E-2</v>
      </c>
      <c r="M373">
        <v>3.0000000000000001E-3</v>
      </c>
      <c r="N373">
        <v>0.6</v>
      </c>
      <c r="O373">
        <v>0</v>
      </c>
      <c r="P373">
        <v>0.6</v>
      </c>
      <c r="Q373">
        <v>0.4521</v>
      </c>
      <c r="R373">
        <v>0</v>
      </c>
      <c r="S373">
        <v>0.5</v>
      </c>
      <c r="T373">
        <v>0</v>
      </c>
      <c r="W373">
        <v>0</v>
      </c>
      <c r="X373">
        <v>20.7</v>
      </c>
      <c r="Y373">
        <v>12.3</v>
      </c>
      <c r="Z373">
        <v>877</v>
      </c>
      <c r="AA373">
        <v>900</v>
      </c>
      <c r="AB373">
        <v>839</v>
      </c>
      <c r="AC373">
        <v>43</v>
      </c>
      <c r="AD373">
        <v>5.39</v>
      </c>
      <c r="AE373">
        <v>0.12</v>
      </c>
      <c r="AF373">
        <v>993</v>
      </c>
      <c r="AG373">
        <v>-10</v>
      </c>
      <c r="AH373">
        <v>19</v>
      </c>
      <c r="AI373">
        <v>10</v>
      </c>
      <c r="AJ373">
        <v>190</v>
      </c>
      <c r="AK373">
        <v>190</v>
      </c>
      <c r="AL373">
        <v>3.8</v>
      </c>
      <c r="AM373">
        <v>195</v>
      </c>
      <c r="AN373" t="s">
        <v>155</v>
      </c>
      <c r="AO373">
        <v>2</v>
      </c>
      <c r="AP373" s="42">
        <v>0.83793981481481483</v>
      </c>
      <c r="AQ373">
        <v>47.159325000000003</v>
      </c>
      <c r="AR373">
        <v>-88.489711999999997</v>
      </c>
      <c r="AS373">
        <v>315.10000000000002</v>
      </c>
      <c r="AT373">
        <v>0</v>
      </c>
      <c r="AU373">
        <v>12</v>
      </c>
      <c r="AV373">
        <v>10</v>
      </c>
      <c r="AW373" t="s">
        <v>397</v>
      </c>
      <c r="AX373">
        <v>0.9</v>
      </c>
      <c r="AY373">
        <v>1.2</v>
      </c>
      <c r="AZ373">
        <v>1.5</v>
      </c>
      <c r="BA373">
        <v>14.048999999999999</v>
      </c>
      <c r="BB373">
        <v>450</v>
      </c>
      <c r="BC373">
        <v>32.03</v>
      </c>
      <c r="BD373">
        <v>0.124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Q373">
        <v>0</v>
      </c>
      <c r="BR373">
        <v>5.3863000000000001E-2</v>
      </c>
      <c r="BS373">
        <v>0.28513699999999997</v>
      </c>
      <c r="BT373">
        <v>1.4862999999999999E-2</v>
      </c>
      <c r="BU373">
        <v>1.2966169999999999</v>
      </c>
      <c r="BV373">
        <f t="shared" si="5"/>
        <v>5.7312536999999999</v>
      </c>
    </row>
    <row r="374" spans="1:74" customFormat="1" x14ac:dyDescent="0.25">
      <c r="A374" s="40">
        <v>41703</v>
      </c>
      <c r="B374" s="41">
        <v>0.6296895023148148</v>
      </c>
      <c r="C374">
        <v>0.01</v>
      </c>
      <c r="D374">
        <v>3.0000000000000001E-3</v>
      </c>
      <c r="E374">
        <v>30</v>
      </c>
      <c r="F374">
        <v>0.6</v>
      </c>
      <c r="G374">
        <v>-9.1999999999999993</v>
      </c>
      <c r="H374">
        <v>-100.3</v>
      </c>
      <c r="J374">
        <v>20.7</v>
      </c>
      <c r="K374">
        <v>1</v>
      </c>
      <c r="L374">
        <v>0.01</v>
      </c>
      <c r="M374">
        <v>3.0000000000000001E-3</v>
      </c>
      <c r="N374">
        <v>0.6</v>
      </c>
      <c r="O374">
        <v>0</v>
      </c>
      <c r="P374">
        <v>0.6</v>
      </c>
      <c r="Q374">
        <v>0.4521</v>
      </c>
      <c r="R374">
        <v>0</v>
      </c>
      <c r="S374">
        <v>0.5</v>
      </c>
      <c r="T374">
        <v>0</v>
      </c>
      <c r="W374">
        <v>0</v>
      </c>
      <c r="X374">
        <v>20.7</v>
      </c>
      <c r="Y374">
        <v>12.3</v>
      </c>
      <c r="Z374">
        <v>877</v>
      </c>
      <c r="AA374">
        <v>900</v>
      </c>
      <c r="AB374">
        <v>838</v>
      </c>
      <c r="AC374">
        <v>43</v>
      </c>
      <c r="AD374">
        <v>5.39</v>
      </c>
      <c r="AE374">
        <v>0.12</v>
      </c>
      <c r="AF374">
        <v>993</v>
      </c>
      <c r="AG374">
        <v>-10</v>
      </c>
      <c r="AH374">
        <v>19</v>
      </c>
      <c r="AI374">
        <v>10</v>
      </c>
      <c r="AJ374">
        <v>190</v>
      </c>
      <c r="AK374">
        <v>190.1</v>
      </c>
      <c r="AL374">
        <v>4.2</v>
      </c>
      <c r="AM374">
        <v>195</v>
      </c>
      <c r="AN374" t="s">
        <v>155</v>
      </c>
      <c r="AO374">
        <v>2</v>
      </c>
      <c r="AP374" s="42">
        <v>0.83795138888888887</v>
      </c>
      <c r="AQ374">
        <v>47.159323000000001</v>
      </c>
      <c r="AR374">
        <v>-88.489711999999997</v>
      </c>
      <c r="AS374">
        <v>315.2</v>
      </c>
      <c r="AT374">
        <v>0</v>
      </c>
      <c r="AU374">
        <v>12</v>
      </c>
      <c r="AV374">
        <v>10</v>
      </c>
      <c r="AW374" t="s">
        <v>397</v>
      </c>
      <c r="AX374">
        <v>0.9</v>
      </c>
      <c r="AY374">
        <v>1.2</v>
      </c>
      <c r="AZ374">
        <v>1.5</v>
      </c>
      <c r="BA374">
        <v>14.048999999999999</v>
      </c>
      <c r="BB374">
        <v>450</v>
      </c>
      <c r="BC374">
        <v>32.03</v>
      </c>
      <c r="BD374">
        <v>0.124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Q374">
        <v>0</v>
      </c>
      <c r="BR374">
        <v>5.2451999999999999E-2</v>
      </c>
      <c r="BS374">
        <v>0.28599999999999998</v>
      </c>
      <c r="BT374">
        <v>1.4E-2</v>
      </c>
      <c r="BU374">
        <v>1.262651</v>
      </c>
      <c r="BV374">
        <f t="shared" si="5"/>
        <v>5.7485999999999997</v>
      </c>
    </row>
    <row r="375" spans="1:74" customFormat="1" x14ac:dyDescent="0.25">
      <c r="A375" s="40">
        <v>41703</v>
      </c>
      <c r="B375" s="41">
        <v>0.62970107638888895</v>
      </c>
      <c r="C375">
        <v>0.01</v>
      </c>
      <c r="D375">
        <v>3.0000000000000001E-3</v>
      </c>
      <c r="E375">
        <v>30</v>
      </c>
      <c r="F375">
        <v>0.6</v>
      </c>
      <c r="G375">
        <v>-9.3000000000000007</v>
      </c>
      <c r="H375">
        <v>-88.6</v>
      </c>
      <c r="J375">
        <v>20.7</v>
      </c>
      <c r="K375">
        <v>1</v>
      </c>
      <c r="L375">
        <v>0.01</v>
      </c>
      <c r="M375">
        <v>3.0000000000000001E-3</v>
      </c>
      <c r="N375">
        <v>0.6</v>
      </c>
      <c r="O375">
        <v>0</v>
      </c>
      <c r="P375">
        <v>0.6</v>
      </c>
      <c r="Q375">
        <v>0.4521</v>
      </c>
      <c r="R375">
        <v>0</v>
      </c>
      <c r="S375">
        <v>0.5</v>
      </c>
      <c r="T375">
        <v>0</v>
      </c>
      <c r="W375">
        <v>0</v>
      </c>
      <c r="X375">
        <v>20.7</v>
      </c>
      <c r="Y375">
        <v>12.2</v>
      </c>
      <c r="Z375">
        <v>877</v>
      </c>
      <c r="AA375">
        <v>901</v>
      </c>
      <c r="AB375">
        <v>837</v>
      </c>
      <c r="AC375">
        <v>43</v>
      </c>
      <c r="AD375">
        <v>5.39</v>
      </c>
      <c r="AE375">
        <v>0.12</v>
      </c>
      <c r="AF375">
        <v>993</v>
      </c>
      <c r="AG375">
        <v>-10</v>
      </c>
      <c r="AH375">
        <v>18.863</v>
      </c>
      <c r="AI375">
        <v>10</v>
      </c>
      <c r="AJ375">
        <v>190</v>
      </c>
      <c r="AK375">
        <v>190.9</v>
      </c>
      <c r="AL375">
        <v>4.4000000000000004</v>
      </c>
      <c r="AM375">
        <v>195</v>
      </c>
      <c r="AN375" t="s">
        <v>155</v>
      </c>
      <c r="AO375">
        <v>2</v>
      </c>
      <c r="AP375" s="42">
        <v>0.83796296296296291</v>
      </c>
      <c r="AQ375">
        <v>47.159323000000001</v>
      </c>
      <c r="AR375">
        <v>-88.489711999999997</v>
      </c>
      <c r="AS375">
        <v>315.10000000000002</v>
      </c>
      <c r="AT375">
        <v>0</v>
      </c>
      <c r="AU375">
        <v>12</v>
      </c>
      <c r="AV375">
        <v>10</v>
      </c>
      <c r="AW375" t="s">
        <v>397</v>
      </c>
      <c r="AX375">
        <v>0.9</v>
      </c>
      <c r="AY375">
        <v>1.2</v>
      </c>
      <c r="AZ375">
        <v>1.5</v>
      </c>
      <c r="BA375">
        <v>14.048999999999999</v>
      </c>
      <c r="BB375">
        <v>450</v>
      </c>
      <c r="BC375">
        <v>32.03</v>
      </c>
      <c r="BD375">
        <v>0.124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Q375">
        <v>0</v>
      </c>
      <c r="BR375">
        <v>4.9959000000000003E-2</v>
      </c>
      <c r="BS375">
        <v>0.28627399999999997</v>
      </c>
      <c r="BT375">
        <v>1.4E-2</v>
      </c>
      <c r="BU375">
        <v>1.2026380000000001</v>
      </c>
      <c r="BV375">
        <f t="shared" si="5"/>
        <v>5.7541073999999997</v>
      </c>
    </row>
    <row r="376" spans="1:74" customFormat="1" x14ac:dyDescent="0.25">
      <c r="A376" s="40">
        <v>41703</v>
      </c>
      <c r="B376" s="41">
        <v>0.62971265046296299</v>
      </c>
      <c r="C376">
        <v>0.01</v>
      </c>
      <c r="D376">
        <v>2.3999999999999998E-3</v>
      </c>
      <c r="E376">
        <v>24.196428999999998</v>
      </c>
      <c r="F376">
        <v>0.6</v>
      </c>
      <c r="G376">
        <v>-9.3000000000000007</v>
      </c>
      <c r="H376">
        <v>-88.7</v>
      </c>
      <c r="J376">
        <v>20.7</v>
      </c>
      <c r="K376">
        <v>1</v>
      </c>
      <c r="L376">
        <v>0.01</v>
      </c>
      <c r="M376">
        <v>2.3999999999999998E-3</v>
      </c>
      <c r="N376">
        <v>0.6</v>
      </c>
      <c r="O376">
        <v>0</v>
      </c>
      <c r="P376">
        <v>0.6</v>
      </c>
      <c r="Q376">
        <v>0.4521</v>
      </c>
      <c r="R376">
        <v>0</v>
      </c>
      <c r="S376">
        <v>0.5</v>
      </c>
      <c r="T376">
        <v>0</v>
      </c>
      <c r="W376">
        <v>0</v>
      </c>
      <c r="X376">
        <v>20.7</v>
      </c>
      <c r="Y376">
        <v>12.3</v>
      </c>
      <c r="Z376">
        <v>876</v>
      </c>
      <c r="AA376">
        <v>901</v>
      </c>
      <c r="AB376">
        <v>836</v>
      </c>
      <c r="AC376">
        <v>43</v>
      </c>
      <c r="AD376">
        <v>5.39</v>
      </c>
      <c r="AE376">
        <v>0.12</v>
      </c>
      <c r="AF376">
        <v>993</v>
      </c>
      <c r="AG376">
        <v>-10</v>
      </c>
      <c r="AH376">
        <v>18</v>
      </c>
      <c r="AI376">
        <v>10</v>
      </c>
      <c r="AJ376">
        <v>190</v>
      </c>
      <c r="AK376">
        <v>190</v>
      </c>
      <c r="AL376">
        <v>4.9000000000000004</v>
      </c>
      <c r="AM376">
        <v>195</v>
      </c>
      <c r="AN376" t="s">
        <v>155</v>
      </c>
      <c r="AO376">
        <v>2</v>
      </c>
      <c r="AP376" s="42">
        <v>0.83797453703703706</v>
      </c>
      <c r="AQ376">
        <v>47.159323000000001</v>
      </c>
      <c r="AR376">
        <v>-88.489711999999997</v>
      </c>
      <c r="AS376">
        <v>314.89999999999998</v>
      </c>
      <c r="AT376">
        <v>0</v>
      </c>
      <c r="AU376">
        <v>12</v>
      </c>
      <c r="AV376">
        <v>10</v>
      </c>
      <c r="AW376" t="s">
        <v>397</v>
      </c>
      <c r="AX376">
        <v>0.9</v>
      </c>
      <c r="AY376">
        <v>1.2</v>
      </c>
      <c r="AZ376">
        <v>1.5</v>
      </c>
      <c r="BA376">
        <v>14.048999999999999</v>
      </c>
      <c r="BB376">
        <v>450</v>
      </c>
      <c r="BC376">
        <v>32.03</v>
      </c>
      <c r="BD376">
        <v>0.124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Q376">
        <v>0</v>
      </c>
      <c r="BR376">
        <v>5.4629999999999998E-2</v>
      </c>
      <c r="BS376">
        <v>0.28772599999999998</v>
      </c>
      <c r="BT376">
        <v>1.4E-2</v>
      </c>
      <c r="BU376">
        <v>1.3150809999999999</v>
      </c>
      <c r="BV376">
        <f t="shared" si="5"/>
        <v>5.7832926000000002</v>
      </c>
    </row>
    <row r="377" spans="1:74" customFormat="1" x14ac:dyDescent="0.25">
      <c r="A377" s="40">
        <v>41703</v>
      </c>
      <c r="B377" s="41">
        <v>0.62972422453703703</v>
      </c>
      <c r="C377">
        <v>0.01</v>
      </c>
      <c r="D377">
        <v>2E-3</v>
      </c>
      <c r="E377">
        <v>20</v>
      </c>
      <c r="F377">
        <v>0.6</v>
      </c>
      <c r="G377">
        <v>-9.3000000000000007</v>
      </c>
      <c r="H377">
        <v>-66.900000000000006</v>
      </c>
      <c r="J377">
        <v>20.7</v>
      </c>
      <c r="K377">
        <v>1</v>
      </c>
      <c r="L377">
        <v>0.01</v>
      </c>
      <c r="M377">
        <v>2E-3</v>
      </c>
      <c r="N377">
        <v>0.6</v>
      </c>
      <c r="O377">
        <v>0</v>
      </c>
      <c r="P377">
        <v>0.6</v>
      </c>
      <c r="Q377">
        <v>0.4521</v>
      </c>
      <c r="R377">
        <v>0</v>
      </c>
      <c r="S377">
        <v>0.5</v>
      </c>
      <c r="T377">
        <v>0</v>
      </c>
      <c r="W377">
        <v>0</v>
      </c>
      <c r="X377">
        <v>20.7</v>
      </c>
      <c r="Y377">
        <v>12.3</v>
      </c>
      <c r="Z377">
        <v>876</v>
      </c>
      <c r="AA377">
        <v>900</v>
      </c>
      <c r="AB377">
        <v>838</v>
      </c>
      <c r="AC377">
        <v>43</v>
      </c>
      <c r="AD377">
        <v>5.39</v>
      </c>
      <c r="AE377">
        <v>0.12</v>
      </c>
      <c r="AF377">
        <v>993</v>
      </c>
      <c r="AG377">
        <v>-10</v>
      </c>
      <c r="AH377">
        <v>18</v>
      </c>
      <c r="AI377">
        <v>10</v>
      </c>
      <c r="AJ377">
        <v>190</v>
      </c>
      <c r="AK377">
        <v>190</v>
      </c>
      <c r="AL377">
        <v>5.0999999999999996</v>
      </c>
      <c r="AM377">
        <v>195</v>
      </c>
      <c r="AN377" t="s">
        <v>155</v>
      </c>
      <c r="AO377">
        <v>2</v>
      </c>
      <c r="AP377" s="42">
        <v>0.83798611111111121</v>
      </c>
      <c r="AQ377">
        <v>47.159323000000001</v>
      </c>
      <c r="AR377">
        <v>-88.489711999999997</v>
      </c>
      <c r="AS377">
        <v>314.8</v>
      </c>
      <c r="AT377">
        <v>0</v>
      </c>
      <c r="AU377">
        <v>12</v>
      </c>
      <c r="AV377">
        <v>10</v>
      </c>
      <c r="AW377" t="s">
        <v>397</v>
      </c>
      <c r="AX377">
        <v>0.9</v>
      </c>
      <c r="AY377">
        <v>1.2</v>
      </c>
      <c r="AZ377">
        <v>1.5</v>
      </c>
      <c r="BA377">
        <v>14.048999999999999</v>
      </c>
      <c r="BB377">
        <v>450</v>
      </c>
      <c r="BC377">
        <v>32.03</v>
      </c>
      <c r="BD377">
        <v>0.124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Q377">
        <v>0</v>
      </c>
      <c r="BR377">
        <v>4.5863000000000001E-2</v>
      </c>
      <c r="BS377">
        <v>0.28586299999999998</v>
      </c>
      <c r="BT377">
        <v>1.3863E-2</v>
      </c>
      <c r="BU377">
        <v>1.1040399999999999</v>
      </c>
      <c r="BV377">
        <f t="shared" si="5"/>
        <v>5.7458463000000002</v>
      </c>
    </row>
    <row r="378" spans="1:74" customFormat="1" x14ac:dyDescent="0.25">
      <c r="A378" s="40">
        <v>41703</v>
      </c>
      <c r="B378" s="41">
        <v>0.62973579861111106</v>
      </c>
      <c r="C378">
        <v>0.01</v>
      </c>
      <c r="D378">
        <v>2E-3</v>
      </c>
      <c r="E378">
        <v>20</v>
      </c>
      <c r="F378">
        <v>0.6</v>
      </c>
      <c r="G378">
        <v>-9.1</v>
      </c>
      <c r="H378">
        <v>-35.200000000000003</v>
      </c>
      <c r="J378">
        <v>20.7</v>
      </c>
      <c r="K378">
        <v>1</v>
      </c>
      <c r="L378">
        <v>0.01</v>
      </c>
      <c r="M378">
        <v>2E-3</v>
      </c>
      <c r="N378">
        <v>0.6</v>
      </c>
      <c r="O378">
        <v>0</v>
      </c>
      <c r="P378">
        <v>0.6</v>
      </c>
      <c r="Q378">
        <v>0.4521</v>
      </c>
      <c r="R378">
        <v>0</v>
      </c>
      <c r="S378">
        <v>0.5</v>
      </c>
      <c r="T378">
        <v>0</v>
      </c>
      <c r="W378">
        <v>0</v>
      </c>
      <c r="X378">
        <v>20.7</v>
      </c>
      <c r="Y378">
        <v>12.3</v>
      </c>
      <c r="Z378">
        <v>876</v>
      </c>
      <c r="AA378">
        <v>901</v>
      </c>
      <c r="AB378">
        <v>837</v>
      </c>
      <c r="AC378">
        <v>43</v>
      </c>
      <c r="AD378">
        <v>5.39</v>
      </c>
      <c r="AE378">
        <v>0.12</v>
      </c>
      <c r="AF378">
        <v>993</v>
      </c>
      <c r="AG378">
        <v>-10</v>
      </c>
      <c r="AH378">
        <v>18</v>
      </c>
      <c r="AI378">
        <v>10</v>
      </c>
      <c r="AJ378">
        <v>190.1</v>
      </c>
      <c r="AK378">
        <v>190.1</v>
      </c>
      <c r="AL378">
        <v>4.9000000000000004</v>
      </c>
      <c r="AM378">
        <v>195</v>
      </c>
      <c r="AN378" t="s">
        <v>155</v>
      </c>
      <c r="AO378">
        <v>2</v>
      </c>
      <c r="AP378" s="42">
        <v>0.83799768518518514</v>
      </c>
      <c r="AQ378">
        <v>47.159323000000001</v>
      </c>
      <c r="AR378">
        <v>-88.489711999999997</v>
      </c>
      <c r="AS378">
        <v>314.7</v>
      </c>
      <c r="AT378">
        <v>0</v>
      </c>
      <c r="AU378">
        <v>12</v>
      </c>
      <c r="AV378">
        <v>10</v>
      </c>
      <c r="AW378" t="s">
        <v>397</v>
      </c>
      <c r="AX378">
        <v>0.9</v>
      </c>
      <c r="AY378">
        <v>1.2</v>
      </c>
      <c r="AZ378">
        <v>1.5</v>
      </c>
      <c r="BA378">
        <v>14.048999999999999</v>
      </c>
      <c r="BB378">
        <v>450</v>
      </c>
      <c r="BC378">
        <v>32.03</v>
      </c>
      <c r="BD378">
        <v>0.124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Q378">
        <v>0</v>
      </c>
      <c r="BR378">
        <v>4.5545000000000002E-2</v>
      </c>
      <c r="BS378">
        <v>0.28486400000000001</v>
      </c>
      <c r="BT378">
        <v>1.3136E-2</v>
      </c>
      <c r="BU378">
        <v>1.0963719999999999</v>
      </c>
      <c r="BV378">
        <f t="shared" si="5"/>
        <v>5.7257664000000004</v>
      </c>
    </row>
    <row r="379" spans="1:74" customFormat="1" x14ac:dyDescent="0.25">
      <c r="A379" s="40">
        <v>41703</v>
      </c>
      <c r="B379" s="41">
        <v>0.62974737268518521</v>
      </c>
      <c r="C379">
        <v>0.01</v>
      </c>
      <c r="D379">
        <v>2E-3</v>
      </c>
      <c r="E379">
        <v>20</v>
      </c>
      <c r="F379">
        <v>0.6</v>
      </c>
      <c r="G379">
        <v>-8.6999999999999993</v>
      </c>
      <c r="H379">
        <v>-91.7</v>
      </c>
      <c r="J379">
        <v>20.7</v>
      </c>
      <c r="K379">
        <v>1</v>
      </c>
      <c r="L379">
        <v>0.01</v>
      </c>
      <c r="M379">
        <v>2E-3</v>
      </c>
      <c r="N379">
        <v>0.6</v>
      </c>
      <c r="O379">
        <v>0</v>
      </c>
      <c r="P379">
        <v>0.6</v>
      </c>
      <c r="Q379">
        <v>0.4521</v>
      </c>
      <c r="R379">
        <v>0</v>
      </c>
      <c r="S379">
        <v>0.5</v>
      </c>
      <c r="T379">
        <v>0</v>
      </c>
      <c r="W379">
        <v>0</v>
      </c>
      <c r="X379">
        <v>20.7</v>
      </c>
      <c r="Y379">
        <v>12.3</v>
      </c>
      <c r="Z379">
        <v>876</v>
      </c>
      <c r="AA379">
        <v>901</v>
      </c>
      <c r="AB379">
        <v>837</v>
      </c>
      <c r="AC379">
        <v>43</v>
      </c>
      <c r="AD379">
        <v>5.39</v>
      </c>
      <c r="AE379">
        <v>0.12</v>
      </c>
      <c r="AF379">
        <v>993</v>
      </c>
      <c r="AG379">
        <v>-10</v>
      </c>
      <c r="AH379">
        <v>18</v>
      </c>
      <c r="AI379">
        <v>10</v>
      </c>
      <c r="AJ379">
        <v>191</v>
      </c>
      <c r="AK379">
        <v>191</v>
      </c>
      <c r="AL379">
        <v>4</v>
      </c>
      <c r="AM379">
        <v>195</v>
      </c>
      <c r="AN379" t="s">
        <v>155</v>
      </c>
      <c r="AO379">
        <v>2</v>
      </c>
      <c r="AP379" s="42">
        <v>0.83800925925925929</v>
      </c>
      <c r="AQ379">
        <v>47.159323000000001</v>
      </c>
      <c r="AR379">
        <v>-88.489711999999997</v>
      </c>
      <c r="AS379">
        <v>314.5</v>
      </c>
      <c r="AT379">
        <v>0</v>
      </c>
      <c r="AU379">
        <v>12</v>
      </c>
      <c r="AV379">
        <v>10</v>
      </c>
      <c r="AW379" t="s">
        <v>397</v>
      </c>
      <c r="AX379">
        <v>0.9</v>
      </c>
      <c r="AY379">
        <v>1.2</v>
      </c>
      <c r="AZ379">
        <v>1.5</v>
      </c>
      <c r="BA379">
        <v>14.048999999999999</v>
      </c>
      <c r="BB379">
        <v>450</v>
      </c>
      <c r="BC379">
        <v>32.03</v>
      </c>
      <c r="BD379">
        <v>0.124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Q379">
        <v>0</v>
      </c>
      <c r="BR379">
        <v>4.9410999999999997E-2</v>
      </c>
      <c r="BS379">
        <v>0.28427400000000003</v>
      </c>
      <c r="BT379">
        <v>1.3863E-2</v>
      </c>
      <c r="BU379">
        <v>1.1894469999999999</v>
      </c>
      <c r="BV379">
        <f t="shared" si="5"/>
        <v>5.713907400000001</v>
      </c>
    </row>
    <row r="380" spans="1:74" customFormat="1" x14ac:dyDescent="0.25">
      <c r="A380" s="40">
        <v>41703</v>
      </c>
      <c r="B380" s="41">
        <v>0.62975894675925925</v>
      </c>
      <c r="C380">
        <v>0.01</v>
      </c>
      <c r="D380">
        <v>2E-3</v>
      </c>
      <c r="E380">
        <v>20</v>
      </c>
      <c r="F380">
        <v>0.6</v>
      </c>
      <c r="G380">
        <v>-7.5</v>
      </c>
      <c r="H380">
        <v>-85.3</v>
      </c>
      <c r="J380">
        <v>20.77</v>
      </c>
      <c r="K380">
        <v>1</v>
      </c>
      <c r="L380">
        <v>0.01</v>
      </c>
      <c r="M380">
        <v>2E-3</v>
      </c>
      <c r="N380">
        <v>0.6</v>
      </c>
      <c r="O380">
        <v>0</v>
      </c>
      <c r="P380">
        <v>0.6</v>
      </c>
      <c r="Q380">
        <v>0.4521</v>
      </c>
      <c r="R380">
        <v>0</v>
      </c>
      <c r="S380">
        <v>0.5</v>
      </c>
      <c r="T380">
        <v>0</v>
      </c>
      <c r="W380">
        <v>0</v>
      </c>
      <c r="X380">
        <v>20.772300000000001</v>
      </c>
      <c r="Y380">
        <v>12.5</v>
      </c>
      <c r="Z380">
        <v>876</v>
      </c>
      <c r="AA380">
        <v>900</v>
      </c>
      <c r="AB380">
        <v>835</v>
      </c>
      <c r="AC380">
        <v>43</v>
      </c>
      <c r="AD380">
        <v>5.38</v>
      </c>
      <c r="AE380">
        <v>0.12</v>
      </c>
      <c r="AF380">
        <v>994</v>
      </c>
      <c r="AG380">
        <v>-10</v>
      </c>
      <c r="AH380">
        <v>18</v>
      </c>
      <c r="AI380">
        <v>10</v>
      </c>
      <c r="AJ380">
        <v>191</v>
      </c>
      <c r="AK380">
        <v>191</v>
      </c>
      <c r="AL380">
        <v>4</v>
      </c>
      <c r="AM380">
        <v>195</v>
      </c>
      <c r="AN380" t="s">
        <v>155</v>
      </c>
      <c r="AO380">
        <v>2</v>
      </c>
      <c r="AP380" s="42">
        <v>0.83802083333333333</v>
      </c>
      <c r="AQ380">
        <v>47.159323000000001</v>
      </c>
      <c r="AR380">
        <v>-88.489711999999997</v>
      </c>
      <c r="AS380">
        <v>314.39999999999998</v>
      </c>
      <c r="AT380">
        <v>0</v>
      </c>
      <c r="AU380">
        <v>12</v>
      </c>
      <c r="AV380">
        <v>10</v>
      </c>
      <c r="AW380" t="s">
        <v>397</v>
      </c>
      <c r="AX380">
        <v>0.9</v>
      </c>
      <c r="AY380">
        <v>1.2</v>
      </c>
      <c r="AZ380">
        <v>1.5</v>
      </c>
      <c r="BA380">
        <v>14.048999999999999</v>
      </c>
      <c r="BB380">
        <v>450</v>
      </c>
      <c r="BC380">
        <v>32.03</v>
      </c>
      <c r="BD380">
        <v>0.124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Q380">
        <v>0</v>
      </c>
      <c r="BR380">
        <v>5.1999999999999998E-2</v>
      </c>
      <c r="BS380">
        <v>0.28627399999999997</v>
      </c>
      <c r="BT380">
        <v>1.2862999999999999E-2</v>
      </c>
      <c r="BU380">
        <v>1.25177</v>
      </c>
      <c r="BV380">
        <f t="shared" si="5"/>
        <v>5.7541073999999997</v>
      </c>
    </row>
    <row r="381" spans="1:74" customFormat="1" x14ac:dyDescent="0.25">
      <c r="A381" s="40">
        <v>41703</v>
      </c>
      <c r="B381" s="41">
        <v>0.6297705208333334</v>
      </c>
      <c r="C381">
        <v>0.01</v>
      </c>
      <c r="D381">
        <v>2E-3</v>
      </c>
      <c r="E381">
        <v>20</v>
      </c>
      <c r="F381">
        <v>0.6</v>
      </c>
      <c r="G381">
        <v>-7.5</v>
      </c>
      <c r="H381">
        <v>-91.9</v>
      </c>
      <c r="J381">
        <v>20.8</v>
      </c>
      <c r="K381">
        <v>1</v>
      </c>
      <c r="L381">
        <v>0.01</v>
      </c>
      <c r="M381">
        <v>2E-3</v>
      </c>
      <c r="N381">
        <v>0.6</v>
      </c>
      <c r="O381">
        <v>0</v>
      </c>
      <c r="P381">
        <v>0.6</v>
      </c>
      <c r="Q381">
        <v>0.4521</v>
      </c>
      <c r="R381">
        <v>0</v>
      </c>
      <c r="S381">
        <v>0.5</v>
      </c>
      <c r="T381">
        <v>0</v>
      </c>
      <c r="W381">
        <v>0</v>
      </c>
      <c r="X381">
        <v>20.8</v>
      </c>
      <c r="Y381">
        <v>12.6</v>
      </c>
      <c r="Z381">
        <v>875</v>
      </c>
      <c r="AA381">
        <v>901</v>
      </c>
      <c r="AB381">
        <v>837</v>
      </c>
      <c r="AC381">
        <v>43</v>
      </c>
      <c r="AD381">
        <v>5.38</v>
      </c>
      <c r="AE381">
        <v>0.12</v>
      </c>
      <c r="AF381">
        <v>994</v>
      </c>
      <c r="AG381">
        <v>-10</v>
      </c>
      <c r="AH381">
        <v>18</v>
      </c>
      <c r="AI381">
        <v>10</v>
      </c>
      <c r="AJ381">
        <v>190.9</v>
      </c>
      <c r="AK381">
        <v>190.9</v>
      </c>
      <c r="AL381">
        <v>4.5999999999999996</v>
      </c>
      <c r="AM381">
        <v>195</v>
      </c>
      <c r="AN381" t="s">
        <v>155</v>
      </c>
      <c r="AO381">
        <v>2</v>
      </c>
      <c r="AP381" s="42">
        <v>0.83803240740740748</v>
      </c>
      <c r="AQ381">
        <v>47.159323000000001</v>
      </c>
      <c r="AR381">
        <v>-88.489711999999997</v>
      </c>
      <c r="AS381">
        <v>314.3</v>
      </c>
      <c r="AT381">
        <v>0</v>
      </c>
      <c r="AU381">
        <v>12</v>
      </c>
      <c r="AV381">
        <v>10</v>
      </c>
      <c r="AW381" t="s">
        <v>397</v>
      </c>
      <c r="AX381">
        <v>0.9</v>
      </c>
      <c r="AY381">
        <v>1.2</v>
      </c>
      <c r="AZ381">
        <v>1.5</v>
      </c>
      <c r="BA381">
        <v>14.048999999999999</v>
      </c>
      <c r="BB381">
        <v>450</v>
      </c>
      <c r="BC381">
        <v>32.03</v>
      </c>
      <c r="BD381">
        <v>0.124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Q381">
        <v>0</v>
      </c>
      <c r="BR381">
        <v>5.1726000000000001E-2</v>
      </c>
      <c r="BS381">
        <v>0.28786299999999998</v>
      </c>
      <c r="BT381">
        <v>1.2274E-2</v>
      </c>
      <c r="BU381">
        <v>1.245174</v>
      </c>
      <c r="BV381">
        <f t="shared" si="5"/>
        <v>5.7860462999999998</v>
      </c>
    </row>
    <row r="382" spans="1:74" customFormat="1" x14ac:dyDescent="0.25">
      <c r="A382" s="40">
        <v>41703</v>
      </c>
      <c r="B382" s="41">
        <v>0.62978209490740744</v>
      </c>
      <c r="C382">
        <v>0.01</v>
      </c>
      <c r="D382">
        <v>2E-3</v>
      </c>
      <c r="E382">
        <v>20</v>
      </c>
      <c r="F382">
        <v>0.6</v>
      </c>
      <c r="G382">
        <v>-7.5</v>
      </c>
      <c r="H382">
        <v>-104.6</v>
      </c>
      <c r="J382">
        <v>20.8</v>
      </c>
      <c r="K382">
        <v>1</v>
      </c>
      <c r="L382">
        <v>0.01</v>
      </c>
      <c r="M382">
        <v>2E-3</v>
      </c>
      <c r="N382">
        <v>0.6</v>
      </c>
      <c r="O382">
        <v>0</v>
      </c>
      <c r="P382">
        <v>0.6</v>
      </c>
      <c r="Q382">
        <v>0.4521</v>
      </c>
      <c r="R382">
        <v>0</v>
      </c>
      <c r="S382">
        <v>0.5</v>
      </c>
      <c r="T382">
        <v>0</v>
      </c>
      <c r="W382">
        <v>0</v>
      </c>
      <c r="X382">
        <v>20.8</v>
      </c>
      <c r="Y382">
        <v>12.4</v>
      </c>
      <c r="Z382">
        <v>875</v>
      </c>
      <c r="AA382">
        <v>901</v>
      </c>
      <c r="AB382">
        <v>838</v>
      </c>
      <c r="AC382">
        <v>43</v>
      </c>
      <c r="AD382">
        <v>5.39</v>
      </c>
      <c r="AE382">
        <v>0.12</v>
      </c>
      <c r="AF382">
        <v>993</v>
      </c>
      <c r="AG382">
        <v>-10</v>
      </c>
      <c r="AH382">
        <v>18.137</v>
      </c>
      <c r="AI382">
        <v>10</v>
      </c>
      <c r="AJ382">
        <v>190</v>
      </c>
      <c r="AK382">
        <v>190</v>
      </c>
      <c r="AL382">
        <v>4.3</v>
      </c>
      <c r="AM382">
        <v>195</v>
      </c>
      <c r="AN382" t="s">
        <v>155</v>
      </c>
      <c r="AO382">
        <v>2</v>
      </c>
      <c r="AP382" s="42">
        <v>0.8380439814814814</v>
      </c>
      <c r="AQ382">
        <v>47.159323000000001</v>
      </c>
      <c r="AR382">
        <v>-88.489711999999997</v>
      </c>
      <c r="AS382">
        <v>314.10000000000002</v>
      </c>
      <c r="AT382">
        <v>0</v>
      </c>
      <c r="AU382">
        <v>12</v>
      </c>
      <c r="AV382">
        <v>10</v>
      </c>
      <c r="AW382" t="s">
        <v>397</v>
      </c>
      <c r="AX382">
        <v>0.9</v>
      </c>
      <c r="AY382">
        <v>1.2</v>
      </c>
      <c r="AZ382">
        <v>1.5</v>
      </c>
      <c r="BA382">
        <v>14.048999999999999</v>
      </c>
      <c r="BB382">
        <v>450</v>
      </c>
      <c r="BC382">
        <v>32.03</v>
      </c>
      <c r="BD382">
        <v>0.124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Q382">
        <v>0</v>
      </c>
      <c r="BR382">
        <v>4.9862999999999998E-2</v>
      </c>
      <c r="BS382">
        <v>0.28699999999999998</v>
      </c>
      <c r="BT382">
        <v>1.3863E-2</v>
      </c>
      <c r="BU382">
        <v>1.2003269999999999</v>
      </c>
      <c r="BV382">
        <f t="shared" si="5"/>
        <v>5.7686999999999999</v>
      </c>
    </row>
    <row r="383" spans="1:74" customFormat="1" x14ac:dyDescent="0.25">
      <c r="A383" s="40">
        <v>41703</v>
      </c>
      <c r="B383" s="41">
        <v>0.62979366898148148</v>
      </c>
      <c r="C383">
        <v>0.01</v>
      </c>
      <c r="D383">
        <v>2.3999999999999998E-3</v>
      </c>
      <c r="E383">
        <v>24.07498</v>
      </c>
      <c r="F383">
        <v>0.6</v>
      </c>
      <c r="G383">
        <v>-7.4</v>
      </c>
      <c r="H383">
        <v>-65.5</v>
      </c>
      <c r="J383">
        <v>20.8</v>
      </c>
      <c r="K383">
        <v>1</v>
      </c>
      <c r="L383">
        <v>0.01</v>
      </c>
      <c r="M383">
        <v>2.3999999999999998E-3</v>
      </c>
      <c r="N383">
        <v>0.6</v>
      </c>
      <c r="O383">
        <v>0</v>
      </c>
      <c r="P383">
        <v>0.6</v>
      </c>
      <c r="Q383">
        <v>0.4521</v>
      </c>
      <c r="R383">
        <v>0</v>
      </c>
      <c r="S383">
        <v>0.5</v>
      </c>
      <c r="T383">
        <v>0</v>
      </c>
      <c r="W383">
        <v>0</v>
      </c>
      <c r="X383">
        <v>20.8</v>
      </c>
      <c r="Y383">
        <v>12.4</v>
      </c>
      <c r="Z383">
        <v>875</v>
      </c>
      <c r="AA383">
        <v>902</v>
      </c>
      <c r="AB383">
        <v>840</v>
      </c>
      <c r="AC383">
        <v>43</v>
      </c>
      <c r="AD383">
        <v>5.39</v>
      </c>
      <c r="AE383">
        <v>0.12</v>
      </c>
      <c r="AF383">
        <v>993</v>
      </c>
      <c r="AG383">
        <v>-10</v>
      </c>
      <c r="AH383">
        <v>19</v>
      </c>
      <c r="AI383">
        <v>10</v>
      </c>
      <c r="AJ383">
        <v>190.1</v>
      </c>
      <c r="AK383">
        <v>190</v>
      </c>
      <c r="AL383">
        <v>4.4000000000000004</v>
      </c>
      <c r="AM383">
        <v>195</v>
      </c>
      <c r="AN383" t="s">
        <v>155</v>
      </c>
      <c r="AO383">
        <v>2</v>
      </c>
      <c r="AP383" s="42">
        <v>0.83805555555555555</v>
      </c>
      <c r="AQ383">
        <v>47.159323000000001</v>
      </c>
      <c r="AR383">
        <v>-88.489711999999997</v>
      </c>
      <c r="AS383">
        <v>314</v>
      </c>
      <c r="AT383">
        <v>0</v>
      </c>
      <c r="AU383">
        <v>12</v>
      </c>
      <c r="AV383">
        <v>10</v>
      </c>
      <c r="AW383" t="s">
        <v>397</v>
      </c>
      <c r="AX383">
        <v>0.9</v>
      </c>
      <c r="AY383">
        <v>1.2</v>
      </c>
      <c r="AZ383">
        <v>1.5</v>
      </c>
      <c r="BA383">
        <v>14.048999999999999</v>
      </c>
      <c r="BB383">
        <v>450</v>
      </c>
      <c r="BC383">
        <v>32.03</v>
      </c>
      <c r="BD383">
        <v>0.124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Q383">
        <v>0</v>
      </c>
      <c r="BR383">
        <v>4.9410999999999997E-2</v>
      </c>
      <c r="BS383">
        <v>0.28727399999999997</v>
      </c>
      <c r="BT383">
        <v>1.2999999999999999E-2</v>
      </c>
      <c r="BU383">
        <v>1.1894469999999999</v>
      </c>
      <c r="BV383">
        <f t="shared" si="5"/>
        <v>5.7742073999999999</v>
      </c>
    </row>
    <row r="384" spans="1:74" customFormat="1" x14ac:dyDescent="0.25">
      <c r="A384" s="40">
        <v>41703</v>
      </c>
      <c r="B384" s="41">
        <v>0.62980524305555552</v>
      </c>
      <c r="C384">
        <v>0.01</v>
      </c>
      <c r="D384">
        <v>5.0000000000000001E-3</v>
      </c>
      <c r="E384">
        <v>50.423940000000002</v>
      </c>
      <c r="F384">
        <v>0.6</v>
      </c>
      <c r="G384">
        <v>-7.5</v>
      </c>
      <c r="H384">
        <v>-98.7</v>
      </c>
      <c r="J384">
        <v>20.8</v>
      </c>
      <c r="K384">
        <v>1</v>
      </c>
      <c r="L384">
        <v>0.01</v>
      </c>
      <c r="M384">
        <v>5.0000000000000001E-3</v>
      </c>
      <c r="N384">
        <v>0.6</v>
      </c>
      <c r="O384">
        <v>0</v>
      </c>
      <c r="P384">
        <v>0.6</v>
      </c>
      <c r="Q384">
        <v>0.4521</v>
      </c>
      <c r="R384">
        <v>0</v>
      </c>
      <c r="S384">
        <v>0.5</v>
      </c>
      <c r="T384">
        <v>0</v>
      </c>
      <c r="W384">
        <v>0</v>
      </c>
      <c r="X384">
        <v>20.8</v>
      </c>
      <c r="Y384">
        <v>12.3</v>
      </c>
      <c r="Z384">
        <v>876</v>
      </c>
      <c r="AA384">
        <v>901</v>
      </c>
      <c r="AB384">
        <v>839</v>
      </c>
      <c r="AC384">
        <v>43</v>
      </c>
      <c r="AD384">
        <v>5.39</v>
      </c>
      <c r="AE384">
        <v>0.12</v>
      </c>
      <c r="AF384">
        <v>993</v>
      </c>
      <c r="AG384">
        <v>-10</v>
      </c>
      <c r="AH384">
        <v>18.863</v>
      </c>
      <c r="AI384">
        <v>10</v>
      </c>
      <c r="AJ384">
        <v>191</v>
      </c>
      <c r="AK384">
        <v>190</v>
      </c>
      <c r="AL384">
        <v>5.0999999999999996</v>
      </c>
      <c r="AM384">
        <v>195</v>
      </c>
      <c r="AN384" t="s">
        <v>155</v>
      </c>
      <c r="AO384">
        <v>2</v>
      </c>
      <c r="AP384" s="42">
        <v>0.8380671296296297</v>
      </c>
      <c r="AQ384">
        <v>47.159323000000001</v>
      </c>
      <c r="AR384">
        <v>-88.489711999999997</v>
      </c>
      <c r="AS384">
        <v>313.89999999999998</v>
      </c>
      <c r="AT384">
        <v>0</v>
      </c>
      <c r="AU384">
        <v>12</v>
      </c>
      <c r="AV384">
        <v>10</v>
      </c>
      <c r="AW384" t="s">
        <v>397</v>
      </c>
      <c r="AX384">
        <v>0.9</v>
      </c>
      <c r="AY384">
        <v>1.2</v>
      </c>
      <c r="AZ384">
        <v>1.5</v>
      </c>
      <c r="BA384">
        <v>14.048999999999999</v>
      </c>
      <c r="BB384">
        <v>450</v>
      </c>
      <c r="BC384">
        <v>32.03</v>
      </c>
      <c r="BD384">
        <v>0.124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Q384">
        <v>0</v>
      </c>
      <c r="BR384">
        <v>5.2137000000000003E-2</v>
      </c>
      <c r="BS384">
        <v>0.28927399999999998</v>
      </c>
      <c r="BT384">
        <v>1.2999999999999999E-2</v>
      </c>
      <c r="BU384">
        <v>1.2550680000000001</v>
      </c>
      <c r="BV384">
        <f t="shared" si="5"/>
        <v>5.8144074000000003</v>
      </c>
    </row>
    <row r="385" spans="1:74" customFormat="1" x14ac:dyDescent="0.25">
      <c r="A385" s="40">
        <v>41703</v>
      </c>
      <c r="B385" s="41">
        <v>0.62981681712962956</v>
      </c>
      <c r="C385">
        <v>1.6639999999999999</v>
      </c>
      <c r="D385">
        <v>2.0899999999999998E-2</v>
      </c>
      <c r="E385">
        <v>208.95348799999999</v>
      </c>
      <c r="F385">
        <v>0.6</v>
      </c>
      <c r="G385">
        <v>-7.6</v>
      </c>
      <c r="H385">
        <v>-60.2</v>
      </c>
      <c r="J385">
        <v>20.8</v>
      </c>
      <c r="K385">
        <v>0.98880000000000001</v>
      </c>
      <c r="L385">
        <v>1.6454</v>
      </c>
      <c r="M385">
        <v>2.07E-2</v>
      </c>
      <c r="N385">
        <v>0.59330000000000005</v>
      </c>
      <c r="O385">
        <v>0</v>
      </c>
      <c r="P385">
        <v>0.6</v>
      </c>
      <c r="Q385">
        <v>0.44700000000000001</v>
      </c>
      <c r="R385">
        <v>0</v>
      </c>
      <c r="S385">
        <v>0.4</v>
      </c>
      <c r="T385">
        <v>0</v>
      </c>
      <c r="W385">
        <v>0</v>
      </c>
      <c r="X385">
        <v>20.5672</v>
      </c>
      <c r="Y385">
        <v>12.3</v>
      </c>
      <c r="Z385">
        <v>875</v>
      </c>
      <c r="AA385">
        <v>902</v>
      </c>
      <c r="AB385">
        <v>836</v>
      </c>
      <c r="AC385">
        <v>43</v>
      </c>
      <c r="AD385">
        <v>5.39</v>
      </c>
      <c r="AE385">
        <v>0.12</v>
      </c>
      <c r="AF385">
        <v>993</v>
      </c>
      <c r="AG385">
        <v>-10</v>
      </c>
      <c r="AH385">
        <v>18</v>
      </c>
      <c r="AI385">
        <v>10</v>
      </c>
      <c r="AJ385">
        <v>191</v>
      </c>
      <c r="AK385">
        <v>190</v>
      </c>
      <c r="AL385">
        <v>4.5</v>
      </c>
      <c r="AM385">
        <v>195</v>
      </c>
      <c r="AN385" t="s">
        <v>155</v>
      </c>
      <c r="AO385">
        <v>2</v>
      </c>
      <c r="AP385" s="42">
        <v>0.83807870370370363</v>
      </c>
      <c r="AQ385">
        <v>47.159323000000001</v>
      </c>
      <c r="AR385">
        <v>-88.489711999999997</v>
      </c>
      <c r="AS385">
        <v>313.89999999999998</v>
      </c>
      <c r="AT385">
        <v>0</v>
      </c>
      <c r="AU385">
        <v>12</v>
      </c>
      <c r="AV385">
        <v>10</v>
      </c>
      <c r="AW385" t="s">
        <v>397</v>
      </c>
      <c r="AX385">
        <v>0.9</v>
      </c>
      <c r="AY385">
        <v>1.2</v>
      </c>
      <c r="AZ385">
        <v>1.5</v>
      </c>
      <c r="BA385">
        <v>14.048999999999999</v>
      </c>
      <c r="BB385">
        <v>119.15</v>
      </c>
      <c r="BC385">
        <v>8.48</v>
      </c>
      <c r="BD385">
        <v>1.1319999999999999</v>
      </c>
      <c r="BE385">
        <v>3061.8159999999998</v>
      </c>
      <c r="BF385">
        <v>24.47</v>
      </c>
      <c r="BG385">
        <v>0.11600000000000001</v>
      </c>
      <c r="BH385">
        <v>0</v>
      </c>
      <c r="BI385">
        <v>0.11600000000000001</v>
      </c>
      <c r="BJ385">
        <v>8.6999999999999994E-2</v>
      </c>
      <c r="BK385">
        <v>0</v>
      </c>
      <c r="BL385">
        <v>8.6999999999999994E-2</v>
      </c>
      <c r="BM385">
        <v>0</v>
      </c>
      <c r="BQ385">
        <v>27827.645</v>
      </c>
      <c r="BR385">
        <v>5.3822000000000002E-2</v>
      </c>
      <c r="BS385">
        <v>0.29113699999999998</v>
      </c>
      <c r="BT385">
        <v>1.2999999999999999E-2</v>
      </c>
      <c r="BU385">
        <v>1.295631</v>
      </c>
      <c r="BV385">
        <f t="shared" si="5"/>
        <v>5.8518537000000004</v>
      </c>
    </row>
    <row r="386" spans="1:74" customFormat="1" x14ac:dyDescent="0.25">
      <c r="A386" s="40">
        <v>41703</v>
      </c>
      <c r="B386" s="41">
        <v>0.62982839120370371</v>
      </c>
      <c r="C386">
        <v>6.8739999999999997</v>
      </c>
      <c r="D386">
        <v>0.14799999999999999</v>
      </c>
      <c r="E386">
        <v>1479.7176079999999</v>
      </c>
      <c r="F386">
        <v>0.6</v>
      </c>
      <c r="G386">
        <v>-7.7</v>
      </c>
      <c r="H386">
        <v>-36.200000000000003</v>
      </c>
      <c r="J386">
        <v>20.8</v>
      </c>
      <c r="K386">
        <v>0.93969999999999998</v>
      </c>
      <c r="L386">
        <v>6.4596999999999998</v>
      </c>
      <c r="M386">
        <v>0.13900000000000001</v>
      </c>
      <c r="N386">
        <v>0.56379999999999997</v>
      </c>
      <c r="O386">
        <v>0</v>
      </c>
      <c r="P386">
        <v>0.6</v>
      </c>
      <c r="Q386">
        <v>0.42480000000000001</v>
      </c>
      <c r="R386">
        <v>0</v>
      </c>
      <c r="S386">
        <v>0.4</v>
      </c>
      <c r="T386">
        <v>0</v>
      </c>
      <c r="W386">
        <v>0</v>
      </c>
      <c r="X386">
        <v>19.5457</v>
      </c>
      <c r="Y386">
        <v>12.4</v>
      </c>
      <c r="Z386">
        <v>875</v>
      </c>
      <c r="AA386">
        <v>901</v>
      </c>
      <c r="AB386">
        <v>834</v>
      </c>
      <c r="AC386">
        <v>43</v>
      </c>
      <c r="AD386">
        <v>5.39</v>
      </c>
      <c r="AE386">
        <v>0.12</v>
      </c>
      <c r="AF386">
        <v>993</v>
      </c>
      <c r="AG386">
        <v>-10</v>
      </c>
      <c r="AH386">
        <v>18</v>
      </c>
      <c r="AI386">
        <v>10</v>
      </c>
      <c r="AJ386">
        <v>191</v>
      </c>
      <c r="AK386">
        <v>190</v>
      </c>
      <c r="AL386">
        <v>4.7</v>
      </c>
      <c r="AM386">
        <v>195</v>
      </c>
      <c r="AN386" t="s">
        <v>155</v>
      </c>
      <c r="AO386">
        <v>2</v>
      </c>
      <c r="AP386" s="42">
        <v>0.83809027777777778</v>
      </c>
      <c r="AQ386">
        <v>47.159323000000001</v>
      </c>
      <c r="AR386">
        <v>-88.489711999999997</v>
      </c>
      <c r="AS386">
        <v>314</v>
      </c>
      <c r="AT386">
        <v>0</v>
      </c>
      <c r="AU386">
        <v>12</v>
      </c>
      <c r="AV386">
        <v>10</v>
      </c>
      <c r="AW386" t="s">
        <v>397</v>
      </c>
      <c r="AX386">
        <v>0.9</v>
      </c>
      <c r="AY386">
        <v>1.2</v>
      </c>
      <c r="AZ386">
        <v>1.5</v>
      </c>
      <c r="BA386">
        <v>14.048999999999999</v>
      </c>
      <c r="BB386">
        <v>29.28</v>
      </c>
      <c r="BC386">
        <v>2.08</v>
      </c>
      <c r="BD386">
        <v>6.4180000000000001</v>
      </c>
      <c r="BE386">
        <v>2980.1979999999999</v>
      </c>
      <c r="BF386">
        <v>40.83</v>
      </c>
      <c r="BG386">
        <v>2.7E-2</v>
      </c>
      <c r="BH386">
        <v>0</v>
      </c>
      <c r="BI386">
        <v>2.7E-2</v>
      </c>
      <c r="BJ386">
        <v>2.1000000000000001E-2</v>
      </c>
      <c r="BK386">
        <v>0</v>
      </c>
      <c r="BL386">
        <v>2.1000000000000001E-2</v>
      </c>
      <c r="BM386">
        <v>0</v>
      </c>
      <c r="BQ386">
        <v>6556.6840000000002</v>
      </c>
      <c r="BR386">
        <v>5.8589000000000002E-2</v>
      </c>
      <c r="BS386">
        <v>0.29199999999999998</v>
      </c>
      <c r="BT386">
        <v>1.3136999999999999E-2</v>
      </c>
      <c r="BU386">
        <v>1.4103840000000001</v>
      </c>
      <c r="BV386">
        <f t="shared" si="5"/>
        <v>5.8692000000000002</v>
      </c>
    </row>
    <row r="387" spans="1:74" customFormat="1" x14ac:dyDescent="0.25">
      <c r="A387" s="40">
        <v>41703</v>
      </c>
      <c r="B387" s="41">
        <v>0.62983996527777775</v>
      </c>
      <c r="C387">
        <v>11.606999999999999</v>
      </c>
      <c r="D387">
        <v>0.16200000000000001</v>
      </c>
      <c r="E387">
        <v>1620.4436860000001</v>
      </c>
      <c r="F387">
        <v>0.6</v>
      </c>
      <c r="G387">
        <v>-7.8</v>
      </c>
      <c r="H387">
        <v>75.7</v>
      </c>
      <c r="J387">
        <v>20.8</v>
      </c>
      <c r="K387">
        <v>0.89970000000000006</v>
      </c>
      <c r="L387">
        <v>10.4434</v>
      </c>
      <c r="M387">
        <v>0.14580000000000001</v>
      </c>
      <c r="N387">
        <v>0.53979999999999995</v>
      </c>
      <c r="O387">
        <v>0</v>
      </c>
      <c r="P387">
        <v>0.5</v>
      </c>
      <c r="Q387">
        <v>0.40679999999999999</v>
      </c>
      <c r="R387">
        <v>0</v>
      </c>
      <c r="S387">
        <v>0.4</v>
      </c>
      <c r="T387">
        <v>75.708699999999993</v>
      </c>
      <c r="W387">
        <v>0</v>
      </c>
      <c r="X387">
        <v>18.714400000000001</v>
      </c>
      <c r="Y387">
        <v>12.3</v>
      </c>
      <c r="Z387">
        <v>877</v>
      </c>
      <c r="AA387">
        <v>901</v>
      </c>
      <c r="AB387">
        <v>836</v>
      </c>
      <c r="AC387">
        <v>43</v>
      </c>
      <c r="AD387">
        <v>5.39</v>
      </c>
      <c r="AE387">
        <v>0.12</v>
      </c>
      <c r="AF387">
        <v>993</v>
      </c>
      <c r="AG387">
        <v>-10</v>
      </c>
      <c r="AH387">
        <v>18</v>
      </c>
      <c r="AI387">
        <v>10</v>
      </c>
      <c r="AJ387">
        <v>191</v>
      </c>
      <c r="AK387">
        <v>190</v>
      </c>
      <c r="AL387">
        <v>4.5999999999999996</v>
      </c>
      <c r="AM387">
        <v>195</v>
      </c>
      <c r="AN387" t="s">
        <v>155</v>
      </c>
      <c r="AO387">
        <v>2</v>
      </c>
      <c r="AP387" s="42">
        <v>0.83810185185185182</v>
      </c>
      <c r="AQ387">
        <v>47.159323000000001</v>
      </c>
      <c r="AR387">
        <v>-88.489710000000002</v>
      </c>
      <c r="AS387">
        <v>314</v>
      </c>
      <c r="AT387">
        <v>0</v>
      </c>
      <c r="AU387">
        <v>12</v>
      </c>
      <c r="AV387">
        <v>10</v>
      </c>
      <c r="AW387" t="s">
        <v>397</v>
      </c>
      <c r="AX387">
        <v>0.9</v>
      </c>
      <c r="AY387">
        <v>1.2</v>
      </c>
      <c r="AZ387">
        <v>1.5</v>
      </c>
      <c r="BA387">
        <v>14.048999999999999</v>
      </c>
      <c r="BB387">
        <v>17.84</v>
      </c>
      <c r="BC387">
        <v>1.27</v>
      </c>
      <c r="BD387">
        <v>11.145</v>
      </c>
      <c r="BE387">
        <v>2993.413</v>
      </c>
      <c r="BF387">
        <v>26.597999999999999</v>
      </c>
      <c r="BG387">
        <v>1.6E-2</v>
      </c>
      <c r="BH387">
        <v>0</v>
      </c>
      <c r="BI387">
        <v>1.6E-2</v>
      </c>
      <c r="BJ387">
        <v>1.2E-2</v>
      </c>
      <c r="BK387">
        <v>0</v>
      </c>
      <c r="BL387">
        <v>1.2E-2</v>
      </c>
      <c r="BM387">
        <v>0.71699999999999997</v>
      </c>
      <c r="BQ387">
        <v>3900.297</v>
      </c>
      <c r="BR387">
        <v>5.6136999999999999E-2</v>
      </c>
      <c r="BS387">
        <v>0.29241099999999998</v>
      </c>
      <c r="BT387">
        <v>1.3726E-2</v>
      </c>
      <c r="BU387">
        <v>1.3513580000000001</v>
      </c>
      <c r="BV387">
        <f t="shared" si="5"/>
        <v>5.8774610999999997</v>
      </c>
    </row>
    <row r="388" spans="1:74" customFormat="1" x14ac:dyDescent="0.25">
      <c r="A388" s="40">
        <v>41703</v>
      </c>
      <c r="B388" s="41">
        <v>0.6298515393518519</v>
      </c>
      <c r="C388">
        <v>13.831</v>
      </c>
      <c r="D388">
        <v>0.1308</v>
      </c>
      <c r="E388">
        <v>1308.008368</v>
      </c>
      <c r="F388">
        <v>0.6</v>
      </c>
      <c r="G388">
        <v>-7.9</v>
      </c>
      <c r="H388">
        <v>367.3</v>
      </c>
      <c r="J388">
        <v>20.9</v>
      </c>
      <c r="K388">
        <v>0.88219999999999998</v>
      </c>
      <c r="L388">
        <v>12.201499999999999</v>
      </c>
      <c r="M388">
        <v>0.1154</v>
      </c>
      <c r="N388">
        <v>0.50449999999999995</v>
      </c>
      <c r="O388">
        <v>0</v>
      </c>
      <c r="P388">
        <v>0.5</v>
      </c>
      <c r="Q388">
        <v>0.38009999999999999</v>
      </c>
      <c r="R388">
        <v>0</v>
      </c>
      <c r="S388">
        <v>0.4</v>
      </c>
      <c r="T388">
        <v>367.27499999999998</v>
      </c>
      <c r="W388">
        <v>0</v>
      </c>
      <c r="X388">
        <v>18.4375</v>
      </c>
      <c r="Y388">
        <v>12.4</v>
      </c>
      <c r="Z388">
        <v>875</v>
      </c>
      <c r="AA388">
        <v>901</v>
      </c>
      <c r="AB388">
        <v>837</v>
      </c>
      <c r="AC388">
        <v>43</v>
      </c>
      <c r="AD388">
        <v>5.39</v>
      </c>
      <c r="AE388">
        <v>0.12</v>
      </c>
      <c r="AF388">
        <v>993</v>
      </c>
      <c r="AG388">
        <v>-10</v>
      </c>
      <c r="AH388">
        <v>18</v>
      </c>
      <c r="AI388">
        <v>10</v>
      </c>
      <c r="AJ388">
        <v>191</v>
      </c>
      <c r="AK388">
        <v>190</v>
      </c>
      <c r="AL388">
        <v>4.5999999999999996</v>
      </c>
      <c r="AM388">
        <v>195</v>
      </c>
      <c r="AN388" t="s">
        <v>155</v>
      </c>
      <c r="AO388">
        <v>2</v>
      </c>
      <c r="AP388" s="42">
        <v>0.83811342592592597</v>
      </c>
      <c r="AQ388">
        <v>47.159323000000001</v>
      </c>
      <c r="AR388">
        <v>-88.489710000000002</v>
      </c>
      <c r="AS388">
        <v>314.10000000000002</v>
      </c>
      <c r="AT388">
        <v>0</v>
      </c>
      <c r="AU388">
        <v>12</v>
      </c>
      <c r="AV388">
        <v>10</v>
      </c>
      <c r="AW388" t="s">
        <v>397</v>
      </c>
      <c r="AX388">
        <v>0.9</v>
      </c>
      <c r="AY388">
        <v>1.2</v>
      </c>
      <c r="AZ388">
        <v>1.5</v>
      </c>
      <c r="BA388">
        <v>14.048999999999999</v>
      </c>
      <c r="BB388">
        <v>15.16</v>
      </c>
      <c r="BC388">
        <v>1.08</v>
      </c>
      <c r="BD388">
        <v>13.356</v>
      </c>
      <c r="BE388">
        <v>2998.3609999999999</v>
      </c>
      <c r="BF388">
        <v>18.047000000000001</v>
      </c>
      <c r="BG388">
        <v>1.2999999999999999E-2</v>
      </c>
      <c r="BH388">
        <v>0</v>
      </c>
      <c r="BI388">
        <v>1.2999999999999999E-2</v>
      </c>
      <c r="BJ388">
        <v>0.01</v>
      </c>
      <c r="BK388">
        <v>0</v>
      </c>
      <c r="BL388">
        <v>0.01</v>
      </c>
      <c r="BM388">
        <v>2.9821</v>
      </c>
      <c r="BQ388">
        <v>3294.3670000000002</v>
      </c>
      <c r="BR388">
        <v>5.5629999999999999E-2</v>
      </c>
      <c r="BS388">
        <v>0.29458899999999999</v>
      </c>
      <c r="BT388">
        <v>1.2E-2</v>
      </c>
      <c r="BU388">
        <v>1.339154</v>
      </c>
      <c r="BV388">
        <f t="shared" si="5"/>
        <v>5.9212389000000005</v>
      </c>
    </row>
    <row r="389" spans="1:74" customFormat="1" x14ac:dyDescent="0.25">
      <c r="A389" s="40">
        <v>41703</v>
      </c>
      <c r="B389" s="41">
        <v>0.62986311342592594</v>
      </c>
      <c r="C389">
        <v>14.557</v>
      </c>
      <c r="D389">
        <v>0.41249999999999998</v>
      </c>
      <c r="E389">
        <v>4125.2798050000001</v>
      </c>
      <c r="F389">
        <v>0.5</v>
      </c>
      <c r="G389">
        <v>-7.9</v>
      </c>
      <c r="H389">
        <v>450.6</v>
      </c>
      <c r="J389">
        <v>20.87</v>
      </c>
      <c r="K389">
        <v>0.87390000000000001</v>
      </c>
      <c r="L389">
        <v>12.7217</v>
      </c>
      <c r="M389">
        <v>0.36049999999999999</v>
      </c>
      <c r="N389">
        <v>0.43690000000000001</v>
      </c>
      <c r="O389">
        <v>0</v>
      </c>
      <c r="P389">
        <v>0.4</v>
      </c>
      <c r="Q389">
        <v>0.32919999999999999</v>
      </c>
      <c r="R389">
        <v>0</v>
      </c>
      <c r="S389">
        <v>0.3</v>
      </c>
      <c r="T389">
        <v>450.55009999999999</v>
      </c>
      <c r="W389">
        <v>0</v>
      </c>
      <c r="X389">
        <v>18.239100000000001</v>
      </c>
      <c r="Y389">
        <v>12.4</v>
      </c>
      <c r="Z389">
        <v>874</v>
      </c>
      <c r="AA389">
        <v>900</v>
      </c>
      <c r="AB389">
        <v>837</v>
      </c>
      <c r="AC389">
        <v>43</v>
      </c>
      <c r="AD389">
        <v>5.39</v>
      </c>
      <c r="AE389">
        <v>0.12</v>
      </c>
      <c r="AF389">
        <v>993</v>
      </c>
      <c r="AG389">
        <v>-10</v>
      </c>
      <c r="AH389">
        <v>18</v>
      </c>
      <c r="AI389">
        <v>10</v>
      </c>
      <c r="AJ389">
        <v>190.9</v>
      </c>
      <c r="AK389">
        <v>190.1</v>
      </c>
      <c r="AL389">
        <v>4.0999999999999996</v>
      </c>
      <c r="AM389">
        <v>194.8</v>
      </c>
      <c r="AN389" t="s">
        <v>155</v>
      </c>
      <c r="AO389">
        <v>2</v>
      </c>
      <c r="AP389" s="42">
        <v>0.8381249999999999</v>
      </c>
      <c r="AQ389">
        <v>47.159323000000001</v>
      </c>
      <c r="AR389">
        <v>-88.489710000000002</v>
      </c>
      <c r="AS389">
        <v>314.2</v>
      </c>
      <c r="AT389">
        <v>0</v>
      </c>
      <c r="AU389">
        <v>12</v>
      </c>
      <c r="AV389">
        <v>10</v>
      </c>
      <c r="AW389" t="s">
        <v>397</v>
      </c>
      <c r="AX389">
        <v>0.9</v>
      </c>
      <c r="AY389">
        <v>1.2</v>
      </c>
      <c r="AZ389">
        <v>1.5</v>
      </c>
      <c r="BA389">
        <v>14.048999999999999</v>
      </c>
      <c r="BB389">
        <v>14.16</v>
      </c>
      <c r="BC389">
        <v>1.01</v>
      </c>
      <c r="BD389">
        <v>14.43</v>
      </c>
      <c r="BE389">
        <v>2941.3809999999999</v>
      </c>
      <c r="BF389">
        <v>53.051000000000002</v>
      </c>
      <c r="BG389">
        <v>1.0999999999999999E-2</v>
      </c>
      <c r="BH389">
        <v>0</v>
      </c>
      <c r="BI389">
        <v>1.0999999999999999E-2</v>
      </c>
      <c r="BJ389">
        <v>8.0000000000000002E-3</v>
      </c>
      <c r="BK389">
        <v>0</v>
      </c>
      <c r="BL389">
        <v>8.0000000000000002E-3</v>
      </c>
      <c r="BM389">
        <v>3.4420000000000002</v>
      </c>
      <c r="BQ389">
        <v>3066.2510000000002</v>
      </c>
      <c r="BR389">
        <v>4.7822000000000003E-2</v>
      </c>
      <c r="BS389">
        <v>0.29199999999999998</v>
      </c>
      <c r="BT389">
        <v>1.2E-2</v>
      </c>
      <c r="BU389">
        <v>1.1511960000000001</v>
      </c>
      <c r="BV389">
        <f t="shared" ref="BV389:BV452" si="6">BS389*20.1</f>
        <v>5.8692000000000002</v>
      </c>
    </row>
    <row r="390" spans="1:74" customFormat="1" x14ac:dyDescent="0.25">
      <c r="A390" s="40">
        <v>41703</v>
      </c>
      <c r="B390" s="41">
        <v>0.62987468749999997</v>
      </c>
      <c r="C390">
        <v>14.188000000000001</v>
      </c>
      <c r="D390">
        <v>1.1348</v>
      </c>
      <c r="E390">
        <v>11347.777778</v>
      </c>
      <c r="F390">
        <v>0.5</v>
      </c>
      <c r="G390">
        <v>-8</v>
      </c>
      <c r="H390">
        <v>728.7</v>
      </c>
      <c r="J390">
        <v>20.16</v>
      </c>
      <c r="K390">
        <v>0.87019999999999997</v>
      </c>
      <c r="L390">
        <v>12.3459</v>
      </c>
      <c r="M390">
        <v>0.98750000000000004</v>
      </c>
      <c r="N390">
        <v>0.43509999999999999</v>
      </c>
      <c r="O390">
        <v>0</v>
      </c>
      <c r="P390">
        <v>0.4</v>
      </c>
      <c r="Q390">
        <v>0.32779999999999998</v>
      </c>
      <c r="R390">
        <v>0</v>
      </c>
      <c r="S390">
        <v>0.3</v>
      </c>
      <c r="T390">
        <v>728.70680000000004</v>
      </c>
      <c r="W390">
        <v>0</v>
      </c>
      <c r="X390">
        <v>17.5457</v>
      </c>
      <c r="Y390">
        <v>12.3</v>
      </c>
      <c r="Z390">
        <v>874</v>
      </c>
      <c r="AA390">
        <v>900</v>
      </c>
      <c r="AB390">
        <v>836</v>
      </c>
      <c r="AC390">
        <v>43</v>
      </c>
      <c r="AD390">
        <v>5.39</v>
      </c>
      <c r="AE390">
        <v>0.12</v>
      </c>
      <c r="AF390">
        <v>993</v>
      </c>
      <c r="AG390">
        <v>-10</v>
      </c>
      <c r="AH390">
        <v>18.137</v>
      </c>
      <c r="AI390">
        <v>10</v>
      </c>
      <c r="AJ390">
        <v>190</v>
      </c>
      <c r="AK390">
        <v>190.9</v>
      </c>
      <c r="AL390">
        <v>4.2</v>
      </c>
      <c r="AM390">
        <v>194.4</v>
      </c>
      <c r="AN390" t="s">
        <v>155</v>
      </c>
      <c r="AO390">
        <v>2</v>
      </c>
      <c r="AP390" s="42">
        <v>0.83813657407407405</v>
      </c>
      <c r="AQ390">
        <v>47.159323000000001</v>
      </c>
      <c r="AR390">
        <v>-88.489710000000002</v>
      </c>
      <c r="AS390">
        <v>314.3</v>
      </c>
      <c r="AT390">
        <v>0</v>
      </c>
      <c r="AU390">
        <v>12</v>
      </c>
      <c r="AV390">
        <v>10</v>
      </c>
      <c r="AW390" t="s">
        <v>397</v>
      </c>
      <c r="AX390">
        <v>0.9</v>
      </c>
      <c r="AY390">
        <v>1.2</v>
      </c>
      <c r="AZ390">
        <v>1.5</v>
      </c>
      <c r="BA390">
        <v>14.048999999999999</v>
      </c>
      <c r="BB390">
        <v>13.74</v>
      </c>
      <c r="BC390">
        <v>0.98</v>
      </c>
      <c r="BD390">
        <v>14.919</v>
      </c>
      <c r="BE390">
        <v>2794.8890000000001</v>
      </c>
      <c r="BF390">
        <v>142.279</v>
      </c>
      <c r="BG390">
        <v>0.01</v>
      </c>
      <c r="BH390">
        <v>0</v>
      </c>
      <c r="BI390">
        <v>0.01</v>
      </c>
      <c r="BJ390">
        <v>8.0000000000000002E-3</v>
      </c>
      <c r="BK390">
        <v>0</v>
      </c>
      <c r="BL390">
        <v>8.0000000000000002E-3</v>
      </c>
      <c r="BM390">
        <v>5.4508000000000001</v>
      </c>
      <c r="BQ390">
        <v>2888.1019999999999</v>
      </c>
      <c r="BR390">
        <v>5.2451999999999999E-2</v>
      </c>
      <c r="BS390">
        <v>0.29199999999999998</v>
      </c>
      <c r="BT390">
        <v>1.2E-2</v>
      </c>
      <c r="BU390">
        <v>1.262651</v>
      </c>
      <c r="BV390">
        <f t="shared" si="6"/>
        <v>5.8692000000000002</v>
      </c>
    </row>
    <row r="391" spans="1:74" customFormat="1" x14ac:dyDescent="0.25">
      <c r="A391" s="40">
        <v>41703</v>
      </c>
      <c r="B391" s="41">
        <v>0.62988626157407401</v>
      </c>
      <c r="C391">
        <v>13.644</v>
      </c>
      <c r="D391">
        <v>2.1568000000000001</v>
      </c>
      <c r="E391">
        <v>21567.663628999999</v>
      </c>
      <c r="F391">
        <v>0.5</v>
      </c>
      <c r="G391">
        <v>-8</v>
      </c>
      <c r="H391">
        <v>1133.3</v>
      </c>
      <c r="J391">
        <v>17.98</v>
      </c>
      <c r="K391">
        <v>0.86519999999999997</v>
      </c>
      <c r="L391">
        <v>11.804600000000001</v>
      </c>
      <c r="M391">
        <v>1.8660000000000001</v>
      </c>
      <c r="N391">
        <v>0.43259999999999998</v>
      </c>
      <c r="O391">
        <v>0</v>
      </c>
      <c r="P391">
        <v>0.4</v>
      </c>
      <c r="Q391">
        <v>0.32590000000000002</v>
      </c>
      <c r="R391">
        <v>0</v>
      </c>
      <c r="S391">
        <v>0.3</v>
      </c>
      <c r="T391">
        <v>1133.2626</v>
      </c>
      <c r="W391">
        <v>0</v>
      </c>
      <c r="X391">
        <v>15.555099999999999</v>
      </c>
      <c r="Y391">
        <v>12.3</v>
      </c>
      <c r="Z391">
        <v>874</v>
      </c>
      <c r="AA391">
        <v>899</v>
      </c>
      <c r="AB391">
        <v>837</v>
      </c>
      <c r="AC391">
        <v>43</v>
      </c>
      <c r="AD391">
        <v>5.39</v>
      </c>
      <c r="AE391">
        <v>0.12</v>
      </c>
      <c r="AF391">
        <v>993</v>
      </c>
      <c r="AG391">
        <v>-10</v>
      </c>
      <c r="AH391">
        <v>18.863</v>
      </c>
      <c r="AI391">
        <v>10</v>
      </c>
      <c r="AJ391">
        <v>190</v>
      </c>
      <c r="AK391">
        <v>190.1</v>
      </c>
      <c r="AL391">
        <v>5</v>
      </c>
      <c r="AM391">
        <v>194.1</v>
      </c>
      <c r="AN391" t="s">
        <v>155</v>
      </c>
      <c r="AO391">
        <v>2</v>
      </c>
      <c r="AP391" s="42">
        <v>0.8381481481481482</v>
      </c>
      <c r="AQ391">
        <v>47.159323000000001</v>
      </c>
      <c r="AR391">
        <v>-88.489710000000002</v>
      </c>
      <c r="AS391">
        <v>314.3</v>
      </c>
      <c r="AT391">
        <v>0</v>
      </c>
      <c r="AU391">
        <v>12</v>
      </c>
      <c r="AV391">
        <v>10</v>
      </c>
      <c r="AW391" t="s">
        <v>397</v>
      </c>
      <c r="AX391">
        <v>0.9</v>
      </c>
      <c r="AY391">
        <v>1.2</v>
      </c>
      <c r="AZ391">
        <v>1.5</v>
      </c>
      <c r="BA391">
        <v>14.048999999999999</v>
      </c>
      <c r="BB391">
        <v>13.19</v>
      </c>
      <c r="BC391">
        <v>0.94</v>
      </c>
      <c r="BD391">
        <v>15.584</v>
      </c>
      <c r="BE391">
        <v>2598.8829999999998</v>
      </c>
      <c r="BF391">
        <v>261.46800000000002</v>
      </c>
      <c r="BG391">
        <v>0.01</v>
      </c>
      <c r="BH391">
        <v>0</v>
      </c>
      <c r="BI391">
        <v>0.01</v>
      </c>
      <c r="BJ391">
        <v>8.0000000000000002E-3</v>
      </c>
      <c r="BK391">
        <v>0</v>
      </c>
      <c r="BL391">
        <v>8.0000000000000002E-3</v>
      </c>
      <c r="BM391">
        <v>8.2439</v>
      </c>
      <c r="BQ391">
        <v>2490.0500000000002</v>
      </c>
      <c r="BR391">
        <v>4.9273999999999998E-2</v>
      </c>
      <c r="BS391">
        <v>0.29186299999999998</v>
      </c>
      <c r="BT391">
        <v>1.2274E-2</v>
      </c>
      <c r="BU391">
        <v>1.1861489999999999</v>
      </c>
      <c r="BV391">
        <f t="shared" si="6"/>
        <v>5.8664462999999998</v>
      </c>
    </row>
    <row r="392" spans="1:74" customFormat="1" x14ac:dyDescent="0.25">
      <c r="A392" s="40">
        <v>41703</v>
      </c>
      <c r="B392" s="41">
        <v>0.62989783564814816</v>
      </c>
      <c r="C392">
        <v>13.166</v>
      </c>
      <c r="D392">
        <v>2.9794999999999998</v>
      </c>
      <c r="E392">
        <v>29794.672741999999</v>
      </c>
      <c r="F392">
        <v>0.5</v>
      </c>
      <c r="G392">
        <v>-8.1</v>
      </c>
      <c r="H392">
        <v>1544.7</v>
      </c>
      <c r="J392">
        <v>14.67</v>
      </c>
      <c r="K392">
        <v>0.86099999999999999</v>
      </c>
      <c r="L392">
        <v>11.3354</v>
      </c>
      <c r="M392">
        <v>2.5653000000000001</v>
      </c>
      <c r="N392">
        <v>0.43049999999999999</v>
      </c>
      <c r="O392">
        <v>0</v>
      </c>
      <c r="P392">
        <v>0.4</v>
      </c>
      <c r="Q392">
        <v>0.32440000000000002</v>
      </c>
      <c r="R392">
        <v>0</v>
      </c>
      <c r="S392">
        <v>0.3</v>
      </c>
      <c r="T392">
        <v>1544.7414000000001</v>
      </c>
      <c r="W392">
        <v>0</v>
      </c>
      <c r="X392">
        <v>12.634600000000001</v>
      </c>
      <c r="Y392">
        <v>12.2</v>
      </c>
      <c r="Z392">
        <v>875</v>
      </c>
      <c r="AA392">
        <v>899</v>
      </c>
      <c r="AB392">
        <v>837</v>
      </c>
      <c r="AC392">
        <v>43</v>
      </c>
      <c r="AD392">
        <v>5.39</v>
      </c>
      <c r="AE392">
        <v>0.12</v>
      </c>
      <c r="AF392">
        <v>993</v>
      </c>
      <c r="AG392">
        <v>-10</v>
      </c>
      <c r="AH392">
        <v>18</v>
      </c>
      <c r="AI392">
        <v>10</v>
      </c>
      <c r="AJ392">
        <v>190</v>
      </c>
      <c r="AK392">
        <v>191</v>
      </c>
      <c r="AL392">
        <v>4.7</v>
      </c>
      <c r="AM392">
        <v>194.3</v>
      </c>
      <c r="AN392" t="s">
        <v>155</v>
      </c>
      <c r="AO392">
        <v>2</v>
      </c>
      <c r="AP392" s="42">
        <v>0.83815972222222224</v>
      </c>
      <c r="AQ392">
        <v>47.159323000000001</v>
      </c>
      <c r="AR392">
        <v>-88.489710000000002</v>
      </c>
      <c r="AS392">
        <v>314.3</v>
      </c>
      <c r="AT392">
        <v>0</v>
      </c>
      <c r="AU392">
        <v>12</v>
      </c>
      <c r="AV392">
        <v>10</v>
      </c>
      <c r="AW392" t="s">
        <v>397</v>
      </c>
      <c r="AX392">
        <v>0.9</v>
      </c>
      <c r="AY392">
        <v>1.2</v>
      </c>
      <c r="AZ392">
        <v>1.5</v>
      </c>
      <c r="BA392">
        <v>14.048999999999999</v>
      </c>
      <c r="BB392">
        <v>12.79</v>
      </c>
      <c r="BC392">
        <v>0.91</v>
      </c>
      <c r="BD392">
        <v>16.146999999999998</v>
      </c>
      <c r="BE392">
        <v>2447.2660000000001</v>
      </c>
      <c r="BF392">
        <v>352.495</v>
      </c>
      <c r="BG392">
        <v>0.01</v>
      </c>
      <c r="BH392">
        <v>0</v>
      </c>
      <c r="BI392">
        <v>0.01</v>
      </c>
      <c r="BJ392">
        <v>7.0000000000000001E-3</v>
      </c>
      <c r="BK392">
        <v>0</v>
      </c>
      <c r="BL392">
        <v>7.0000000000000001E-3</v>
      </c>
      <c r="BM392">
        <v>11.019500000000001</v>
      </c>
      <c r="BQ392">
        <v>1983.373</v>
      </c>
      <c r="BR392">
        <v>5.0999999999999997E-2</v>
      </c>
      <c r="BS392">
        <v>0.29154799999999997</v>
      </c>
      <c r="BT392">
        <v>1.3726E-2</v>
      </c>
      <c r="BU392">
        <v>1.227698</v>
      </c>
      <c r="BV392">
        <f t="shared" si="6"/>
        <v>5.8601147999999998</v>
      </c>
    </row>
    <row r="393" spans="1:74" customFormat="1" x14ac:dyDescent="0.25">
      <c r="A393" s="40">
        <v>41703</v>
      </c>
      <c r="B393" s="41">
        <v>0.6299094097222222</v>
      </c>
      <c r="C393">
        <v>12.766</v>
      </c>
      <c r="D393">
        <v>3.6549999999999998</v>
      </c>
      <c r="E393">
        <v>36550.120898000001</v>
      </c>
      <c r="F393">
        <v>0.5</v>
      </c>
      <c r="G393">
        <v>-8.1</v>
      </c>
      <c r="H393">
        <v>1910.7</v>
      </c>
      <c r="J393">
        <v>11.19</v>
      </c>
      <c r="K393">
        <v>0.85760000000000003</v>
      </c>
      <c r="L393">
        <v>10.947900000000001</v>
      </c>
      <c r="M393">
        <v>3.1345000000000001</v>
      </c>
      <c r="N393">
        <v>0.42880000000000001</v>
      </c>
      <c r="O393">
        <v>0</v>
      </c>
      <c r="P393">
        <v>0.4</v>
      </c>
      <c r="Q393">
        <v>0.3231</v>
      </c>
      <c r="R393">
        <v>0</v>
      </c>
      <c r="S393">
        <v>0.3</v>
      </c>
      <c r="T393">
        <v>1910.6755000000001</v>
      </c>
      <c r="W393">
        <v>0</v>
      </c>
      <c r="X393">
        <v>9.5968</v>
      </c>
      <c r="Y393">
        <v>12.5</v>
      </c>
      <c r="Z393">
        <v>873</v>
      </c>
      <c r="AA393">
        <v>899</v>
      </c>
      <c r="AB393">
        <v>836</v>
      </c>
      <c r="AC393">
        <v>43</v>
      </c>
      <c r="AD393">
        <v>5.38</v>
      </c>
      <c r="AE393">
        <v>0.12</v>
      </c>
      <c r="AF393">
        <v>994</v>
      </c>
      <c r="AG393">
        <v>-10</v>
      </c>
      <c r="AH393">
        <v>18</v>
      </c>
      <c r="AI393">
        <v>10</v>
      </c>
      <c r="AJ393">
        <v>190</v>
      </c>
      <c r="AK393">
        <v>190.9</v>
      </c>
      <c r="AL393">
        <v>4.8</v>
      </c>
      <c r="AM393">
        <v>194.7</v>
      </c>
      <c r="AN393" t="s">
        <v>155</v>
      </c>
      <c r="AO393">
        <v>2</v>
      </c>
      <c r="AP393" s="42">
        <v>0.83817129629629628</v>
      </c>
      <c r="AQ393">
        <v>47.159325000000003</v>
      </c>
      <c r="AR393">
        <v>-88.489710000000002</v>
      </c>
      <c r="AS393">
        <v>314.3</v>
      </c>
      <c r="AT393">
        <v>0</v>
      </c>
      <c r="AU393">
        <v>12</v>
      </c>
      <c r="AV393">
        <v>10</v>
      </c>
      <c r="AW393" t="s">
        <v>397</v>
      </c>
      <c r="AX393">
        <v>0.9</v>
      </c>
      <c r="AY393">
        <v>1.2</v>
      </c>
      <c r="AZ393">
        <v>1.5</v>
      </c>
      <c r="BA393">
        <v>14.048999999999999</v>
      </c>
      <c r="BB393">
        <v>12.47</v>
      </c>
      <c r="BC393">
        <v>0.89</v>
      </c>
      <c r="BD393">
        <v>16.605</v>
      </c>
      <c r="BE393">
        <v>2327.328</v>
      </c>
      <c r="BF393">
        <v>424.10700000000003</v>
      </c>
      <c r="BG393">
        <v>0.01</v>
      </c>
      <c r="BH393">
        <v>0</v>
      </c>
      <c r="BI393">
        <v>0.01</v>
      </c>
      <c r="BJ393">
        <v>7.0000000000000001E-3</v>
      </c>
      <c r="BK393">
        <v>0</v>
      </c>
      <c r="BL393">
        <v>7.0000000000000001E-3</v>
      </c>
      <c r="BM393">
        <v>13.4207</v>
      </c>
      <c r="BQ393">
        <v>1483.3710000000001</v>
      </c>
      <c r="BR393">
        <v>5.0999999999999997E-2</v>
      </c>
      <c r="BS393">
        <v>0.29486299999999999</v>
      </c>
      <c r="BT393">
        <v>1.2137E-2</v>
      </c>
      <c r="BU393">
        <v>1.227698</v>
      </c>
      <c r="BV393">
        <f t="shared" si="6"/>
        <v>5.9267463000000005</v>
      </c>
    </row>
    <row r="394" spans="1:74" customFormat="1" x14ac:dyDescent="0.25">
      <c r="A394" s="40">
        <v>41703</v>
      </c>
      <c r="B394" s="41">
        <v>0.62992098379629635</v>
      </c>
      <c r="C394">
        <v>12.496</v>
      </c>
      <c r="D394">
        <v>4.0728</v>
      </c>
      <c r="E394">
        <v>40728.019401999998</v>
      </c>
      <c r="F394">
        <v>0.5</v>
      </c>
      <c r="G394">
        <v>-8.1</v>
      </c>
      <c r="H394">
        <v>2211.9</v>
      </c>
      <c r="J394">
        <v>8.6300000000000008</v>
      </c>
      <c r="K394">
        <v>0.85560000000000003</v>
      </c>
      <c r="L394">
        <v>10.6907</v>
      </c>
      <c r="M394">
        <v>3.4845000000000002</v>
      </c>
      <c r="N394">
        <v>0.42780000000000001</v>
      </c>
      <c r="O394">
        <v>0</v>
      </c>
      <c r="P394">
        <v>0.4</v>
      </c>
      <c r="Q394">
        <v>0.32229999999999998</v>
      </c>
      <c r="R394">
        <v>0</v>
      </c>
      <c r="S394">
        <v>0.3</v>
      </c>
      <c r="T394">
        <v>2211.9267</v>
      </c>
      <c r="W394">
        <v>0</v>
      </c>
      <c r="X394">
        <v>7.3827999999999996</v>
      </c>
      <c r="Y394">
        <v>12.3</v>
      </c>
      <c r="Z394">
        <v>874</v>
      </c>
      <c r="AA394">
        <v>899</v>
      </c>
      <c r="AB394">
        <v>836</v>
      </c>
      <c r="AC394">
        <v>43</v>
      </c>
      <c r="AD394">
        <v>5.39</v>
      </c>
      <c r="AE394">
        <v>0.12</v>
      </c>
      <c r="AF394">
        <v>993</v>
      </c>
      <c r="AG394">
        <v>-10</v>
      </c>
      <c r="AH394">
        <v>18</v>
      </c>
      <c r="AI394">
        <v>10</v>
      </c>
      <c r="AJ394">
        <v>190.1</v>
      </c>
      <c r="AK394">
        <v>189.9</v>
      </c>
      <c r="AL394">
        <v>4.7</v>
      </c>
      <c r="AM394">
        <v>195</v>
      </c>
      <c r="AN394" t="s">
        <v>155</v>
      </c>
      <c r="AO394">
        <v>2</v>
      </c>
      <c r="AP394" s="42">
        <v>0.83818287037037031</v>
      </c>
      <c r="AQ394">
        <v>47.159323000000001</v>
      </c>
      <c r="AR394">
        <v>-88.489710000000002</v>
      </c>
      <c r="AS394">
        <v>314.39999999999998</v>
      </c>
      <c r="AT394">
        <v>0</v>
      </c>
      <c r="AU394">
        <v>12</v>
      </c>
      <c r="AV394">
        <v>10</v>
      </c>
      <c r="AW394" t="s">
        <v>397</v>
      </c>
      <c r="AX394">
        <v>0.9</v>
      </c>
      <c r="AY394">
        <v>1.2</v>
      </c>
      <c r="AZ394">
        <v>1.5</v>
      </c>
      <c r="BA394">
        <v>14.048999999999999</v>
      </c>
      <c r="BB394">
        <v>12.29</v>
      </c>
      <c r="BC394">
        <v>0.87</v>
      </c>
      <c r="BD394">
        <v>16.882000000000001</v>
      </c>
      <c r="BE394">
        <v>2253.1799999999998</v>
      </c>
      <c r="BF394">
        <v>467.42599999999999</v>
      </c>
      <c r="BG394">
        <v>8.9999999999999993E-3</v>
      </c>
      <c r="BH394">
        <v>0</v>
      </c>
      <c r="BI394">
        <v>8.9999999999999993E-3</v>
      </c>
      <c r="BJ394">
        <v>7.0000000000000001E-3</v>
      </c>
      <c r="BK394">
        <v>0</v>
      </c>
      <c r="BL394">
        <v>7.0000000000000001E-3</v>
      </c>
      <c r="BM394">
        <v>15.403700000000001</v>
      </c>
      <c r="BQ394">
        <v>1131.3800000000001</v>
      </c>
      <c r="BR394">
        <v>5.0863999999999999E-2</v>
      </c>
      <c r="BS394">
        <v>0.29413600000000001</v>
      </c>
      <c r="BT394">
        <v>1.2864E-2</v>
      </c>
      <c r="BU394">
        <v>1.224421</v>
      </c>
      <c r="BV394">
        <f t="shared" si="6"/>
        <v>5.9121336000000007</v>
      </c>
    </row>
    <row r="395" spans="1:74" customFormat="1" x14ac:dyDescent="0.25">
      <c r="A395" s="40">
        <v>41703</v>
      </c>
      <c r="B395" s="41">
        <v>0.62993255787037039</v>
      </c>
      <c r="C395">
        <v>12.468999999999999</v>
      </c>
      <c r="D395">
        <v>4.2864000000000004</v>
      </c>
      <c r="E395">
        <v>42863.671539000003</v>
      </c>
      <c r="F395">
        <v>0.5</v>
      </c>
      <c r="G395">
        <v>-8.1999999999999993</v>
      </c>
      <c r="H395">
        <v>2484.6</v>
      </c>
      <c r="J395">
        <v>6.67</v>
      </c>
      <c r="K395">
        <v>0.8538</v>
      </c>
      <c r="L395">
        <v>10.645799999999999</v>
      </c>
      <c r="M395">
        <v>3.6596000000000002</v>
      </c>
      <c r="N395">
        <v>0.4269</v>
      </c>
      <c r="O395">
        <v>0</v>
      </c>
      <c r="P395">
        <v>0.4</v>
      </c>
      <c r="Q395">
        <v>0.32169999999999999</v>
      </c>
      <c r="R395">
        <v>0</v>
      </c>
      <c r="S395">
        <v>0.3</v>
      </c>
      <c r="T395">
        <v>2484.5891999999999</v>
      </c>
      <c r="W395">
        <v>0</v>
      </c>
      <c r="X395">
        <v>5.6985999999999999</v>
      </c>
      <c r="Y395">
        <v>12.3</v>
      </c>
      <c r="Z395">
        <v>873</v>
      </c>
      <c r="AA395">
        <v>900</v>
      </c>
      <c r="AB395">
        <v>836</v>
      </c>
      <c r="AC395">
        <v>43</v>
      </c>
      <c r="AD395">
        <v>5.39</v>
      </c>
      <c r="AE395">
        <v>0.12</v>
      </c>
      <c r="AF395">
        <v>993</v>
      </c>
      <c r="AG395">
        <v>-10</v>
      </c>
      <c r="AH395">
        <v>18</v>
      </c>
      <c r="AI395">
        <v>10</v>
      </c>
      <c r="AJ395">
        <v>191</v>
      </c>
      <c r="AK395">
        <v>189</v>
      </c>
      <c r="AL395">
        <v>5.4</v>
      </c>
      <c r="AM395">
        <v>195</v>
      </c>
      <c r="AN395" t="s">
        <v>155</v>
      </c>
      <c r="AO395">
        <v>2</v>
      </c>
      <c r="AP395" s="42">
        <v>0.83819444444444446</v>
      </c>
      <c r="AQ395">
        <v>47.159323000000001</v>
      </c>
      <c r="AR395">
        <v>-88.489710000000002</v>
      </c>
      <c r="AS395">
        <v>314.5</v>
      </c>
      <c r="AT395">
        <v>0</v>
      </c>
      <c r="AU395">
        <v>12</v>
      </c>
      <c r="AV395">
        <v>10</v>
      </c>
      <c r="AW395" t="s">
        <v>397</v>
      </c>
      <c r="AX395">
        <v>0.9</v>
      </c>
      <c r="AY395">
        <v>1.2</v>
      </c>
      <c r="AZ395">
        <v>1.5</v>
      </c>
      <c r="BA395">
        <v>14.048999999999999</v>
      </c>
      <c r="BB395">
        <v>12.12</v>
      </c>
      <c r="BC395">
        <v>0.86</v>
      </c>
      <c r="BD395">
        <v>17.126999999999999</v>
      </c>
      <c r="BE395">
        <v>2219.3780000000002</v>
      </c>
      <c r="BF395">
        <v>485.58199999999999</v>
      </c>
      <c r="BG395">
        <v>8.9999999999999993E-3</v>
      </c>
      <c r="BH395">
        <v>0</v>
      </c>
      <c r="BI395">
        <v>8.9999999999999993E-3</v>
      </c>
      <c r="BJ395">
        <v>7.0000000000000001E-3</v>
      </c>
      <c r="BK395">
        <v>0</v>
      </c>
      <c r="BL395">
        <v>7.0000000000000001E-3</v>
      </c>
      <c r="BM395">
        <v>17.114699999999999</v>
      </c>
      <c r="BQ395">
        <v>863.80499999999995</v>
      </c>
      <c r="BR395">
        <v>5.0273999999999999E-2</v>
      </c>
      <c r="BS395">
        <v>0.29527399999999998</v>
      </c>
      <c r="BT395">
        <v>1.2137E-2</v>
      </c>
      <c r="BU395">
        <v>1.210221</v>
      </c>
      <c r="BV395">
        <f t="shared" si="6"/>
        <v>5.9350073999999999</v>
      </c>
    </row>
    <row r="396" spans="1:74" customFormat="1" x14ac:dyDescent="0.25">
      <c r="A396" s="40">
        <v>41703</v>
      </c>
      <c r="B396" s="41">
        <v>0.62994413194444443</v>
      </c>
      <c r="C396">
        <v>12.329000000000001</v>
      </c>
      <c r="D396">
        <v>4.3905000000000003</v>
      </c>
      <c r="E396">
        <v>43905.447154000001</v>
      </c>
      <c r="F396">
        <v>0.5</v>
      </c>
      <c r="G396">
        <v>-8.1999999999999993</v>
      </c>
      <c r="H396">
        <v>2619.9</v>
      </c>
      <c r="J396">
        <v>5.36</v>
      </c>
      <c r="K396">
        <v>0.85360000000000003</v>
      </c>
      <c r="L396">
        <v>10.5243</v>
      </c>
      <c r="M396">
        <v>3.7477999999999998</v>
      </c>
      <c r="N396">
        <v>0.42680000000000001</v>
      </c>
      <c r="O396">
        <v>0</v>
      </c>
      <c r="P396">
        <v>0.4</v>
      </c>
      <c r="Q396">
        <v>0.3216</v>
      </c>
      <c r="R396">
        <v>0</v>
      </c>
      <c r="S396">
        <v>0.3</v>
      </c>
      <c r="T396">
        <v>2619.8755999999998</v>
      </c>
      <c r="W396">
        <v>0</v>
      </c>
      <c r="X396">
        <v>4.5720000000000001</v>
      </c>
      <c r="Y396">
        <v>12.3</v>
      </c>
      <c r="Z396">
        <v>873</v>
      </c>
      <c r="AA396">
        <v>900</v>
      </c>
      <c r="AB396">
        <v>836</v>
      </c>
      <c r="AC396">
        <v>43</v>
      </c>
      <c r="AD396">
        <v>5.39</v>
      </c>
      <c r="AE396">
        <v>0.12</v>
      </c>
      <c r="AF396">
        <v>993</v>
      </c>
      <c r="AG396">
        <v>-10</v>
      </c>
      <c r="AH396">
        <v>18</v>
      </c>
      <c r="AI396">
        <v>10</v>
      </c>
      <c r="AJ396">
        <v>190.9</v>
      </c>
      <c r="AK396">
        <v>189.1</v>
      </c>
      <c r="AL396">
        <v>4.9000000000000004</v>
      </c>
      <c r="AM396">
        <v>195</v>
      </c>
      <c r="AN396" t="s">
        <v>155</v>
      </c>
      <c r="AO396">
        <v>2</v>
      </c>
      <c r="AP396" s="42">
        <v>0.83820601851851861</v>
      </c>
      <c r="AQ396">
        <v>47.159323000000001</v>
      </c>
      <c r="AR396">
        <v>-88.489710000000002</v>
      </c>
      <c r="AS396">
        <v>314.7</v>
      </c>
      <c r="AT396">
        <v>0</v>
      </c>
      <c r="AU396">
        <v>12</v>
      </c>
      <c r="AV396">
        <v>10</v>
      </c>
      <c r="AW396" t="s">
        <v>397</v>
      </c>
      <c r="AX396">
        <v>0.9</v>
      </c>
      <c r="AY396">
        <v>1.2</v>
      </c>
      <c r="AZ396">
        <v>1.5</v>
      </c>
      <c r="BA396">
        <v>14.048999999999999</v>
      </c>
      <c r="BB396">
        <v>12.11</v>
      </c>
      <c r="BC396">
        <v>0.86</v>
      </c>
      <c r="BD396">
        <v>17.151</v>
      </c>
      <c r="BE396">
        <v>2197.0410000000002</v>
      </c>
      <c r="BF396">
        <v>497.96100000000001</v>
      </c>
      <c r="BG396">
        <v>8.9999999999999993E-3</v>
      </c>
      <c r="BH396">
        <v>0</v>
      </c>
      <c r="BI396">
        <v>8.9999999999999993E-3</v>
      </c>
      <c r="BJ396">
        <v>7.0000000000000001E-3</v>
      </c>
      <c r="BK396">
        <v>0</v>
      </c>
      <c r="BL396">
        <v>7.0000000000000001E-3</v>
      </c>
      <c r="BM396">
        <v>18.071300000000001</v>
      </c>
      <c r="BQ396">
        <v>693.98199999999997</v>
      </c>
      <c r="BR396">
        <v>5.1862999999999999E-2</v>
      </c>
      <c r="BS396">
        <v>0.29727399999999998</v>
      </c>
      <c r="BT396">
        <v>1.3136999999999999E-2</v>
      </c>
      <c r="BU396">
        <v>1.248472</v>
      </c>
      <c r="BV396">
        <f t="shared" si="6"/>
        <v>5.9752074000000004</v>
      </c>
    </row>
    <row r="397" spans="1:74" customFormat="1" x14ac:dyDescent="0.25">
      <c r="A397" s="40">
        <v>41703</v>
      </c>
      <c r="B397" s="41">
        <v>0.62995570601851847</v>
      </c>
      <c r="C397">
        <v>12.257999999999999</v>
      </c>
      <c r="D397">
        <v>4.5133999999999999</v>
      </c>
      <c r="E397">
        <v>45133.689975000001</v>
      </c>
      <c r="F397">
        <v>0.5</v>
      </c>
      <c r="G397">
        <v>-8.1999999999999993</v>
      </c>
      <c r="H397">
        <v>2813.3</v>
      </c>
      <c r="J397">
        <v>4.4400000000000004</v>
      </c>
      <c r="K397">
        <v>0.85270000000000001</v>
      </c>
      <c r="L397">
        <v>10.4529</v>
      </c>
      <c r="M397">
        <v>3.8487</v>
      </c>
      <c r="N397">
        <v>0.4264</v>
      </c>
      <c r="O397">
        <v>0</v>
      </c>
      <c r="P397">
        <v>0.4</v>
      </c>
      <c r="Q397">
        <v>0.32129999999999997</v>
      </c>
      <c r="R397">
        <v>0</v>
      </c>
      <c r="S397">
        <v>0.3</v>
      </c>
      <c r="T397">
        <v>2813.3191999999999</v>
      </c>
      <c r="W397">
        <v>0</v>
      </c>
      <c r="X397">
        <v>3.7869000000000002</v>
      </c>
      <c r="Y397">
        <v>12.3</v>
      </c>
      <c r="Z397">
        <v>875</v>
      </c>
      <c r="AA397">
        <v>900</v>
      </c>
      <c r="AB397">
        <v>836</v>
      </c>
      <c r="AC397">
        <v>43</v>
      </c>
      <c r="AD397">
        <v>5.39</v>
      </c>
      <c r="AE397">
        <v>0.12</v>
      </c>
      <c r="AF397">
        <v>993</v>
      </c>
      <c r="AG397">
        <v>-10</v>
      </c>
      <c r="AH397">
        <v>18</v>
      </c>
      <c r="AI397">
        <v>10</v>
      </c>
      <c r="AJ397">
        <v>190</v>
      </c>
      <c r="AK397">
        <v>190.1</v>
      </c>
      <c r="AL397">
        <v>4.5999999999999996</v>
      </c>
      <c r="AM397">
        <v>195</v>
      </c>
      <c r="AN397" t="s">
        <v>155</v>
      </c>
      <c r="AO397">
        <v>2</v>
      </c>
      <c r="AP397" s="42">
        <v>0.83821759259259254</v>
      </c>
      <c r="AQ397">
        <v>47.159323000000001</v>
      </c>
      <c r="AR397">
        <v>-88.489710000000002</v>
      </c>
      <c r="AS397">
        <v>314.89999999999998</v>
      </c>
      <c r="AT397">
        <v>0</v>
      </c>
      <c r="AU397">
        <v>12</v>
      </c>
      <c r="AV397">
        <v>10</v>
      </c>
      <c r="AW397" t="s">
        <v>397</v>
      </c>
      <c r="AX397">
        <v>0.9</v>
      </c>
      <c r="AY397">
        <v>1.2</v>
      </c>
      <c r="AZ397">
        <v>1.5</v>
      </c>
      <c r="BA397">
        <v>14.048999999999999</v>
      </c>
      <c r="BB397">
        <v>12.05</v>
      </c>
      <c r="BC397">
        <v>0.86</v>
      </c>
      <c r="BD397">
        <v>17.271000000000001</v>
      </c>
      <c r="BE397">
        <v>2174.8020000000001</v>
      </c>
      <c r="BF397">
        <v>509.65100000000001</v>
      </c>
      <c r="BG397">
        <v>8.9999999999999993E-3</v>
      </c>
      <c r="BH397">
        <v>0</v>
      </c>
      <c r="BI397">
        <v>8.9999999999999993E-3</v>
      </c>
      <c r="BJ397">
        <v>7.0000000000000001E-3</v>
      </c>
      <c r="BK397">
        <v>0</v>
      </c>
      <c r="BL397">
        <v>7.0000000000000001E-3</v>
      </c>
      <c r="BM397">
        <v>19.340399999999999</v>
      </c>
      <c r="BQ397">
        <v>572.88800000000003</v>
      </c>
      <c r="BR397">
        <v>5.0589000000000002E-2</v>
      </c>
      <c r="BS397">
        <v>0.29913699999999999</v>
      </c>
      <c r="BT397">
        <v>1.4E-2</v>
      </c>
      <c r="BU397">
        <v>1.2178040000000001</v>
      </c>
      <c r="BV397">
        <f t="shared" si="6"/>
        <v>6.0126537000000004</v>
      </c>
    </row>
    <row r="398" spans="1:74" customFormat="1" x14ac:dyDescent="0.25">
      <c r="A398" s="40">
        <v>41703</v>
      </c>
      <c r="B398" s="41">
        <v>0.62996728009259262</v>
      </c>
      <c r="C398">
        <v>12.223000000000001</v>
      </c>
      <c r="D398">
        <v>4.5453999999999999</v>
      </c>
      <c r="E398">
        <v>45453.824767999999</v>
      </c>
      <c r="F398">
        <v>0.5</v>
      </c>
      <c r="G398">
        <v>-8.1</v>
      </c>
      <c r="H398">
        <v>2962.1</v>
      </c>
      <c r="J398">
        <v>3.79</v>
      </c>
      <c r="K398">
        <v>0.85260000000000002</v>
      </c>
      <c r="L398">
        <v>10.4208</v>
      </c>
      <c r="M398">
        <v>3.8753000000000002</v>
      </c>
      <c r="N398">
        <v>0.42630000000000001</v>
      </c>
      <c r="O398">
        <v>0</v>
      </c>
      <c r="P398">
        <v>0.4</v>
      </c>
      <c r="Q398">
        <v>0.32119999999999999</v>
      </c>
      <c r="R398">
        <v>0</v>
      </c>
      <c r="S398">
        <v>0.3</v>
      </c>
      <c r="T398">
        <v>2962.1437999999998</v>
      </c>
      <c r="W398">
        <v>0</v>
      </c>
      <c r="X398">
        <v>3.2305999999999999</v>
      </c>
      <c r="Y398">
        <v>12.3</v>
      </c>
      <c r="Z398">
        <v>875</v>
      </c>
      <c r="AA398">
        <v>899</v>
      </c>
      <c r="AB398">
        <v>837</v>
      </c>
      <c r="AC398">
        <v>43</v>
      </c>
      <c r="AD398">
        <v>5.39</v>
      </c>
      <c r="AE398">
        <v>0.12</v>
      </c>
      <c r="AF398">
        <v>993</v>
      </c>
      <c r="AG398">
        <v>-10</v>
      </c>
      <c r="AH398">
        <v>18</v>
      </c>
      <c r="AI398">
        <v>10</v>
      </c>
      <c r="AJ398">
        <v>190</v>
      </c>
      <c r="AK398">
        <v>191</v>
      </c>
      <c r="AL398">
        <v>4.7</v>
      </c>
      <c r="AM398">
        <v>195</v>
      </c>
      <c r="AN398" t="s">
        <v>155</v>
      </c>
      <c r="AO398">
        <v>2</v>
      </c>
      <c r="AP398" s="42">
        <v>0.83822916666666669</v>
      </c>
      <c r="AQ398">
        <v>47.159323000000001</v>
      </c>
      <c r="AR398">
        <v>-88.489710000000002</v>
      </c>
      <c r="AS398">
        <v>315.2</v>
      </c>
      <c r="AT398">
        <v>0</v>
      </c>
      <c r="AU398">
        <v>12</v>
      </c>
      <c r="AV398">
        <v>10</v>
      </c>
      <c r="AW398" t="s">
        <v>397</v>
      </c>
      <c r="AX398">
        <v>0.9</v>
      </c>
      <c r="AY398">
        <v>1.2</v>
      </c>
      <c r="AZ398">
        <v>1.5</v>
      </c>
      <c r="BA398">
        <v>14.048999999999999</v>
      </c>
      <c r="BB398">
        <v>12.03</v>
      </c>
      <c r="BC398">
        <v>0.86</v>
      </c>
      <c r="BD398">
        <v>17.292000000000002</v>
      </c>
      <c r="BE398">
        <v>2166.7240000000002</v>
      </c>
      <c r="BF398">
        <v>512.84199999999998</v>
      </c>
      <c r="BG398">
        <v>8.9999999999999993E-3</v>
      </c>
      <c r="BH398">
        <v>0</v>
      </c>
      <c r="BI398">
        <v>8.9999999999999993E-3</v>
      </c>
      <c r="BJ398">
        <v>7.0000000000000001E-3</v>
      </c>
      <c r="BK398">
        <v>0</v>
      </c>
      <c r="BL398">
        <v>7.0000000000000001E-3</v>
      </c>
      <c r="BM398">
        <v>20.3504</v>
      </c>
      <c r="BQ398">
        <v>488.40899999999999</v>
      </c>
      <c r="BR398">
        <v>4.8821999999999997E-2</v>
      </c>
      <c r="BS398">
        <v>0.29986299999999999</v>
      </c>
      <c r="BT398">
        <v>1.4E-2</v>
      </c>
      <c r="BU398">
        <v>1.175268</v>
      </c>
      <c r="BV398">
        <f t="shared" si="6"/>
        <v>6.0272462999999998</v>
      </c>
    </row>
    <row r="399" spans="1:74" customFormat="1" x14ac:dyDescent="0.25">
      <c r="A399" s="40">
        <v>41703</v>
      </c>
      <c r="B399" s="41">
        <v>0.62997885416666666</v>
      </c>
      <c r="C399">
        <v>12.19</v>
      </c>
      <c r="D399">
        <v>4.6429999999999998</v>
      </c>
      <c r="E399">
        <v>46430.205422999999</v>
      </c>
      <c r="F399">
        <v>0.5</v>
      </c>
      <c r="G399">
        <v>-8.1999999999999993</v>
      </c>
      <c r="H399">
        <v>3002.9</v>
      </c>
      <c r="J399">
        <v>3.36</v>
      </c>
      <c r="K399">
        <v>0.8518</v>
      </c>
      <c r="L399">
        <v>10.383699999999999</v>
      </c>
      <c r="M399">
        <v>3.9550000000000001</v>
      </c>
      <c r="N399">
        <v>0.4259</v>
      </c>
      <c r="O399">
        <v>0</v>
      </c>
      <c r="P399">
        <v>0.4</v>
      </c>
      <c r="Q399">
        <v>0.32090000000000002</v>
      </c>
      <c r="R399">
        <v>0</v>
      </c>
      <c r="S399">
        <v>0.3</v>
      </c>
      <c r="T399">
        <v>3002.8917000000001</v>
      </c>
      <c r="W399">
        <v>0</v>
      </c>
      <c r="X399">
        <v>2.8626</v>
      </c>
      <c r="Y399">
        <v>12.2</v>
      </c>
      <c r="Z399">
        <v>875</v>
      </c>
      <c r="AA399">
        <v>899</v>
      </c>
      <c r="AB399">
        <v>838</v>
      </c>
      <c r="AC399">
        <v>43</v>
      </c>
      <c r="AD399">
        <v>5.39</v>
      </c>
      <c r="AE399">
        <v>0.12</v>
      </c>
      <c r="AF399">
        <v>993</v>
      </c>
      <c r="AG399">
        <v>-10</v>
      </c>
      <c r="AH399">
        <v>18.137</v>
      </c>
      <c r="AI399">
        <v>10</v>
      </c>
      <c r="AJ399">
        <v>190</v>
      </c>
      <c r="AK399">
        <v>191</v>
      </c>
      <c r="AL399">
        <v>4.4000000000000004</v>
      </c>
      <c r="AM399">
        <v>195</v>
      </c>
      <c r="AN399" t="s">
        <v>155</v>
      </c>
      <c r="AO399">
        <v>2</v>
      </c>
      <c r="AP399" s="42">
        <v>0.83824074074074073</v>
      </c>
      <c r="AQ399">
        <v>47.159323000000001</v>
      </c>
      <c r="AR399">
        <v>-88.489710000000002</v>
      </c>
      <c r="AS399">
        <v>315.39999999999998</v>
      </c>
      <c r="AT399">
        <v>0</v>
      </c>
      <c r="AU399">
        <v>12</v>
      </c>
      <c r="AV399">
        <v>10</v>
      </c>
      <c r="AW399" t="s">
        <v>397</v>
      </c>
      <c r="AX399">
        <v>0.9</v>
      </c>
      <c r="AY399">
        <v>1.2</v>
      </c>
      <c r="AZ399">
        <v>1.5</v>
      </c>
      <c r="BA399">
        <v>14.048999999999999</v>
      </c>
      <c r="BB399">
        <v>11.97</v>
      </c>
      <c r="BC399">
        <v>0.85</v>
      </c>
      <c r="BD399">
        <v>17.396999999999998</v>
      </c>
      <c r="BE399">
        <v>2152.1109999999999</v>
      </c>
      <c r="BF399">
        <v>521.71299999999997</v>
      </c>
      <c r="BG399">
        <v>8.9999999999999993E-3</v>
      </c>
      <c r="BH399">
        <v>0</v>
      </c>
      <c r="BI399">
        <v>8.9999999999999993E-3</v>
      </c>
      <c r="BJ399">
        <v>7.0000000000000001E-3</v>
      </c>
      <c r="BK399">
        <v>0</v>
      </c>
      <c r="BL399">
        <v>7.0000000000000001E-3</v>
      </c>
      <c r="BM399">
        <v>20.564299999999999</v>
      </c>
      <c r="BQ399">
        <v>431.387</v>
      </c>
      <c r="BR399">
        <v>5.4136999999999998E-2</v>
      </c>
      <c r="BS399">
        <v>0.29941099999999998</v>
      </c>
      <c r="BT399">
        <v>1.4E-2</v>
      </c>
      <c r="BU399">
        <v>1.303213</v>
      </c>
      <c r="BV399">
        <f t="shared" si="6"/>
        <v>6.0181611000000004</v>
      </c>
    </row>
    <row r="400" spans="1:74" customFormat="1" x14ac:dyDescent="0.25">
      <c r="A400" s="40">
        <v>41703</v>
      </c>
      <c r="B400" s="41">
        <v>0.62999042824074081</v>
      </c>
      <c r="C400">
        <v>12.11</v>
      </c>
      <c r="D400">
        <v>4.7706</v>
      </c>
      <c r="E400">
        <v>47705.657894999997</v>
      </c>
      <c r="F400">
        <v>0.5</v>
      </c>
      <c r="G400">
        <v>-8.3000000000000007</v>
      </c>
      <c r="H400">
        <v>3067.1</v>
      </c>
      <c r="J400">
        <v>2.97</v>
      </c>
      <c r="K400">
        <v>0.85119999999999996</v>
      </c>
      <c r="L400">
        <v>10.3078</v>
      </c>
      <c r="M400">
        <v>4.0606999999999998</v>
      </c>
      <c r="N400">
        <v>0.42559999999999998</v>
      </c>
      <c r="O400">
        <v>0</v>
      </c>
      <c r="P400">
        <v>0.4</v>
      </c>
      <c r="Q400">
        <v>0.32069999999999999</v>
      </c>
      <c r="R400">
        <v>0</v>
      </c>
      <c r="S400">
        <v>0.3</v>
      </c>
      <c r="T400">
        <v>3067.11</v>
      </c>
      <c r="W400">
        <v>0</v>
      </c>
      <c r="X400">
        <v>2.5270999999999999</v>
      </c>
      <c r="Y400">
        <v>12.3</v>
      </c>
      <c r="Z400">
        <v>876</v>
      </c>
      <c r="AA400">
        <v>899</v>
      </c>
      <c r="AB400">
        <v>839</v>
      </c>
      <c r="AC400">
        <v>43</v>
      </c>
      <c r="AD400">
        <v>5.39</v>
      </c>
      <c r="AE400">
        <v>0.12</v>
      </c>
      <c r="AF400">
        <v>993</v>
      </c>
      <c r="AG400">
        <v>-10</v>
      </c>
      <c r="AH400">
        <v>19</v>
      </c>
      <c r="AI400">
        <v>10</v>
      </c>
      <c r="AJ400">
        <v>190</v>
      </c>
      <c r="AK400">
        <v>190.9</v>
      </c>
      <c r="AL400">
        <v>4.4000000000000004</v>
      </c>
      <c r="AM400">
        <v>195</v>
      </c>
      <c r="AN400" t="s">
        <v>155</v>
      </c>
      <c r="AO400">
        <v>2</v>
      </c>
      <c r="AP400" s="42">
        <v>0.83825231481481488</v>
      </c>
      <c r="AQ400">
        <v>47.159323000000001</v>
      </c>
      <c r="AR400">
        <v>-88.489710000000002</v>
      </c>
      <c r="AS400">
        <v>315.60000000000002</v>
      </c>
      <c r="AT400">
        <v>0</v>
      </c>
      <c r="AU400">
        <v>12</v>
      </c>
      <c r="AV400">
        <v>10</v>
      </c>
      <c r="AW400" t="s">
        <v>397</v>
      </c>
      <c r="AX400">
        <v>0.9</v>
      </c>
      <c r="AY400">
        <v>1.2</v>
      </c>
      <c r="AZ400">
        <v>1.5</v>
      </c>
      <c r="BA400">
        <v>14.048999999999999</v>
      </c>
      <c r="BB400">
        <v>11.92</v>
      </c>
      <c r="BC400">
        <v>0.85</v>
      </c>
      <c r="BD400">
        <v>17.481999999999999</v>
      </c>
      <c r="BE400">
        <v>2131.0909999999999</v>
      </c>
      <c r="BF400">
        <v>534.32899999999995</v>
      </c>
      <c r="BG400">
        <v>8.9999999999999993E-3</v>
      </c>
      <c r="BH400">
        <v>0</v>
      </c>
      <c r="BI400">
        <v>8.9999999999999993E-3</v>
      </c>
      <c r="BJ400">
        <v>7.0000000000000001E-3</v>
      </c>
      <c r="BK400">
        <v>0</v>
      </c>
      <c r="BL400">
        <v>7.0000000000000001E-3</v>
      </c>
      <c r="BM400">
        <v>20.952100000000002</v>
      </c>
      <c r="BQ400">
        <v>379.88499999999999</v>
      </c>
      <c r="BR400">
        <v>5.4452E-2</v>
      </c>
      <c r="BS400">
        <v>0.30172599999999999</v>
      </c>
      <c r="BT400">
        <v>1.4E-2</v>
      </c>
      <c r="BU400">
        <v>1.3107960000000001</v>
      </c>
      <c r="BV400">
        <f t="shared" si="6"/>
        <v>6.0646925999999999</v>
      </c>
    </row>
    <row r="401" spans="1:74" customFormat="1" x14ac:dyDescent="0.25">
      <c r="A401" s="40">
        <v>41703</v>
      </c>
      <c r="B401" s="41">
        <v>0.63000200231481485</v>
      </c>
      <c r="C401">
        <v>11.929</v>
      </c>
      <c r="D401">
        <v>4.9028</v>
      </c>
      <c r="E401">
        <v>49027.973311000002</v>
      </c>
      <c r="F401">
        <v>0.5</v>
      </c>
      <c r="G401">
        <v>-8.6999999999999993</v>
      </c>
      <c r="H401">
        <v>3061.1</v>
      </c>
      <c r="J401">
        <v>2.68</v>
      </c>
      <c r="K401">
        <v>0.85140000000000005</v>
      </c>
      <c r="L401">
        <v>10.156599999999999</v>
      </c>
      <c r="M401">
        <v>4.1741999999999999</v>
      </c>
      <c r="N401">
        <v>0.42570000000000002</v>
      </c>
      <c r="O401">
        <v>0</v>
      </c>
      <c r="P401">
        <v>0.4</v>
      </c>
      <c r="Q401">
        <v>0.32079999999999997</v>
      </c>
      <c r="R401">
        <v>0</v>
      </c>
      <c r="S401">
        <v>0.3</v>
      </c>
      <c r="T401">
        <v>3061.1206999999999</v>
      </c>
      <c r="W401">
        <v>0</v>
      </c>
      <c r="X401">
        <v>2.2827999999999999</v>
      </c>
      <c r="Y401">
        <v>12.3</v>
      </c>
      <c r="Z401">
        <v>875</v>
      </c>
      <c r="AA401">
        <v>899</v>
      </c>
      <c r="AB401">
        <v>837</v>
      </c>
      <c r="AC401">
        <v>43</v>
      </c>
      <c r="AD401">
        <v>5.39</v>
      </c>
      <c r="AE401">
        <v>0.12</v>
      </c>
      <c r="AF401">
        <v>993</v>
      </c>
      <c r="AG401">
        <v>-10</v>
      </c>
      <c r="AH401">
        <v>19</v>
      </c>
      <c r="AI401">
        <v>10</v>
      </c>
      <c r="AJ401">
        <v>190</v>
      </c>
      <c r="AK401">
        <v>190</v>
      </c>
      <c r="AL401">
        <v>4.5999999999999996</v>
      </c>
      <c r="AM401">
        <v>195</v>
      </c>
      <c r="AN401" t="s">
        <v>155</v>
      </c>
      <c r="AO401">
        <v>2</v>
      </c>
      <c r="AP401" s="42">
        <v>0.83826388888888881</v>
      </c>
      <c r="AQ401">
        <v>47.159323000000001</v>
      </c>
      <c r="AR401">
        <v>-88.489707999999993</v>
      </c>
      <c r="AS401">
        <v>315.8</v>
      </c>
      <c r="AT401">
        <v>0</v>
      </c>
      <c r="AU401">
        <v>12</v>
      </c>
      <c r="AV401">
        <v>10</v>
      </c>
      <c r="AW401" t="s">
        <v>397</v>
      </c>
      <c r="AX401">
        <v>0.9</v>
      </c>
      <c r="AY401">
        <v>1.2</v>
      </c>
      <c r="AZ401">
        <v>1.5</v>
      </c>
      <c r="BA401">
        <v>14.048999999999999</v>
      </c>
      <c r="BB401">
        <v>11.94</v>
      </c>
      <c r="BC401">
        <v>0.85</v>
      </c>
      <c r="BD401">
        <v>17.454000000000001</v>
      </c>
      <c r="BE401">
        <v>2105.3270000000002</v>
      </c>
      <c r="BF401">
        <v>550.71</v>
      </c>
      <c r="BG401">
        <v>8.9999999999999993E-3</v>
      </c>
      <c r="BH401">
        <v>0</v>
      </c>
      <c r="BI401">
        <v>8.9999999999999993E-3</v>
      </c>
      <c r="BJ401">
        <v>7.0000000000000001E-3</v>
      </c>
      <c r="BK401">
        <v>0</v>
      </c>
      <c r="BL401">
        <v>7.0000000000000001E-3</v>
      </c>
      <c r="BM401">
        <v>20.965900000000001</v>
      </c>
      <c r="BQ401">
        <v>344.065</v>
      </c>
      <c r="BR401">
        <v>5.0589000000000002E-2</v>
      </c>
      <c r="BS401">
        <v>0.29986299999999999</v>
      </c>
      <c r="BT401">
        <v>1.4E-2</v>
      </c>
      <c r="BU401">
        <v>1.2178040000000001</v>
      </c>
      <c r="BV401">
        <f t="shared" si="6"/>
        <v>6.0272462999999998</v>
      </c>
    </row>
    <row r="402" spans="1:74" customFormat="1" x14ac:dyDescent="0.25">
      <c r="A402" s="40">
        <v>41703</v>
      </c>
      <c r="B402" s="41">
        <v>0.63001357638888889</v>
      </c>
      <c r="C402">
        <v>11.920999999999999</v>
      </c>
      <c r="D402">
        <v>5.0122999999999998</v>
      </c>
      <c r="E402">
        <v>50123.182593999998</v>
      </c>
      <c r="F402">
        <v>0.5</v>
      </c>
      <c r="G402">
        <v>-8.6999999999999993</v>
      </c>
      <c r="H402">
        <v>3135</v>
      </c>
      <c r="J402">
        <v>2.44</v>
      </c>
      <c r="K402">
        <v>0.85029999999999994</v>
      </c>
      <c r="L402">
        <v>10.1371</v>
      </c>
      <c r="M402">
        <v>4.2622</v>
      </c>
      <c r="N402">
        <v>0.42520000000000002</v>
      </c>
      <c r="O402">
        <v>0</v>
      </c>
      <c r="P402">
        <v>0.4</v>
      </c>
      <c r="Q402">
        <v>0.32040000000000002</v>
      </c>
      <c r="R402">
        <v>0</v>
      </c>
      <c r="S402">
        <v>0.3</v>
      </c>
      <c r="T402">
        <v>3135.0369999999998</v>
      </c>
      <c r="W402">
        <v>0</v>
      </c>
      <c r="X402">
        <v>2.0726</v>
      </c>
      <c r="Y402">
        <v>12.3</v>
      </c>
      <c r="Z402">
        <v>875</v>
      </c>
      <c r="AA402">
        <v>899</v>
      </c>
      <c r="AB402">
        <v>836</v>
      </c>
      <c r="AC402">
        <v>43</v>
      </c>
      <c r="AD402">
        <v>5.39</v>
      </c>
      <c r="AE402">
        <v>0.12</v>
      </c>
      <c r="AF402">
        <v>993</v>
      </c>
      <c r="AG402">
        <v>-10</v>
      </c>
      <c r="AH402">
        <v>19</v>
      </c>
      <c r="AI402">
        <v>10</v>
      </c>
      <c r="AJ402">
        <v>190.1</v>
      </c>
      <c r="AK402">
        <v>190</v>
      </c>
      <c r="AL402">
        <v>4.5</v>
      </c>
      <c r="AM402">
        <v>195</v>
      </c>
      <c r="AN402" t="s">
        <v>155</v>
      </c>
      <c r="AO402">
        <v>2</v>
      </c>
      <c r="AP402" s="42">
        <v>0.83827546296296296</v>
      </c>
      <c r="AQ402">
        <v>47.159323000000001</v>
      </c>
      <c r="AR402">
        <v>-88.489707999999993</v>
      </c>
      <c r="AS402">
        <v>316</v>
      </c>
      <c r="AT402">
        <v>0</v>
      </c>
      <c r="AU402">
        <v>12</v>
      </c>
      <c r="AV402">
        <v>10</v>
      </c>
      <c r="AW402" t="s">
        <v>397</v>
      </c>
      <c r="AX402">
        <v>0.9</v>
      </c>
      <c r="AY402">
        <v>1.2</v>
      </c>
      <c r="AZ402">
        <v>1.5</v>
      </c>
      <c r="BA402">
        <v>14.048999999999999</v>
      </c>
      <c r="BB402">
        <v>11.85</v>
      </c>
      <c r="BC402">
        <v>0.84</v>
      </c>
      <c r="BD402">
        <v>17.600000000000001</v>
      </c>
      <c r="BE402">
        <v>2090.4209999999998</v>
      </c>
      <c r="BF402">
        <v>559.40800000000002</v>
      </c>
      <c r="BG402">
        <v>8.9999999999999993E-3</v>
      </c>
      <c r="BH402">
        <v>0</v>
      </c>
      <c r="BI402">
        <v>8.9999999999999993E-3</v>
      </c>
      <c r="BJ402">
        <v>7.0000000000000001E-3</v>
      </c>
      <c r="BK402">
        <v>0</v>
      </c>
      <c r="BL402">
        <v>7.0000000000000001E-3</v>
      </c>
      <c r="BM402">
        <v>21.3612</v>
      </c>
      <c r="BQ402">
        <v>310.762</v>
      </c>
      <c r="BR402">
        <v>4.8000000000000001E-2</v>
      </c>
      <c r="BS402">
        <v>0.29899999999999999</v>
      </c>
      <c r="BT402">
        <v>1.3863E-2</v>
      </c>
      <c r="BU402">
        <v>1.1554800000000001</v>
      </c>
      <c r="BV402">
        <f t="shared" si="6"/>
        <v>6.0099</v>
      </c>
    </row>
    <row r="403" spans="1:74" customFormat="1" x14ac:dyDescent="0.25">
      <c r="A403" s="40">
        <v>41703</v>
      </c>
      <c r="B403" s="41">
        <v>0.63002515046296292</v>
      </c>
      <c r="C403">
        <v>11.92</v>
      </c>
      <c r="D403">
        <v>5.0621</v>
      </c>
      <c r="E403">
        <v>50621.313214000002</v>
      </c>
      <c r="F403">
        <v>0.5</v>
      </c>
      <c r="G403">
        <v>-10.3</v>
      </c>
      <c r="H403">
        <v>3189</v>
      </c>
      <c r="J403">
        <v>2.1800000000000002</v>
      </c>
      <c r="K403">
        <v>0.8498</v>
      </c>
      <c r="L403">
        <v>10.1295</v>
      </c>
      <c r="M403">
        <v>4.3018000000000001</v>
      </c>
      <c r="N403">
        <v>0.4249</v>
      </c>
      <c r="O403">
        <v>0</v>
      </c>
      <c r="P403">
        <v>0.4</v>
      </c>
      <c r="Q403">
        <v>0.3201</v>
      </c>
      <c r="R403">
        <v>0</v>
      </c>
      <c r="S403">
        <v>0.3</v>
      </c>
      <c r="T403">
        <v>3189</v>
      </c>
      <c r="W403">
        <v>0</v>
      </c>
      <c r="X403">
        <v>1.851</v>
      </c>
      <c r="Y403">
        <v>12.3</v>
      </c>
      <c r="Z403">
        <v>874</v>
      </c>
      <c r="AA403">
        <v>900</v>
      </c>
      <c r="AB403">
        <v>836</v>
      </c>
      <c r="AC403">
        <v>43</v>
      </c>
      <c r="AD403">
        <v>5.39</v>
      </c>
      <c r="AE403">
        <v>0.12</v>
      </c>
      <c r="AF403">
        <v>993</v>
      </c>
      <c r="AG403">
        <v>-10</v>
      </c>
      <c r="AH403">
        <v>18.863</v>
      </c>
      <c r="AI403">
        <v>10</v>
      </c>
      <c r="AJ403">
        <v>190.9</v>
      </c>
      <c r="AK403">
        <v>190</v>
      </c>
      <c r="AL403">
        <v>4.3</v>
      </c>
      <c r="AM403">
        <v>195</v>
      </c>
      <c r="AN403" t="s">
        <v>155</v>
      </c>
      <c r="AO403">
        <v>2</v>
      </c>
      <c r="AP403" s="42">
        <v>0.83828703703703711</v>
      </c>
      <c r="AQ403">
        <v>47.159325000000003</v>
      </c>
      <c r="AR403">
        <v>-88.489707999999993</v>
      </c>
      <c r="AS403">
        <v>316.2</v>
      </c>
      <c r="AT403">
        <v>0</v>
      </c>
      <c r="AU403">
        <v>12</v>
      </c>
      <c r="AV403">
        <v>10</v>
      </c>
      <c r="AW403" t="s">
        <v>397</v>
      </c>
      <c r="AX403">
        <v>0.9</v>
      </c>
      <c r="AY403">
        <v>1.2</v>
      </c>
      <c r="AZ403">
        <v>1.5</v>
      </c>
      <c r="BA403">
        <v>14.048999999999999</v>
      </c>
      <c r="BB403">
        <v>11.81</v>
      </c>
      <c r="BC403">
        <v>0.84</v>
      </c>
      <c r="BD403">
        <v>17.675999999999998</v>
      </c>
      <c r="BE403">
        <v>2083.5459999999998</v>
      </c>
      <c r="BF403">
        <v>563.16700000000003</v>
      </c>
      <c r="BG403">
        <v>8.9999999999999993E-3</v>
      </c>
      <c r="BH403">
        <v>0</v>
      </c>
      <c r="BI403">
        <v>8.9999999999999993E-3</v>
      </c>
      <c r="BJ403">
        <v>7.0000000000000001E-3</v>
      </c>
      <c r="BK403">
        <v>0</v>
      </c>
      <c r="BL403">
        <v>7.0000000000000001E-3</v>
      </c>
      <c r="BM403">
        <v>21.6737</v>
      </c>
      <c r="BQ403">
        <v>276.83800000000002</v>
      </c>
      <c r="BR403">
        <v>4.8273999999999997E-2</v>
      </c>
      <c r="BS403">
        <v>0.29899999999999999</v>
      </c>
      <c r="BT403">
        <v>1.2999999999999999E-2</v>
      </c>
      <c r="BU403">
        <v>1.1620760000000001</v>
      </c>
      <c r="BV403">
        <f t="shared" si="6"/>
        <v>6.0099</v>
      </c>
    </row>
    <row r="404" spans="1:74" customFormat="1" x14ac:dyDescent="0.25">
      <c r="A404" s="40">
        <v>41703</v>
      </c>
      <c r="B404" s="41">
        <v>0.63003672453703707</v>
      </c>
      <c r="C404">
        <v>11.914</v>
      </c>
      <c r="D404">
        <v>4.9553000000000003</v>
      </c>
      <c r="E404">
        <v>49552.797716000001</v>
      </c>
      <c r="F404">
        <v>0.5</v>
      </c>
      <c r="G404">
        <v>-10.3</v>
      </c>
      <c r="H404">
        <v>3180.5</v>
      </c>
      <c r="J404">
        <v>2.04</v>
      </c>
      <c r="K404">
        <v>0.8508</v>
      </c>
      <c r="L404">
        <v>10.1374</v>
      </c>
      <c r="M404">
        <v>4.2161999999999997</v>
      </c>
      <c r="N404">
        <v>0.4254</v>
      </c>
      <c r="O404">
        <v>0</v>
      </c>
      <c r="P404">
        <v>0.4</v>
      </c>
      <c r="Q404">
        <v>0.32050000000000001</v>
      </c>
      <c r="R404">
        <v>0</v>
      </c>
      <c r="S404">
        <v>0.3</v>
      </c>
      <c r="T404">
        <v>3180.4810000000002</v>
      </c>
      <c r="W404">
        <v>0</v>
      </c>
      <c r="X404">
        <v>1.7315</v>
      </c>
      <c r="Y404">
        <v>12.3</v>
      </c>
      <c r="Z404">
        <v>874</v>
      </c>
      <c r="AA404">
        <v>900</v>
      </c>
      <c r="AB404">
        <v>836</v>
      </c>
      <c r="AC404">
        <v>43</v>
      </c>
      <c r="AD404">
        <v>5.39</v>
      </c>
      <c r="AE404">
        <v>0.12</v>
      </c>
      <c r="AF404">
        <v>993</v>
      </c>
      <c r="AG404">
        <v>-10</v>
      </c>
      <c r="AH404">
        <v>18.137</v>
      </c>
      <c r="AI404">
        <v>10</v>
      </c>
      <c r="AJ404">
        <v>190</v>
      </c>
      <c r="AK404">
        <v>190</v>
      </c>
      <c r="AL404">
        <v>4.4000000000000004</v>
      </c>
      <c r="AM404">
        <v>195</v>
      </c>
      <c r="AN404" t="s">
        <v>155</v>
      </c>
      <c r="AO404">
        <v>2</v>
      </c>
      <c r="AP404" s="42">
        <v>0.83829861111111115</v>
      </c>
      <c r="AQ404">
        <v>47.159325000000003</v>
      </c>
      <c r="AR404">
        <v>-88.489707999999993</v>
      </c>
      <c r="AS404">
        <v>316.3</v>
      </c>
      <c r="AT404">
        <v>0</v>
      </c>
      <c r="AU404">
        <v>12</v>
      </c>
      <c r="AV404">
        <v>10</v>
      </c>
      <c r="AW404" t="s">
        <v>397</v>
      </c>
      <c r="AX404">
        <v>0.9</v>
      </c>
      <c r="AY404">
        <v>1.2</v>
      </c>
      <c r="AZ404">
        <v>1.5</v>
      </c>
      <c r="BA404">
        <v>14.048999999999999</v>
      </c>
      <c r="BB404">
        <v>11.89</v>
      </c>
      <c r="BC404">
        <v>0.85</v>
      </c>
      <c r="BD404">
        <v>17.53</v>
      </c>
      <c r="BE404">
        <v>2096.357</v>
      </c>
      <c r="BF404">
        <v>554.93100000000004</v>
      </c>
      <c r="BG404">
        <v>8.9999999999999993E-3</v>
      </c>
      <c r="BH404">
        <v>0</v>
      </c>
      <c r="BI404">
        <v>8.9999999999999993E-3</v>
      </c>
      <c r="BJ404">
        <v>7.0000000000000001E-3</v>
      </c>
      <c r="BK404">
        <v>0</v>
      </c>
      <c r="BL404">
        <v>7.0000000000000001E-3</v>
      </c>
      <c r="BM404">
        <v>21.7318</v>
      </c>
      <c r="BQ404">
        <v>260.35599999999999</v>
      </c>
      <c r="BR404">
        <v>5.0137000000000001E-2</v>
      </c>
      <c r="BS404">
        <v>0.29927399999999998</v>
      </c>
      <c r="BT404">
        <v>1.2999999999999999E-2</v>
      </c>
      <c r="BU404">
        <v>1.206923</v>
      </c>
      <c r="BV404">
        <f t="shared" si="6"/>
        <v>6.0154074</v>
      </c>
    </row>
    <row r="405" spans="1:74" customFormat="1" x14ac:dyDescent="0.25">
      <c r="A405" s="40">
        <v>41703</v>
      </c>
      <c r="B405" s="41">
        <v>0.63004829861111111</v>
      </c>
      <c r="C405">
        <v>11.91</v>
      </c>
      <c r="D405">
        <v>4.9530000000000003</v>
      </c>
      <c r="E405">
        <v>49529.957877000001</v>
      </c>
      <c r="F405">
        <v>0.5</v>
      </c>
      <c r="G405">
        <v>-10.3</v>
      </c>
      <c r="H405">
        <v>3198.9</v>
      </c>
      <c r="J405">
        <v>1.88</v>
      </c>
      <c r="K405">
        <v>0.85089999999999999</v>
      </c>
      <c r="L405">
        <v>10.134</v>
      </c>
      <c r="M405">
        <v>4.2144000000000004</v>
      </c>
      <c r="N405">
        <v>0.4254</v>
      </c>
      <c r="O405">
        <v>0</v>
      </c>
      <c r="P405">
        <v>0.4</v>
      </c>
      <c r="Q405">
        <v>0.3206</v>
      </c>
      <c r="R405">
        <v>0</v>
      </c>
      <c r="S405">
        <v>0.3</v>
      </c>
      <c r="T405">
        <v>3198.8852999999999</v>
      </c>
      <c r="W405">
        <v>0</v>
      </c>
      <c r="X405">
        <v>1.5983000000000001</v>
      </c>
      <c r="Y405">
        <v>12.3</v>
      </c>
      <c r="Z405">
        <v>874</v>
      </c>
      <c r="AA405">
        <v>899</v>
      </c>
      <c r="AB405">
        <v>835</v>
      </c>
      <c r="AC405">
        <v>43</v>
      </c>
      <c r="AD405">
        <v>5.39</v>
      </c>
      <c r="AE405">
        <v>0.12</v>
      </c>
      <c r="AF405">
        <v>993</v>
      </c>
      <c r="AG405">
        <v>-10</v>
      </c>
      <c r="AH405">
        <v>18.863</v>
      </c>
      <c r="AI405">
        <v>10</v>
      </c>
      <c r="AJ405">
        <v>190</v>
      </c>
      <c r="AK405">
        <v>190.1</v>
      </c>
      <c r="AL405">
        <v>4.4000000000000004</v>
      </c>
      <c r="AM405">
        <v>195</v>
      </c>
      <c r="AN405" t="s">
        <v>155</v>
      </c>
      <c r="AO405">
        <v>2</v>
      </c>
      <c r="AP405" s="42">
        <v>0.83831018518518519</v>
      </c>
      <c r="AQ405">
        <v>47.159325000000003</v>
      </c>
      <c r="AR405">
        <v>-88.489707999999993</v>
      </c>
      <c r="AS405">
        <v>316.39999999999998</v>
      </c>
      <c r="AT405">
        <v>0</v>
      </c>
      <c r="AU405">
        <v>12</v>
      </c>
      <c r="AV405">
        <v>10</v>
      </c>
      <c r="AW405" t="s">
        <v>397</v>
      </c>
      <c r="AX405">
        <v>0.9</v>
      </c>
      <c r="AY405">
        <v>1.2</v>
      </c>
      <c r="AZ405">
        <v>1.5</v>
      </c>
      <c r="BA405">
        <v>14.048999999999999</v>
      </c>
      <c r="BB405">
        <v>11.9</v>
      </c>
      <c r="BC405">
        <v>0.85</v>
      </c>
      <c r="BD405">
        <v>17.524999999999999</v>
      </c>
      <c r="BE405">
        <v>2096.136</v>
      </c>
      <c r="BF405">
        <v>554.82100000000003</v>
      </c>
      <c r="BG405">
        <v>8.9999999999999993E-3</v>
      </c>
      <c r="BH405">
        <v>0</v>
      </c>
      <c r="BI405">
        <v>8.9999999999999993E-3</v>
      </c>
      <c r="BJ405">
        <v>7.0000000000000001E-3</v>
      </c>
      <c r="BK405">
        <v>0</v>
      </c>
      <c r="BL405">
        <v>7.0000000000000001E-3</v>
      </c>
      <c r="BM405">
        <v>21.8626</v>
      </c>
      <c r="BQ405">
        <v>240.376</v>
      </c>
      <c r="BR405">
        <v>5.0999999999999997E-2</v>
      </c>
      <c r="BS405">
        <v>0.30113699999999999</v>
      </c>
      <c r="BT405">
        <v>1.2999999999999999E-2</v>
      </c>
      <c r="BU405">
        <v>1.227698</v>
      </c>
      <c r="BV405">
        <f t="shared" si="6"/>
        <v>6.0528537</v>
      </c>
    </row>
    <row r="406" spans="1:74" customFormat="1" x14ac:dyDescent="0.25">
      <c r="A406" s="40">
        <v>41703</v>
      </c>
      <c r="B406" s="41">
        <v>0.63005987268518515</v>
      </c>
      <c r="C406">
        <v>11.91</v>
      </c>
      <c r="D406">
        <v>4.9625000000000004</v>
      </c>
      <c r="E406">
        <v>49624.70392</v>
      </c>
      <c r="F406">
        <v>0.5</v>
      </c>
      <c r="G406">
        <v>-10.199999999999999</v>
      </c>
      <c r="H406">
        <v>3211</v>
      </c>
      <c r="J406">
        <v>1.7</v>
      </c>
      <c r="K406">
        <v>0.85089999999999999</v>
      </c>
      <c r="L406">
        <v>10.134499999999999</v>
      </c>
      <c r="M406">
        <v>4.2226999999999997</v>
      </c>
      <c r="N406">
        <v>0.42549999999999999</v>
      </c>
      <c r="O406">
        <v>0</v>
      </c>
      <c r="P406">
        <v>0.4</v>
      </c>
      <c r="Q406">
        <v>0.3206</v>
      </c>
      <c r="R406">
        <v>0</v>
      </c>
      <c r="S406">
        <v>0.3</v>
      </c>
      <c r="T406">
        <v>3211.0214999999998</v>
      </c>
      <c r="W406">
        <v>0</v>
      </c>
      <c r="X406">
        <v>1.4466000000000001</v>
      </c>
      <c r="Y406">
        <v>12.3</v>
      </c>
      <c r="Z406">
        <v>874</v>
      </c>
      <c r="AA406">
        <v>898</v>
      </c>
      <c r="AB406">
        <v>834</v>
      </c>
      <c r="AC406">
        <v>43</v>
      </c>
      <c r="AD406">
        <v>5.39</v>
      </c>
      <c r="AE406">
        <v>0.12</v>
      </c>
      <c r="AF406">
        <v>993</v>
      </c>
      <c r="AG406">
        <v>-10</v>
      </c>
      <c r="AH406">
        <v>18.137</v>
      </c>
      <c r="AI406">
        <v>10</v>
      </c>
      <c r="AJ406">
        <v>190</v>
      </c>
      <c r="AK406">
        <v>190.9</v>
      </c>
      <c r="AL406">
        <v>4.8</v>
      </c>
      <c r="AM406">
        <v>195</v>
      </c>
      <c r="AN406" t="s">
        <v>155</v>
      </c>
      <c r="AO406">
        <v>2</v>
      </c>
      <c r="AP406" s="42">
        <v>0.83832175925925922</v>
      </c>
      <c r="AQ406">
        <v>47.159325000000003</v>
      </c>
      <c r="AR406">
        <v>-88.489707999999993</v>
      </c>
      <c r="AS406">
        <v>316.5</v>
      </c>
      <c r="AT406">
        <v>0</v>
      </c>
      <c r="AU406">
        <v>12</v>
      </c>
      <c r="AV406">
        <v>10</v>
      </c>
      <c r="AW406" t="s">
        <v>397</v>
      </c>
      <c r="AX406">
        <v>0.9</v>
      </c>
      <c r="AY406">
        <v>1.2</v>
      </c>
      <c r="AZ406">
        <v>1.5</v>
      </c>
      <c r="BA406">
        <v>14.048999999999999</v>
      </c>
      <c r="BB406">
        <v>11.89</v>
      </c>
      <c r="BC406">
        <v>0.85</v>
      </c>
      <c r="BD406">
        <v>17.52</v>
      </c>
      <c r="BE406">
        <v>2094.81</v>
      </c>
      <c r="BF406">
        <v>555.53099999999995</v>
      </c>
      <c r="BG406">
        <v>8.9999999999999993E-3</v>
      </c>
      <c r="BH406">
        <v>0</v>
      </c>
      <c r="BI406">
        <v>8.9999999999999993E-3</v>
      </c>
      <c r="BJ406">
        <v>7.0000000000000001E-3</v>
      </c>
      <c r="BK406">
        <v>0</v>
      </c>
      <c r="BL406">
        <v>7.0000000000000001E-3</v>
      </c>
      <c r="BM406">
        <v>21.930599999999998</v>
      </c>
      <c r="BQ406">
        <v>217.41</v>
      </c>
      <c r="BR406">
        <v>5.0999999999999997E-2</v>
      </c>
      <c r="BS406">
        <v>0.30199999999999999</v>
      </c>
      <c r="BT406">
        <v>1.3136999999999999E-2</v>
      </c>
      <c r="BU406">
        <v>1.227698</v>
      </c>
      <c r="BV406">
        <f t="shared" si="6"/>
        <v>6.0701999999999998</v>
      </c>
    </row>
    <row r="407" spans="1:74" customFormat="1" x14ac:dyDescent="0.25">
      <c r="A407" s="40">
        <v>41703</v>
      </c>
      <c r="B407" s="41">
        <v>0.6300714467592593</v>
      </c>
      <c r="C407">
        <v>11.91</v>
      </c>
      <c r="D407">
        <v>4.9656000000000002</v>
      </c>
      <c r="E407">
        <v>49656.148814</v>
      </c>
      <c r="F407">
        <v>0.5</v>
      </c>
      <c r="G407">
        <v>-10.1</v>
      </c>
      <c r="H407">
        <v>3229.1</v>
      </c>
      <c r="J407">
        <v>1.59</v>
      </c>
      <c r="K407">
        <v>0.85089999999999999</v>
      </c>
      <c r="L407">
        <v>10.1348</v>
      </c>
      <c r="M407">
        <v>4.2252999999999998</v>
      </c>
      <c r="N407">
        <v>0.42549999999999999</v>
      </c>
      <c r="O407">
        <v>0</v>
      </c>
      <c r="P407">
        <v>0.4</v>
      </c>
      <c r="Q407">
        <v>0.3206</v>
      </c>
      <c r="R407">
        <v>0</v>
      </c>
      <c r="S407">
        <v>0.3</v>
      </c>
      <c r="T407">
        <v>3229.1</v>
      </c>
      <c r="W407">
        <v>0</v>
      </c>
      <c r="X407">
        <v>1.3492</v>
      </c>
      <c r="Y407">
        <v>12.2</v>
      </c>
      <c r="Z407">
        <v>874</v>
      </c>
      <c r="AA407">
        <v>899</v>
      </c>
      <c r="AB407">
        <v>835</v>
      </c>
      <c r="AC407">
        <v>43</v>
      </c>
      <c r="AD407">
        <v>5.39</v>
      </c>
      <c r="AE407">
        <v>0.12</v>
      </c>
      <c r="AF407">
        <v>993</v>
      </c>
      <c r="AG407">
        <v>-10</v>
      </c>
      <c r="AH407">
        <v>19</v>
      </c>
      <c r="AI407">
        <v>10</v>
      </c>
      <c r="AJ407">
        <v>189.9</v>
      </c>
      <c r="AK407">
        <v>190</v>
      </c>
      <c r="AL407">
        <v>5</v>
      </c>
      <c r="AM407">
        <v>195</v>
      </c>
      <c r="AN407" t="s">
        <v>155</v>
      </c>
      <c r="AO407">
        <v>2</v>
      </c>
      <c r="AP407" s="42">
        <v>0.83833333333333337</v>
      </c>
      <c r="AQ407">
        <v>47.159325000000003</v>
      </c>
      <c r="AR407">
        <v>-88.489707999999993</v>
      </c>
      <c r="AS407">
        <v>316.5</v>
      </c>
      <c r="AT407">
        <v>0</v>
      </c>
      <c r="AU407">
        <v>12</v>
      </c>
      <c r="AV407">
        <v>10</v>
      </c>
      <c r="AW407" t="s">
        <v>397</v>
      </c>
      <c r="AX407">
        <v>0.9</v>
      </c>
      <c r="AY407">
        <v>1.2</v>
      </c>
      <c r="AZ407">
        <v>1.5</v>
      </c>
      <c r="BA407">
        <v>14.048999999999999</v>
      </c>
      <c r="BB407">
        <v>11.89</v>
      </c>
      <c r="BC407">
        <v>0.85</v>
      </c>
      <c r="BD407">
        <v>17.52</v>
      </c>
      <c r="BE407">
        <v>2094.1909999999998</v>
      </c>
      <c r="BF407">
        <v>555.69799999999998</v>
      </c>
      <c r="BG407">
        <v>8.9999999999999993E-3</v>
      </c>
      <c r="BH407">
        <v>0</v>
      </c>
      <c r="BI407">
        <v>8.9999999999999993E-3</v>
      </c>
      <c r="BJ407">
        <v>7.0000000000000001E-3</v>
      </c>
      <c r="BK407">
        <v>0</v>
      </c>
      <c r="BL407">
        <v>7.0000000000000001E-3</v>
      </c>
      <c r="BM407">
        <v>22.046800000000001</v>
      </c>
      <c r="BQ407">
        <v>202.71199999999999</v>
      </c>
      <c r="BR407">
        <v>5.1410999999999998E-2</v>
      </c>
      <c r="BS407">
        <v>0.30227399999999999</v>
      </c>
      <c r="BT407">
        <v>1.3863E-2</v>
      </c>
      <c r="BU407">
        <v>1.237592</v>
      </c>
      <c r="BV407">
        <f t="shared" si="6"/>
        <v>6.0757073999999998</v>
      </c>
    </row>
    <row r="408" spans="1:74" customFormat="1" x14ac:dyDescent="0.25">
      <c r="A408" s="40">
        <v>41703</v>
      </c>
      <c r="B408" s="41">
        <v>0.63008302083333334</v>
      </c>
      <c r="C408">
        <v>11.919</v>
      </c>
      <c r="D408">
        <v>4.9648000000000003</v>
      </c>
      <c r="E408">
        <v>49647.874893</v>
      </c>
      <c r="F408">
        <v>0.6</v>
      </c>
      <c r="G408">
        <v>-10.1</v>
      </c>
      <c r="H408">
        <v>3201.6</v>
      </c>
      <c r="J408">
        <v>1.44</v>
      </c>
      <c r="K408">
        <v>0.85089999999999999</v>
      </c>
      <c r="L408">
        <v>10.1412</v>
      </c>
      <c r="M408">
        <v>4.2243000000000004</v>
      </c>
      <c r="N408">
        <v>0.53439999999999999</v>
      </c>
      <c r="O408">
        <v>0</v>
      </c>
      <c r="P408">
        <v>0.5</v>
      </c>
      <c r="Q408">
        <v>0.40260000000000001</v>
      </c>
      <c r="R408">
        <v>0</v>
      </c>
      <c r="S408">
        <v>0.4</v>
      </c>
      <c r="T408">
        <v>3201.6210999999998</v>
      </c>
      <c r="W408">
        <v>0</v>
      </c>
      <c r="X408">
        <v>1.2230000000000001</v>
      </c>
      <c r="Y408">
        <v>12.3</v>
      </c>
      <c r="Z408">
        <v>874</v>
      </c>
      <c r="AA408">
        <v>898</v>
      </c>
      <c r="AB408">
        <v>838</v>
      </c>
      <c r="AC408">
        <v>43</v>
      </c>
      <c r="AD408">
        <v>5.39</v>
      </c>
      <c r="AE408">
        <v>0.12</v>
      </c>
      <c r="AF408">
        <v>993</v>
      </c>
      <c r="AG408">
        <v>-10</v>
      </c>
      <c r="AH408">
        <v>19</v>
      </c>
      <c r="AI408">
        <v>10.137</v>
      </c>
      <c r="AJ408">
        <v>189.1</v>
      </c>
      <c r="AK408">
        <v>190.1</v>
      </c>
      <c r="AL408">
        <v>4.9000000000000004</v>
      </c>
      <c r="AM408">
        <v>194.9</v>
      </c>
      <c r="AN408" t="s">
        <v>155</v>
      </c>
      <c r="AO408">
        <v>2</v>
      </c>
      <c r="AP408" s="42">
        <v>0.8383449074074073</v>
      </c>
      <c r="AQ408">
        <v>47.159325000000003</v>
      </c>
      <c r="AR408">
        <v>-88.489707999999993</v>
      </c>
      <c r="AS408">
        <v>316.5</v>
      </c>
      <c r="AT408">
        <v>0</v>
      </c>
      <c r="AU408">
        <v>12</v>
      </c>
      <c r="AV408">
        <v>10</v>
      </c>
      <c r="AW408" t="s">
        <v>397</v>
      </c>
      <c r="AX408">
        <v>0.9</v>
      </c>
      <c r="AY408">
        <v>1.2</v>
      </c>
      <c r="AZ408">
        <v>1.5</v>
      </c>
      <c r="BA408">
        <v>14.048999999999999</v>
      </c>
      <c r="BB408">
        <v>11.88</v>
      </c>
      <c r="BC408">
        <v>0.85</v>
      </c>
      <c r="BD408">
        <v>17.527999999999999</v>
      </c>
      <c r="BE408">
        <v>2095.1329999999998</v>
      </c>
      <c r="BF408">
        <v>555.46699999999998</v>
      </c>
      <c r="BG408">
        <v>1.2E-2</v>
      </c>
      <c r="BH408">
        <v>0</v>
      </c>
      <c r="BI408">
        <v>1.2E-2</v>
      </c>
      <c r="BJ408">
        <v>8.9999999999999993E-3</v>
      </c>
      <c r="BK408">
        <v>0</v>
      </c>
      <c r="BL408">
        <v>8.9999999999999993E-3</v>
      </c>
      <c r="BM408">
        <v>21.8552</v>
      </c>
      <c r="BQ408">
        <v>183.71700000000001</v>
      </c>
      <c r="BR408">
        <v>5.3588999999999998E-2</v>
      </c>
      <c r="BS408">
        <v>0.30427399999999999</v>
      </c>
      <c r="BT408">
        <v>1.3136999999999999E-2</v>
      </c>
      <c r="BU408">
        <v>1.2900210000000001</v>
      </c>
      <c r="BV408">
        <f t="shared" si="6"/>
        <v>6.1159074000000002</v>
      </c>
    </row>
    <row r="409" spans="1:74" customFormat="1" x14ac:dyDescent="0.25">
      <c r="A409" s="40">
        <v>41703</v>
      </c>
      <c r="B409" s="41">
        <v>0.63009459490740738</v>
      </c>
      <c r="C409">
        <v>11.904999999999999</v>
      </c>
      <c r="D409">
        <v>4.9588999999999999</v>
      </c>
      <c r="E409">
        <v>49589.333874999997</v>
      </c>
      <c r="F409">
        <v>0.7</v>
      </c>
      <c r="G409">
        <v>-10.1</v>
      </c>
      <c r="H409">
        <v>3228.5</v>
      </c>
      <c r="J409">
        <v>1.3</v>
      </c>
      <c r="K409">
        <v>0.85109999999999997</v>
      </c>
      <c r="L409">
        <v>10.1333</v>
      </c>
      <c r="M409">
        <v>4.2207999999999997</v>
      </c>
      <c r="N409">
        <v>0.5958</v>
      </c>
      <c r="O409">
        <v>0</v>
      </c>
      <c r="P409">
        <v>0.6</v>
      </c>
      <c r="Q409">
        <v>0.44890000000000002</v>
      </c>
      <c r="R409">
        <v>0</v>
      </c>
      <c r="S409">
        <v>0.4</v>
      </c>
      <c r="T409">
        <v>3228.5167999999999</v>
      </c>
      <c r="W409">
        <v>0</v>
      </c>
      <c r="X409">
        <v>1.1065</v>
      </c>
      <c r="Y409">
        <v>12.2</v>
      </c>
      <c r="Z409">
        <v>875</v>
      </c>
      <c r="AA409">
        <v>899</v>
      </c>
      <c r="AB409">
        <v>836</v>
      </c>
      <c r="AC409">
        <v>43</v>
      </c>
      <c r="AD409">
        <v>5.39</v>
      </c>
      <c r="AE409">
        <v>0.12</v>
      </c>
      <c r="AF409">
        <v>993</v>
      </c>
      <c r="AG409">
        <v>-10</v>
      </c>
      <c r="AH409">
        <v>18.863136999999998</v>
      </c>
      <c r="AI409">
        <v>11</v>
      </c>
      <c r="AJ409">
        <v>190.1</v>
      </c>
      <c r="AK409">
        <v>191</v>
      </c>
      <c r="AL409">
        <v>5.4</v>
      </c>
      <c r="AM409">
        <v>194.5</v>
      </c>
      <c r="AN409" t="s">
        <v>155</v>
      </c>
      <c r="AO409">
        <v>2</v>
      </c>
      <c r="AP409" s="42">
        <v>0.83835648148148145</v>
      </c>
      <c r="AQ409">
        <v>47.159325000000003</v>
      </c>
      <c r="AR409">
        <v>-88.489707999999993</v>
      </c>
      <c r="AS409">
        <v>316.3</v>
      </c>
      <c r="AT409">
        <v>0</v>
      </c>
      <c r="AU409">
        <v>12</v>
      </c>
      <c r="AV409">
        <v>10</v>
      </c>
      <c r="AW409" t="s">
        <v>397</v>
      </c>
      <c r="AX409">
        <v>0.9</v>
      </c>
      <c r="AY409">
        <v>1.2</v>
      </c>
      <c r="AZ409">
        <v>1.5</v>
      </c>
      <c r="BA409">
        <v>14.048999999999999</v>
      </c>
      <c r="BB409">
        <v>11.89</v>
      </c>
      <c r="BC409">
        <v>0.85</v>
      </c>
      <c r="BD409">
        <v>17.489000000000001</v>
      </c>
      <c r="BE409">
        <v>2094.7550000000001</v>
      </c>
      <c r="BF409">
        <v>555.33199999999999</v>
      </c>
      <c r="BG409">
        <v>1.2999999999999999E-2</v>
      </c>
      <c r="BH409">
        <v>0</v>
      </c>
      <c r="BI409">
        <v>1.2999999999999999E-2</v>
      </c>
      <c r="BJ409">
        <v>0.01</v>
      </c>
      <c r="BK409">
        <v>0</v>
      </c>
      <c r="BL409">
        <v>0.01</v>
      </c>
      <c r="BM409">
        <v>22.052</v>
      </c>
      <c r="BQ409">
        <v>166.31399999999999</v>
      </c>
      <c r="BR409">
        <v>5.1684000000000001E-2</v>
      </c>
      <c r="BS409">
        <v>0.30627399999999999</v>
      </c>
      <c r="BT409">
        <v>1.4E-2</v>
      </c>
      <c r="BU409">
        <v>1.2441709999999999</v>
      </c>
      <c r="BV409">
        <f t="shared" si="6"/>
        <v>6.1561074000000007</v>
      </c>
    </row>
    <row r="410" spans="1:74" customFormat="1" x14ac:dyDescent="0.25">
      <c r="A410" s="40">
        <v>41703</v>
      </c>
      <c r="B410" s="41">
        <v>0.63010616898148142</v>
      </c>
      <c r="C410">
        <v>12.016</v>
      </c>
      <c r="D410">
        <v>4.8963999999999999</v>
      </c>
      <c r="E410">
        <v>48963.826158000003</v>
      </c>
      <c r="F410">
        <v>0.7</v>
      </c>
      <c r="G410">
        <v>-10.1</v>
      </c>
      <c r="H410">
        <v>3273.2</v>
      </c>
      <c r="J410">
        <v>1.24</v>
      </c>
      <c r="K410">
        <v>0.8508</v>
      </c>
      <c r="L410">
        <v>10.2234</v>
      </c>
      <c r="M410">
        <v>4.1657999999999999</v>
      </c>
      <c r="N410">
        <v>0.59550000000000003</v>
      </c>
      <c r="O410">
        <v>0</v>
      </c>
      <c r="P410">
        <v>0.6</v>
      </c>
      <c r="Q410">
        <v>0.44869999999999999</v>
      </c>
      <c r="R410">
        <v>0</v>
      </c>
      <c r="S410">
        <v>0.4</v>
      </c>
      <c r="T410">
        <v>3273.1835999999998</v>
      </c>
      <c r="W410">
        <v>0</v>
      </c>
      <c r="X410">
        <v>1.0518000000000001</v>
      </c>
      <c r="Y410">
        <v>12.3</v>
      </c>
      <c r="Z410">
        <v>874</v>
      </c>
      <c r="AA410">
        <v>899</v>
      </c>
      <c r="AB410">
        <v>835</v>
      </c>
      <c r="AC410">
        <v>43</v>
      </c>
      <c r="AD410">
        <v>5.39</v>
      </c>
      <c r="AE410">
        <v>0.12</v>
      </c>
      <c r="AF410">
        <v>993</v>
      </c>
      <c r="AG410">
        <v>-10</v>
      </c>
      <c r="AH410">
        <v>18.136136</v>
      </c>
      <c r="AI410">
        <v>11</v>
      </c>
      <c r="AJ410">
        <v>190.9</v>
      </c>
      <c r="AK410">
        <v>191</v>
      </c>
      <c r="AL410">
        <v>5.2</v>
      </c>
      <c r="AM410">
        <v>194.2</v>
      </c>
      <c r="AN410" t="s">
        <v>155</v>
      </c>
      <c r="AO410">
        <v>2</v>
      </c>
      <c r="AP410" s="42">
        <v>0.8383680555555556</v>
      </c>
      <c r="AQ410">
        <v>47.159325000000003</v>
      </c>
      <c r="AR410">
        <v>-88.489707999999993</v>
      </c>
      <c r="AS410">
        <v>316.3</v>
      </c>
      <c r="AT410">
        <v>0</v>
      </c>
      <c r="AU410">
        <v>12</v>
      </c>
      <c r="AV410">
        <v>10</v>
      </c>
      <c r="AW410" t="s">
        <v>397</v>
      </c>
      <c r="AX410">
        <v>0.9</v>
      </c>
      <c r="AY410">
        <v>1.2</v>
      </c>
      <c r="AZ410">
        <v>1.5</v>
      </c>
      <c r="BA410">
        <v>14.048999999999999</v>
      </c>
      <c r="BB410">
        <v>11.87</v>
      </c>
      <c r="BC410">
        <v>0.84</v>
      </c>
      <c r="BD410">
        <v>17.539000000000001</v>
      </c>
      <c r="BE410">
        <v>2107.6889999999999</v>
      </c>
      <c r="BF410">
        <v>546.61599999999999</v>
      </c>
      <c r="BG410">
        <v>1.2999999999999999E-2</v>
      </c>
      <c r="BH410">
        <v>0</v>
      </c>
      <c r="BI410">
        <v>1.2999999999999999E-2</v>
      </c>
      <c r="BJ410">
        <v>0.01</v>
      </c>
      <c r="BK410">
        <v>0</v>
      </c>
      <c r="BL410">
        <v>0.01</v>
      </c>
      <c r="BM410">
        <v>22.296900000000001</v>
      </c>
      <c r="BQ410">
        <v>157.67400000000001</v>
      </c>
      <c r="BR410">
        <v>5.5728E-2</v>
      </c>
      <c r="BS410">
        <v>0.30786400000000003</v>
      </c>
      <c r="BT410">
        <v>1.4E-2</v>
      </c>
      <c r="BU410">
        <v>1.3415060000000001</v>
      </c>
      <c r="BV410">
        <f t="shared" si="6"/>
        <v>6.1880664000000012</v>
      </c>
    </row>
    <row r="411" spans="1:74" customFormat="1" x14ac:dyDescent="0.25">
      <c r="A411" s="40">
        <v>41703</v>
      </c>
      <c r="B411" s="41">
        <v>0.63011774305555557</v>
      </c>
      <c r="C411">
        <v>12.303000000000001</v>
      </c>
      <c r="D411">
        <v>4.4413999999999998</v>
      </c>
      <c r="E411">
        <v>44414.180118999997</v>
      </c>
      <c r="F411">
        <v>0.7</v>
      </c>
      <c r="G411">
        <v>-10.1</v>
      </c>
      <c r="H411">
        <v>3128</v>
      </c>
      <c r="J411">
        <v>1.1000000000000001</v>
      </c>
      <c r="K411">
        <v>0.8528</v>
      </c>
      <c r="L411">
        <v>10.4916</v>
      </c>
      <c r="M411">
        <v>3.7875000000000001</v>
      </c>
      <c r="N411">
        <v>0.59689999999999999</v>
      </c>
      <c r="O411">
        <v>0</v>
      </c>
      <c r="P411">
        <v>0.6</v>
      </c>
      <c r="Q411">
        <v>0.44979999999999998</v>
      </c>
      <c r="R411">
        <v>0</v>
      </c>
      <c r="S411">
        <v>0.4</v>
      </c>
      <c r="T411">
        <v>3127.9814000000001</v>
      </c>
      <c r="W411">
        <v>0</v>
      </c>
      <c r="X411">
        <v>0.93799999999999994</v>
      </c>
      <c r="Y411">
        <v>12.3</v>
      </c>
      <c r="Z411">
        <v>874</v>
      </c>
      <c r="AA411">
        <v>899</v>
      </c>
      <c r="AB411">
        <v>835</v>
      </c>
      <c r="AC411">
        <v>43</v>
      </c>
      <c r="AD411">
        <v>5.39</v>
      </c>
      <c r="AE411">
        <v>0.12</v>
      </c>
      <c r="AF411">
        <v>993</v>
      </c>
      <c r="AG411">
        <v>-10</v>
      </c>
      <c r="AH411">
        <v>18.863</v>
      </c>
      <c r="AI411">
        <v>11</v>
      </c>
      <c r="AJ411">
        <v>190.1</v>
      </c>
      <c r="AK411">
        <v>191</v>
      </c>
      <c r="AL411">
        <v>4.7</v>
      </c>
      <c r="AM411">
        <v>194.2</v>
      </c>
      <c r="AN411" t="s">
        <v>155</v>
      </c>
      <c r="AO411">
        <v>2</v>
      </c>
      <c r="AP411" s="42">
        <v>0.83837962962962964</v>
      </c>
      <c r="AQ411">
        <v>47.159325000000003</v>
      </c>
      <c r="AR411">
        <v>-88.489707999999993</v>
      </c>
      <c r="AS411">
        <v>316.2</v>
      </c>
      <c r="AT411">
        <v>0</v>
      </c>
      <c r="AU411">
        <v>12</v>
      </c>
      <c r="AV411">
        <v>10</v>
      </c>
      <c r="AW411" t="s">
        <v>397</v>
      </c>
      <c r="AX411">
        <v>0.9</v>
      </c>
      <c r="AY411">
        <v>1.2</v>
      </c>
      <c r="AZ411">
        <v>1.5</v>
      </c>
      <c r="BA411">
        <v>14.048999999999999</v>
      </c>
      <c r="BB411">
        <v>12.05</v>
      </c>
      <c r="BC411">
        <v>0.86</v>
      </c>
      <c r="BD411">
        <v>17.265999999999998</v>
      </c>
      <c r="BE411">
        <v>2181.5140000000001</v>
      </c>
      <c r="BF411">
        <v>501.23599999999999</v>
      </c>
      <c r="BG411">
        <v>1.2999999999999999E-2</v>
      </c>
      <c r="BH411">
        <v>0</v>
      </c>
      <c r="BI411">
        <v>1.2999999999999999E-2</v>
      </c>
      <c r="BJ411">
        <v>0.01</v>
      </c>
      <c r="BK411">
        <v>0</v>
      </c>
      <c r="BL411">
        <v>0.01</v>
      </c>
      <c r="BM411">
        <v>21.490400000000001</v>
      </c>
      <c r="BQ411">
        <v>141.81899999999999</v>
      </c>
      <c r="BR411">
        <v>5.4274000000000003E-2</v>
      </c>
      <c r="BS411">
        <v>0.30741099999999999</v>
      </c>
      <c r="BT411">
        <v>1.4E-2</v>
      </c>
      <c r="BU411">
        <v>1.306511</v>
      </c>
      <c r="BV411">
        <f t="shared" si="6"/>
        <v>6.1789611000000004</v>
      </c>
    </row>
    <row r="412" spans="1:74" customFormat="1" x14ac:dyDescent="0.25">
      <c r="A412" s="40">
        <v>41703</v>
      </c>
      <c r="B412" s="41">
        <v>0.63012931712962961</v>
      </c>
      <c r="C412">
        <v>12.723000000000001</v>
      </c>
      <c r="D412">
        <v>3.7740999999999998</v>
      </c>
      <c r="E412">
        <v>37740.757702000003</v>
      </c>
      <c r="F412">
        <v>0.7</v>
      </c>
      <c r="G412">
        <v>-10</v>
      </c>
      <c r="H412">
        <v>2857.5</v>
      </c>
      <c r="J412">
        <v>1.03</v>
      </c>
      <c r="K412">
        <v>0.85599999999999998</v>
      </c>
      <c r="L412">
        <v>10.891299999999999</v>
      </c>
      <c r="M412">
        <v>3.2307999999999999</v>
      </c>
      <c r="N412">
        <v>0.59919999999999995</v>
      </c>
      <c r="O412">
        <v>0</v>
      </c>
      <c r="P412">
        <v>0.6</v>
      </c>
      <c r="Q412">
        <v>0.45150000000000001</v>
      </c>
      <c r="R412">
        <v>0</v>
      </c>
      <c r="S412">
        <v>0.5</v>
      </c>
      <c r="T412">
        <v>2857.5333000000001</v>
      </c>
      <c r="W412">
        <v>0</v>
      </c>
      <c r="X412">
        <v>0.88119999999999998</v>
      </c>
      <c r="Y412">
        <v>12.3</v>
      </c>
      <c r="Z412">
        <v>874</v>
      </c>
      <c r="AA412">
        <v>900</v>
      </c>
      <c r="AB412">
        <v>835</v>
      </c>
      <c r="AC412">
        <v>43</v>
      </c>
      <c r="AD412">
        <v>5.39</v>
      </c>
      <c r="AE412">
        <v>0.12</v>
      </c>
      <c r="AF412">
        <v>993</v>
      </c>
      <c r="AG412">
        <v>-10</v>
      </c>
      <c r="AH412">
        <v>18</v>
      </c>
      <c r="AI412">
        <v>11</v>
      </c>
      <c r="AJ412">
        <v>191</v>
      </c>
      <c r="AK412">
        <v>190.9</v>
      </c>
      <c r="AL412">
        <v>5.0999999999999996</v>
      </c>
      <c r="AM412">
        <v>194.6</v>
      </c>
      <c r="AN412" t="s">
        <v>155</v>
      </c>
      <c r="AO412">
        <v>2</v>
      </c>
      <c r="AP412" s="42">
        <v>0.83839120370370368</v>
      </c>
      <c r="AQ412">
        <v>47.159323000000001</v>
      </c>
      <c r="AR412">
        <v>-88.489707999999993</v>
      </c>
      <c r="AS412">
        <v>316.2</v>
      </c>
      <c r="AT412">
        <v>0</v>
      </c>
      <c r="AU412">
        <v>12</v>
      </c>
      <c r="AV412">
        <v>10</v>
      </c>
      <c r="AW412" t="s">
        <v>397</v>
      </c>
      <c r="AX412">
        <v>0.9</v>
      </c>
      <c r="AY412">
        <v>1.2</v>
      </c>
      <c r="AZ412">
        <v>1.5</v>
      </c>
      <c r="BA412">
        <v>14.048999999999999</v>
      </c>
      <c r="BB412">
        <v>12.32</v>
      </c>
      <c r="BC412">
        <v>0.88</v>
      </c>
      <c r="BD412">
        <v>16.817</v>
      </c>
      <c r="BE412">
        <v>2293.652</v>
      </c>
      <c r="BF412">
        <v>433.03899999999999</v>
      </c>
      <c r="BG412">
        <v>1.2999999999999999E-2</v>
      </c>
      <c r="BH412">
        <v>0</v>
      </c>
      <c r="BI412">
        <v>1.2999999999999999E-2</v>
      </c>
      <c r="BJ412">
        <v>0.01</v>
      </c>
      <c r="BK412">
        <v>0</v>
      </c>
      <c r="BL412">
        <v>0.01</v>
      </c>
      <c r="BM412">
        <v>19.883900000000001</v>
      </c>
      <c r="BQ412">
        <v>134.929</v>
      </c>
      <c r="BR412">
        <v>5.6411000000000003E-2</v>
      </c>
      <c r="BS412">
        <v>0.309726</v>
      </c>
      <c r="BT412">
        <v>1.3726E-2</v>
      </c>
      <c r="BU412">
        <v>1.3579540000000001</v>
      </c>
      <c r="BV412">
        <f t="shared" si="6"/>
        <v>6.2254926000000008</v>
      </c>
    </row>
    <row r="413" spans="1:74" customFormat="1" x14ac:dyDescent="0.25">
      <c r="A413" s="40">
        <v>41703</v>
      </c>
      <c r="B413" s="41">
        <v>0.63014089120370376</v>
      </c>
      <c r="C413">
        <v>13.117000000000001</v>
      </c>
      <c r="D413">
        <v>3.149</v>
      </c>
      <c r="E413">
        <v>31490</v>
      </c>
      <c r="F413">
        <v>0.7</v>
      </c>
      <c r="G413">
        <v>-10</v>
      </c>
      <c r="H413">
        <v>2482.6</v>
      </c>
      <c r="J413">
        <v>0.98</v>
      </c>
      <c r="K413">
        <v>0.85899999999999999</v>
      </c>
      <c r="L413">
        <v>11.2677</v>
      </c>
      <c r="M413">
        <v>2.7050000000000001</v>
      </c>
      <c r="N413">
        <v>0.62580000000000002</v>
      </c>
      <c r="O413">
        <v>0</v>
      </c>
      <c r="P413">
        <v>0.6</v>
      </c>
      <c r="Q413">
        <v>0.47160000000000002</v>
      </c>
      <c r="R413">
        <v>0</v>
      </c>
      <c r="S413">
        <v>0.5</v>
      </c>
      <c r="T413">
        <v>2482.6374999999998</v>
      </c>
      <c r="W413">
        <v>0</v>
      </c>
      <c r="X413">
        <v>0.84040000000000004</v>
      </c>
      <c r="Y413">
        <v>12.5</v>
      </c>
      <c r="Z413">
        <v>872</v>
      </c>
      <c r="AA413">
        <v>900</v>
      </c>
      <c r="AB413">
        <v>834</v>
      </c>
      <c r="AC413">
        <v>43</v>
      </c>
      <c r="AD413">
        <v>5.39</v>
      </c>
      <c r="AE413">
        <v>0.12</v>
      </c>
      <c r="AF413">
        <v>993</v>
      </c>
      <c r="AG413">
        <v>-10</v>
      </c>
      <c r="AH413">
        <v>18</v>
      </c>
      <c r="AI413">
        <v>11</v>
      </c>
      <c r="AJ413">
        <v>190.9</v>
      </c>
      <c r="AK413">
        <v>190</v>
      </c>
      <c r="AL413">
        <v>4.9000000000000004</v>
      </c>
      <c r="AM413">
        <v>194.9</v>
      </c>
      <c r="AN413" t="s">
        <v>155</v>
      </c>
      <c r="AO413">
        <v>2</v>
      </c>
      <c r="AP413" s="42">
        <v>0.83840277777777772</v>
      </c>
      <c r="AQ413">
        <v>47.159323000000001</v>
      </c>
      <c r="AR413">
        <v>-88.489707999999993</v>
      </c>
      <c r="AS413">
        <v>316.2</v>
      </c>
      <c r="AT413">
        <v>0</v>
      </c>
      <c r="AU413">
        <v>12</v>
      </c>
      <c r="AV413">
        <v>10</v>
      </c>
      <c r="AW413" t="s">
        <v>397</v>
      </c>
      <c r="AX413">
        <v>0.9</v>
      </c>
      <c r="AY413">
        <v>1.2</v>
      </c>
      <c r="AZ413">
        <v>1.5</v>
      </c>
      <c r="BA413">
        <v>14.048999999999999</v>
      </c>
      <c r="BB413">
        <v>12.6</v>
      </c>
      <c r="BC413">
        <v>0.9</v>
      </c>
      <c r="BD413">
        <v>16.416</v>
      </c>
      <c r="BE413">
        <v>2404.2040000000002</v>
      </c>
      <c r="BF413">
        <v>367.346</v>
      </c>
      <c r="BG413">
        <v>1.4E-2</v>
      </c>
      <c r="BH413">
        <v>0</v>
      </c>
      <c r="BI413">
        <v>1.4E-2</v>
      </c>
      <c r="BJ413">
        <v>1.0999999999999999E-2</v>
      </c>
      <c r="BK413">
        <v>0</v>
      </c>
      <c r="BL413">
        <v>1.0999999999999999E-2</v>
      </c>
      <c r="BM413">
        <v>17.5031</v>
      </c>
      <c r="BQ413">
        <v>130.387</v>
      </c>
      <c r="BR413">
        <v>5.8589000000000002E-2</v>
      </c>
      <c r="BS413">
        <v>0.307726</v>
      </c>
      <c r="BT413">
        <v>1.2137E-2</v>
      </c>
      <c r="BU413">
        <v>1.4103840000000001</v>
      </c>
      <c r="BV413">
        <f t="shared" si="6"/>
        <v>6.1852926000000004</v>
      </c>
    </row>
    <row r="414" spans="1:74" customFormat="1" x14ac:dyDescent="0.25">
      <c r="A414" s="40">
        <v>41703</v>
      </c>
      <c r="B414" s="41">
        <v>0.6301524652777778</v>
      </c>
      <c r="C414">
        <v>13.417999999999999</v>
      </c>
      <c r="D414">
        <v>2.6652999999999998</v>
      </c>
      <c r="E414">
        <v>26653.486557</v>
      </c>
      <c r="F414">
        <v>0.8</v>
      </c>
      <c r="G414">
        <v>-10</v>
      </c>
      <c r="H414">
        <v>2114.6999999999998</v>
      </c>
      <c r="J414">
        <v>0.9</v>
      </c>
      <c r="K414">
        <v>0.86140000000000005</v>
      </c>
      <c r="L414">
        <v>11.558</v>
      </c>
      <c r="M414">
        <v>2.2959000000000001</v>
      </c>
      <c r="N414">
        <v>0.68910000000000005</v>
      </c>
      <c r="O414">
        <v>0</v>
      </c>
      <c r="P414">
        <v>0.7</v>
      </c>
      <c r="Q414">
        <v>0.51919999999999999</v>
      </c>
      <c r="R414">
        <v>0</v>
      </c>
      <c r="S414">
        <v>0.5</v>
      </c>
      <c r="T414">
        <v>2114.7075</v>
      </c>
      <c r="W414">
        <v>0</v>
      </c>
      <c r="X414">
        <v>0.77529999999999999</v>
      </c>
      <c r="Y414">
        <v>12.4</v>
      </c>
      <c r="Z414">
        <v>872</v>
      </c>
      <c r="AA414">
        <v>900</v>
      </c>
      <c r="AB414">
        <v>834</v>
      </c>
      <c r="AC414">
        <v>43</v>
      </c>
      <c r="AD414">
        <v>5.39</v>
      </c>
      <c r="AE414">
        <v>0.12</v>
      </c>
      <c r="AF414">
        <v>993</v>
      </c>
      <c r="AG414">
        <v>-10</v>
      </c>
      <c r="AH414">
        <v>18.137</v>
      </c>
      <c r="AI414">
        <v>11</v>
      </c>
      <c r="AJ414">
        <v>190</v>
      </c>
      <c r="AK414">
        <v>190.1</v>
      </c>
      <c r="AL414">
        <v>4.9000000000000004</v>
      </c>
      <c r="AM414">
        <v>195</v>
      </c>
      <c r="AN414" t="s">
        <v>155</v>
      </c>
      <c r="AO414">
        <v>2</v>
      </c>
      <c r="AP414" s="42">
        <v>0.83841435185185187</v>
      </c>
      <c r="AQ414">
        <v>47.159323000000001</v>
      </c>
      <c r="AR414">
        <v>-88.489707999999993</v>
      </c>
      <c r="AS414">
        <v>316.2</v>
      </c>
      <c r="AT414">
        <v>0</v>
      </c>
      <c r="AU414">
        <v>12</v>
      </c>
      <c r="AV414">
        <v>10</v>
      </c>
      <c r="AW414" t="s">
        <v>397</v>
      </c>
      <c r="AX414">
        <v>0.9</v>
      </c>
      <c r="AY414">
        <v>1.2</v>
      </c>
      <c r="AZ414">
        <v>1.5</v>
      </c>
      <c r="BA414">
        <v>14.048999999999999</v>
      </c>
      <c r="BB414">
        <v>12.82</v>
      </c>
      <c r="BC414">
        <v>0.91</v>
      </c>
      <c r="BD414">
        <v>16.09</v>
      </c>
      <c r="BE414">
        <v>2493.5059999999999</v>
      </c>
      <c r="BF414">
        <v>315.25700000000001</v>
      </c>
      <c r="BG414">
        <v>1.6E-2</v>
      </c>
      <c r="BH414">
        <v>0</v>
      </c>
      <c r="BI414">
        <v>1.6E-2</v>
      </c>
      <c r="BJ414">
        <v>1.2E-2</v>
      </c>
      <c r="BK414">
        <v>0</v>
      </c>
      <c r="BL414">
        <v>1.2E-2</v>
      </c>
      <c r="BM414">
        <v>15.0745</v>
      </c>
      <c r="BQ414">
        <v>121.61199999999999</v>
      </c>
      <c r="BR414">
        <v>5.5177999999999998E-2</v>
      </c>
      <c r="BS414">
        <v>0.30599999999999999</v>
      </c>
      <c r="BT414">
        <v>1.2999999999999999E-2</v>
      </c>
      <c r="BU414">
        <v>1.3282719999999999</v>
      </c>
      <c r="BV414">
        <f t="shared" si="6"/>
        <v>6.1506000000000007</v>
      </c>
    </row>
    <row r="415" spans="1:74" customFormat="1" x14ac:dyDescent="0.25">
      <c r="A415" s="40">
        <v>41703</v>
      </c>
      <c r="B415" s="41">
        <v>0.63016403935185183</v>
      </c>
      <c r="C415">
        <v>13.657</v>
      </c>
      <c r="D415">
        <v>2.2547000000000001</v>
      </c>
      <c r="E415">
        <v>22546.597443999999</v>
      </c>
      <c r="F415">
        <v>0.8</v>
      </c>
      <c r="G415">
        <v>-10</v>
      </c>
      <c r="H415">
        <v>1800.4</v>
      </c>
      <c r="J415">
        <v>0.8</v>
      </c>
      <c r="K415">
        <v>0.86360000000000003</v>
      </c>
      <c r="L415">
        <v>11.794</v>
      </c>
      <c r="M415">
        <v>1.9471000000000001</v>
      </c>
      <c r="N415">
        <v>0.69089999999999996</v>
      </c>
      <c r="O415">
        <v>0</v>
      </c>
      <c r="P415">
        <v>0.7</v>
      </c>
      <c r="Q415">
        <v>0.52059999999999995</v>
      </c>
      <c r="R415">
        <v>0</v>
      </c>
      <c r="S415">
        <v>0.5</v>
      </c>
      <c r="T415">
        <v>1800.354</v>
      </c>
      <c r="W415">
        <v>0</v>
      </c>
      <c r="X415">
        <v>0.69089999999999996</v>
      </c>
      <c r="Y415">
        <v>12.4</v>
      </c>
      <c r="Z415">
        <v>872</v>
      </c>
      <c r="AA415">
        <v>899</v>
      </c>
      <c r="AB415">
        <v>833</v>
      </c>
      <c r="AC415">
        <v>43</v>
      </c>
      <c r="AD415">
        <v>5.39</v>
      </c>
      <c r="AE415">
        <v>0.12</v>
      </c>
      <c r="AF415">
        <v>993</v>
      </c>
      <c r="AG415">
        <v>-10</v>
      </c>
      <c r="AH415">
        <v>19</v>
      </c>
      <c r="AI415">
        <v>11</v>
      </c>
      <c r="AJ415">
        <v>190</v>
      </c>
      <c r="AK415">
        <v>191</v>
      </c>
      <c r="AL415">
        <v>5.0999999999999996</v>
      </c>
      <c r="AM415">
        <v>195</v>
      </c>
      <c r="AN415" t="s">
        <v>155</v>
      </c>
      <c r="AO415">
        <v>2</v>
      </c>
      <c r="AP415" s="42">
        <v>0.83842592592592602</v>
      </c>
      <c r="AQ415">
        <v>47.159323000000001</v>
      </c>
      <c r="AR415">
        <v>-88.489707999999993</v>
      </c>
      <c r="AS415">
        <v>316.3</v>
      </c>
      <c r="AT415">
        <v>0</v>
      </c>
      <c r="AU415">
        <v>12</v>
      </c>
      <c r="AV415">
        <v>10</v>
      </c>
      <c r="AW415" t="s">
        <v>397</v>
      </c>
      <c r="AX415">
        <v>0.9</v>
      </c>
      <c r="AY415">
        <v>1.2</v>
      </c>
      <c r="AZ415">
        <v>1.5</v>
      </c>
      <c r="BA415">
        <v>14.048999999999999</v>
      </c>
      <c r="BB415">
        <v>13.03</v>
      </c>
      <c r="BC415">
        <v>0.93</v>
      </c>
      <c r="BD415">
        <v>15.794</v>
      </c>
      <c r="BE415">
        <v>2570.8710000000001</v>
      </c>
      <c r="BF415">
        <v>270.142</v>
      </c>
      <c r="BG415">
        <v>1.6E-2</v>
      </c>
      <c r="BH415">
        <v>0</v>
      </c>
      <c r="BI415">
        <v>1.6E-2</v>
      </c>
      <c r="BJ415">
        <v>1.2E-2</v>
      </c>
      <c r="BK415">
        <v>0</v>
      </c>
      <c r="BL415">
        <v>1.2E-2</v>
      </c>
      <c r="BM415">
        <v>12.967000000000001</v>
      </c>
      <c r="BQ415">
        <v>109.502</v>
      </c>
      <c r="BR415">
        <v>4.9589000000000001E-2</v>
      </c>
      <c r="BS415">
        <v>0.305863</v>
      </c>
      <c r="BT415">
        <v>1.2999999999999999E-2</v>
      </c>
      <c r="BU415">
        <v>1.1937310000000001</v>
      </c>
      <c r="BV415">
        <f t="shared" si="6"/>
        <v>6.1478463000000003</v>
      </c>
    </row>
    <row r="416" spans="1:74" customFormat="1" x14ac:dyDescent="0.25">
      <c r="A416" s="40">
        <v>41703</v>
      </c>
      <c r="B416" s="41">
        <v>0.63017561342592587</v>
      </c>
      <c r="C416">
        <v>13.869</v>
      </c>
      <c r="D416">
        <v>2.0646</v>
      </c>
      <c r="E416">
        <v>20645.638977999999</v>
      </c>
      <c r="F416">
        <v>0.7</v>
      </c>
      <c r="G416">
        <v>-11.6</v>
      </c>
      <c r="H416">
        <v>1477.5</v>
      </c>
      <c r="J416">
        <v>0.8</v>
      </c>
      <c r="K416">
        <v>0.86399999999999999</v>
      </c>
      <c r="L416">
        <v>11.983599999999999</v>
      </c>
      <c r="M416">
        <v>1.7839</v>
      </c>
      <c r="N416">
        <v>0.6048</v>
      </c>
      <c r="O416">
        <v>0</v>
      </c>
      <c r="P416">
        <v>0.6</v>
      </c>
      <c r="Q416">
        <v>0.45569999999999999</v>
      </c>
      <c r="R416">
        <v>0</v>
      </c>
      <c r="S416">
        <v>0.5</v>
      </c>
      <c r="T416">
        <v>1477.4812999999999</v>
      </c>
      <c r="W416">
        <v>0</v>
      </c>
      <c r="X416">
        <v>0.69120000000000004</v>
      </c>
      <c r="Y416">
        <v>12.3</v>
      </c>
      <c r="Z416">
        <v>873</v>
      </c>
      <c r="AA416">
        <v>899</v>
      </c>
      <c r="AB416">
        <v>834</v>
      </c>
      <c r="AC416">
        <v>43</v>
      </c>
      <c r="AD416">
        <v>5.39</v>
      </c>
      <c r="AE416">
        <v>0.12</v>
      </c>
      <c r="AF416">
        <v>993</v>
      </c>
      <c r="AG416">
        <v>-10</v>
      </c>
      <c r="AH416">
        <v>19</v>
      </c>
      <c r="AI416">
        <v>11</v>
      </c>
      <c r="AJ416">
        <v>190.1</v>
      </c>
      <c r="AK416">
        <v>190.9</v>
      </c>
      <c r="AL416">
        <v>5.3</v>
      </c>
      <c r="AM416">
        <v>195</v>
      </c>
      <c r="AN416" t="s">
        <v>155</v>
      </c>
      <c r="AO416">
        <v>2</v>
      </c>
      <c r="AP416" s="42">
        <v>0.83843749999999995</v>
      </c>
      <c r="AQ416">
        <v>47.159323000000001</v>
      </c>
      <c r="AR416">
        <v>-88.489707999999993</v>
      </c>
      <c r="AS416">
        <v>316.3</v>
      </c>
      <c r="AT416">
        <v>0</v>
      </c>
      <c r="AU416">
        <v>12</v>
      </c>
      <c r="AV416">
        <v>10</v>
      </c>
      <c r="AW416" t="s">
        <v>397</v>
      </c>
      <c r="AX416">
        <v>0.9</v>
      </c>
      <c r="AY416">
        <v>1.2216</v>
      </c>
      <c r="AZ416">
        <v>1.5216000000000001</v>
      </c>
      <c r="BA416">
        <v>14.048999999999999</v>
      </c>
      <c r="BB416">
        <v>13.07</v>
      </c>
      <c r="BC416">
        <v>0.93</v>
      </c>
      <c r="BD416">
        <v>15.736000000000001</v>
      </c>
      <c r="BE416">
        <v>2613.3290000000002</v>
      </c>
      <c r="BF416">
        <v>247.596</v>
      </c>
      <c r="BG416">
        <v>1.4E-2</v>
      </c>
      <c r="BH416">
        <v>0</v>
      </c>
      <c r="BI416">
        <v>1.4E-2</v>
      </c>
      <c r="BJ416">
        <v>0.01</v>
      </c>
      <c r="BK416">
        <v>0</v>
      </c>
      <c r="BL416">
        <v>0.01</v>
      </c>
      <c r="BM416">
        <v>10.646100000000001</v>
      </c>
      <c r="BQ416">
        <v>109.604</v>
      </c>
      <c r="BR416">
        <v>4.7411000000000002E-2</v>
      </c>
      <c r="BS416">
        <v>0.30554799999999999</v>
      </c>
      <c r="BT416">
        <v>1.3136999999999999E-2</v>
      </c>
      <c r="BU416">
        <v>1.141302</v>
      </c>
      <c r="BV416">
        <f t="shared" si="6"/>
        <v>6.1415148000000004</v>
      </c>
    </row>
    <row r="417" spans="1:74" customFormat="1" x14ac:dyDescent="0.25">
      <c r="A417" s="40">
        <v>41703</v>
      </c>
      <c r="B417" s="41">
        <v>0.63018718750000002</v>
      </c>
      <c r="C417">
        <v>14.221</v>
      </c>
      <c r="D417">
        <v>1.3927</v>
      </c>
      <c r="E417">
        <v>13926.835443</v>
      </c>
      <c r="F417">
        <v>0.7</v>
      </c>
      <c r="G417">
        <v>-11.7</v>
      </c>
      <c r="H417">
        <v>1216</v>
      </c>
      <c r="J417">
        <v>0.7</v>
      </c>
      <c r="K417">
        <v>0.86750000000000005</v>
      </c>
      <c r="L417">
        <v>12.3376</v>
      </c>
      <c r="M417">
        <v>1.2081999999999999</v>
      </c>
      <c r="N417">
        <v>0.60729999999999995</v>
      </c>
      <c r="O417">
        <v>0</v>
      </c>
      <c r="P417">
        <v>0.6</v>
      </c>
      <c r="Q417">
        <v>0.45760000000000001</v>
      </c>
      <c r="R417">
        <v>0</v>
      </c>
      <c r="S417">
        <v>0.5</v>
      </c>
      <c r="T417">
        <v>1216.0326</v>
      </c>
      <c r="W417">
        <v>0</v>
      </c>
      <c r="X417">
        <v>0.60729999999999995</v>
      </c>
      <c r="Y417">
        <v>12.3</v>
      </c>
      <c r="Z417">
        <v>873</v>
      </c>
      <c r="AA417">
        <v>899</v>
      </c>
      <c r="AB417">
        <v>836</v>
      </c>
      <c r="AC417">
        <v>43</v>
      </c>
      <c r="AD417">
        <v>5.39</v>
      </c>
      <c r="AE417">
        <v>0.12</v>
      </c>
      <c r="AF417">
        <v>993</v>
      </c>
      <c r="AG417">
        <v>-10</v>
      </c>
      <c r="AH417">
        <v>19</v>
      </c>
      <c r="AI417">
        <v>11</v>
      </c>
      <c r="AJ417">
        <v>191</v>
      </c>
      <c r="AK417">
        <v>190</v>
      </c>
      <c r="AL417">
        <v>5.3</v>
      </c>
      <c r="AM417">
        <v>195</v>
      </c>
      <c r="AN417" t="s">
        <v>155</v>
      </c>
      <c r="AO417">
        <v>2</v>
      </c>
      <c r="AP417" s="42">
        <v>0.8384490740740741</v>
      </c>
      <c r="AQ417">
        <v>47.159323000000001</v>
      </c>
      <c r="AR417">
        <v>-88.489707999999993</v>
      </c>
      <c r="AS417">
        <v>316.3</v>
      </c>
      <c r="AT417">
        <v>0</v>
      </c>
      <c r="AU417">
        <v>12</v>
      </c>
      <c r="AV417">
        <v>10</v>
      </c>
      <c r="AW417" t="s">
        <v>397</v>
      </c>
      <c r="AX417">
        <v>0.9</v>
      </c>
      <c r="AY417">
        <v>1.3</v>
      </c>
      <c r="AZ417">
        <v>1.6</v>
      </c>
      <c r="BA417">
        <v>14.048999999999999</v>
      </c>
      <c r="BB417">
        <v>13.42</v>
      </c>
      <c r="BC417">
        <v>0.96</v>
      </c>
      <c r="BD417">
        <v>15.268000000000001</v>
      </c>
      <c r="BE417">
        <v>2739.471</v>
      </c>
      <c r="BF417">
        <v>170.749</v>
      </c>
      <c r="BG417">
        <v>1.4E-2</v>
      </c>
      <c r="BH417">
        <v>0</v>
      </c>
      <c r="BI417">
        <v>1.4E-2</v>
      </c>
      <c r="BJ417">
        <v>1.0999999999999999E-2</v>
      </c>
      <c r="BK417">
        <v>0</v>
      </c>
      <c r="BL417">
        <v>1.0999999999999999E-2</v>
      </c>
      <c r="BM417">
        <v>8.9215999999999998</v>
      </c>
      <c r="BQ417">
        <v>98.045000000000002</v>
      </c>
      <c r="BR417">
        <v>5.0548000000000003E-2</v>
      </c>
      <c r="BS417">
        <v>0.30927399999999999</v>
      </c>
      <c r="BT417">
        <v>1.4E-2</v>
      </c>
      <c r="BU417">
        <v>1.216817</v>
      </c>
      <c r="BV417">
        <f t="shared" si="6"/>
        <v>6.2164074000000005</v>
      </c>
    </row>
    <row r="418" spans="1:74" customFormat="1" x14ac:dyDescent="0.25">
      <c r="A418" s="40">
        <v>41703</v>
      </c>
      <c r="B418" s="41">
        <v>0.63019876157407406</v>
      </c>
      <c r="C418">
        <v>14.648999999999999</v>
      </c>
      <c r="D418">
        <v>0.78</v>
      </c>
      <c r="E418">
        <v>7799.6666670000004</v>
      </c>
      <c r="F418">
        <v>0.7</v>
      </c>
      <c r="G418">
        <v>-11.3</v>
      </c>
      <c r="H418">
        <v>801.3</v>
      </c>
      <c r="J418">
        <v>0.7</v>
      </c>
      <c r="K418">
        <v>0.87009999999999998</v>
      </c>
      <c r="L418">
        <v>12.745900000000001</v>
      </c>
      <c r="M418">
        <v>0.67859999999999998</v>
      </c>
      <c r="N418">
        <v>0.60909999999999997</v>
      </c>
      <c r="O418">
        <v>0</v>
      </c>
      <c r="P418">
        <v>0.6</v>
      </c>
      <c r="Q418">
        <v>0.45889999999999997</v>
      </c>
      <c r="R418">
        <v>0</v>
      </c>
      <c r="S418">
        <v>0.5</v>
      </c>
      <c r="T418">
        <v>801.31230000000005</v>
      </c>
      <c r="W418">
        <v>0</v>
      </c>
      <c r="X418">
        <v>0.60909999999999997</v>
      </c>
      <c r="Y418">
        <v>12.3</v>
      </c>
      <c r="Z418">
        <v>872</v>
      </c>
      <c r="AA418">
        <v>899</v>
      </c>
      <c r="AB418">
        <v>834</v>
      </c>
      <c r="AC418">
        <v>43</v>
      </c>
      <c r="AD418">
        <v>5.39</v>
      </c>
      <c r="AE418">
        <v>0.12</v>
      </c>
      <c r="AF418">
        <v>993</v>
      </c>
      <c r="AG418">
        <v>-10</v>
      </c>
      <c r="AH418">
        <v>19</v>
      </c>
      <c r="AI418">
        <v>11</v>
      </c>
      <c r="AJ418">
        <v>190.9</v>
      </c>
      <c r="AK418">
        <v>190</v>
      </c>
      <c r="AL418">
        <v>5.4</v>
      </c>
      <c r="AM418">
        <v>195</v>
      </c>
      <c r="AN418" t="s">
        <v>155</v>
      </c>
      <c r="AO418">
        <v>2</v>
      </c>
      <c r="AP418" s="42">
        <v>0.83846064814814814</v>
      </c>
      <c r="AQ418">
        <v>47.159322000000003</v>
      </c>
      <c r="AR418">
        <v>-88.489705999999998</v>
      </c>
      <c r="AS418">
        <v>316.39999999999998</v>
      </c>
      <c r="AT418">
        <v>0.4</v>
      </c>
      <c r="AU418">
        <v>12</v>
      </c>
      <c r="AV418">
        <v>10</v>
      </c>
      <c r="AW418" t="s">
        <v>397</v>
      </c>
      <c r="AX418">
        <v>0.96479999999999999</v>
      </c>
      <c r="AY418">
        <v>1.2352000000000001</v>
      </c>
      <c r="AZ418">
        <v>1.6432</v>
      </c>
      <c r="BA418">
        <v>14.048999999999999</v>
      </c>
      <c r="BB418">
        <v>13.69</v>
      </c>
      <c r="BC418">
        <v>0.97</v>
      </c>
      <c r="BD418">
        <v>14.930999999999999</v>
      </c>
      <c r="BE418">
        <v>2864.3609999999999</v>
      </c>
      <c r="BF418">
        <v>97.067999999999998</v>
      </c>
      <c r="BG418">
        <v>1.4E-2</v>
      </c>
      <c r="BH418">
        <v>0</v>
      </c>
      <c r="BI418">
        <v>1.4E-2</v>
      </c>
      <c r="BJ418">
        <v>1.0999999999999999E-2</v>
      </c>
      <c r="BK418">
        <v>0</v>
      </c>
      <c r="BL418">
        <v>1.0999999999999999E-2</v>
      </c>
      <c r="BM418">
        <v>5.9500999999999999</v>
      </c>
      <c r="BQ418">
        <v>99.522000000000006</v>
      </c>
      <c r="BR418">
        <v>5.4136999999999998E-2</v>
      </c>
      <c r="BS418">
        <v>0.310589</v>
      </c>
      <c r="BT418">
        <v>1.3863E-2</v>
      </c>
      <c r="BU418">
        <v>1.303213</v>
      </c>
      <c r="BV418">
        <f t="shared" si="6"/>
        <v>6.2428389000000006</v>
      </c>
    </row>
    <row r="419" spans="1:74" customFormat="1" x14ac:dyDescent="0.25">
      <c r="A419" s="40">
        <v>41703</v>
      </c>
      <c r="B419" s="41">
        <v>0.63021033564814821</v>
      </c>
      <c r="C419">
        <v>14.831</v>
      </c>
      <c r="D419">
        <v>0.43130000000000002</v>
      </c>
      <c r="E419">
        <v>4312.8045789999996</v>
      </c>
      <c r="F419">
        <v>0.6</v>
      </c>
      <c r="G419">
        <v>-10</v>
      </c>
      <c r="H419">
        <v>649.5</v>
      </c>
      <c r="J419">
        <v>0.6</v>
      </c>
      <c r="K419">
        <v>0.87170000000000003</v>
      </c>
      <c r="L419">
        <v>12.928599999999999</v>
      </c>
      <c r="M419">
        <v>0.376</v>
      </c>
      <c r="N419">
        <v>0.52300000000000002</v>
      </c>
      <c r="O419">
        <v>0</v>
      </c>
      <c r="P419">
        <v>0.5</v>
      </c>
      <c r="Q419">
        <v>0.39410000000000001</v>
      </c>
      <c r="R419">
        <v>0</v>
      </c>
      <c r="S419">
        <v>0.4</v>
      </c>
      <c r="T419">
        <v>649.46839999999997</v>
      </c>
      <c r="W419">
        <v>0</v>
      </c>
      <c r="X419">
        <v>0.52300000000000002</v>
      </c>
      <c r="Y419">
        <v>12.2</v>
      </c>
      <c r="Z419">
        <v>873</v>
      </c>
      <c r="AA419">
        <v>899</v>
      </c>
      <c r="AB419">
        <v>835</v>
      </c>
      <c r="AC419">
        <v>43</v>
      </c>
      <c r="AD419">
        <v>5.39</v>
      </c>
      <c r="AE419">
        <v>0.12</v>
      </c>
      <c r="AF419">
        <v>993</v>
      </c>
      <c r="AG419">
        <v>-10</v>
      </c>
      <c r="AH419">
        <v>19</v>
      </c>
      <c r="AI419">
        <v>11</v>
      </c>
      <c r="AJ419">
        <v>190.1</v>
      </c>
      <c r="AK419">
        <v>190</v>
      </c>
      <c r="AL419">
        <v>5</v>
      </c>
      <c r="AM419">
        <v>195</v>
      </c>
      <c r="AN419" t="s">
        <v>155</v>
      </c>
      <c r="AO419">
        <v>2</v>
      </c>
      <c r="AP419" s="42">
        <v>0.83847222222222229</v>
      </c>
      <c r="AQ419">
        <v>47.159315999999997</v>
      </c>
      <c r="AR419">
        <v>-88.489692000000005</v>
      </c>
      <c r="AS419">
        <v>316.5</v>
      </c>
      <c r="AT419">
        <v>2.1</v>
      </c>
      <c r="AU419">
        <v>12</v>
      </c>
      <c r="AV419">
        <v>10</v>
      </c>
      <c r="AW419" t="s">
        <v>397</v>
      </c>
      <c r="AX419">
        <v>1.2216</v>
      </c>
      <c r="AY419">
        <v>1</v>
      </c>
      <c r="AZ419">
        <v>1.8216000000000001</v>
      </c>
      <c r="BA419">
        <v>14.048999999999999</v>
      </c>
      <c r="BB419">
        <v>13.89</v>
      </c>
      <c r="BC419">
        <v>0.99</v>
      </c>
      <c r="BD419">
        <v>14.712999999999999</v>
      </c>
      <c r="BE419">
        <v>2934.8919999999998</v>
      </c>
      <c r="BF419">
        <v>54.320999999999998</v>
      </c>
      <c r="BG419">
        <v>1.2E-2</v>
      </c>
      <c r="BH419">
        <v>0</v>
      </c>
      <c r="BI419">
        <v>1.2E-2</v>
      </c>
      <c r="BJ419">
        <v>8.9999999999999993E-3</v>
      </c>
      <c r="BK419">
        <v>0</v>
      </c>
      <c r="BL419">
        <v>8.9999999999999993E-3</v>
      </c>
      <c r="BM419">
        <v>4.8715000000000002</v>
      </c>
      <c r="BQ419">
        <v>86.332999999999998</v>
      </c>
      <c r="BR419">
        <v>5.5136999999999999E-2</v>
      </c>
      <c r="BS419">
        <v>0.308</v>
      </c>
      <c r="BT419">
        <v>1.2862999999999999E-2</v>
      </c>
      <c r="BU419">
        <v>1.327286</v>
      </c>
      <c r="BV419">
        <f t="shared" si="6"/>
        <v>6.1908000000000003</v>
      </c>
    </row>
    <row r="420" spans="1:74" customFormat="1" x14ac:dyDescent="0.25">
      <c r="A420" s="40">
        <v>41703</v>
      </c>
      <c r="B420" s="41">
        <v>0.63022190972222225</v>
      </c>
      <c r="C420">
        <v>14.839</v>
      </c>
      <c r="D420">
        <v>0.3039</v>
      </c>
      <c r="E420">
        <v>3039.3607710000001</v>
      </c>
      <c r="F420">
        <v>0.6</v>
      </c>
      <c r="G420">
        <v>-9.8000000000000007</v>
      </c>
      <c r="H420">
        <v>667.2</v>
      </c>
      <c r="J420">
        <v>0.6</v>
      </c>
      <c r="K420">
        <v>0.87270000000000003</v>
      </c>
      <c r="L420">
        <v>12.9506</v>
      </c>
      <c r="M420">
        <v>0.26529999999999998</v>
      </c>
      <c r="N420">
        <v>0.52359999999999995</v>
      </c>
      <c r="O420">
        <v>0</v>
      </c>
      <c r="P420">
        <v>0.5</v>
      </c>
      <c r="Q420">
        <v>0.39450000000000002</v>
      </c>
      <c r="R420">
        <v>0</v>
      </c>
      <c r="S420">
        <v>0.4</v>
      </c>
      <c r="T420">
        <v>667.22969999999998</v>
      </c>
      <c r="W420">
        <v>0</v>
      </c>
      <c r="X420">
        <v>0.52359999999999995</v>
      </c>
      <c r="Y420">
        <v>12.3</v>
      </c>
      <c r="Z420">
        <v>871</v>
      </c>
      <c r="AA420">
        <v>899</v>
      </c>
      <c r="AB420">
        <v>833</v>
      </c>
      <c r="AC420">
        <v>43</v>
      </c>
      <c r="AD420">
        <v>5.39</v>
      </c>
      <c r="AE420">
        <v>0.12</v>
      </c>
      <c r="AF420">
        <v>993</v>
      </c>
      <c r="AG420">
        <v>-10</v>
      </c>
      <c r="AH420">
        <v>19</v>
      </c>
      <c r="AI420">
        <v>11</v>
      </c>
      <c r="AJ420">
        <v>190.9</v>
      </c>
      <c r="AK420">
        <v>190.1</v>
      </c>
      <c r="AL420">
        <v>4.9000000000000004</v>
      </c>
      <c r="AM420">
        <v>195</v>
      </c>
      <c r="AN420" t="s">
        <v>155</v>
      </c>
      <c r="AO420">
        <v>2</v>
      </c>
      <c r="AP420" s="42">
        <v>0.83848379629629621</v>
      </c>
      <c r="AQ420">
        <v>47.159303000000001</v>
      </c>
      <c r="AR420">
        <v>-88.489655999999997</v>
      </c>
      <c r="AS420">
        <v>316.60000000000002</v>
      </c>
      <c r="AT420">
        <v>4</v>
      </c>
      <c r="AU420">
        <v>12</v>
      </c>
      <c r="AV420">
        <v>10</v>
      </c>
      <c r="AW420" t="s">
        <v>397</v>
      </c>
      <c r="AX420">
        <v>1.2784</v>
      </c>
      <c r="AY420">
        <v>1.0216000000000001</v>
      </c>
      <c r="AZ420">
        <v>1.9</v>
      </c>
      <c r="BA420">
        <v>14.048999999999999</v>
      </c>
      <c r="BB420">
        <v>14</v>
      </c>
      <c r="BC420">
        <v>1</v>
      </c>
      <c r="BD420">
        <v>14.583</v>
      </c>
      <c r="BE420">
        <v>2959.1909999999998</v>
      </c>
      <c r="BF420">
        <v>38.576999999999998</v>
      </c>
      <c r="BG420">
        <v>1.2999999999999999E-2</v>
      </c>
      <c r="BH420">
        <v>0</v>
      </c>
      <c r="BI420">
        <v>1.2999999999999999E-2</v>
      </c>
      <c r="BJ420">
        <v>8.9999999999999993E-3</v>
      </c>
      <c r="BK420">
        <v>0</v>
      </c>
      <c r="BL420">
        <v>8.9999999999999993E-3</v>
      </c>
      <c r="BM420">
        <v>5.0376000000000003</v>
      </c>
      <c r="BQ420">
        <v>86.998999999999995</v>
      </c>
      <c r="BR420">
        <v>5.5589E-2</v>
      </c>
      <c r="BS420">
        <v>0.308</v>
      </c>
      <c r="BT420">
        <v>1.2E-2</v>
      </c>
      <c r="BU420">
        <v>1.338166</v>
      </c>
      <c r="BV420">
        <f t="shared" si="6"/>
        <v>6.1908000000000003</v>
      </c>
    </row>
    <row r="421" spans="1:74" customFormat="1" x14ac:dyDescent="0.25">
      <c r="A421" s="40">
        <v>41703</v>
      </c>
      <c r="B421" s="41">
        <v>0.63023348379629629</v>
      </c>
      <c r="C421">
        <v>15.007999999999999</v>
      </c>
      <c r="D421">
        <v>0.19189999999999999</v>
      </c>
      <c r="E421">
        <v>1918.795181</v>
      </c>
      <c r="F421">
        <v>0.5</v>
      </c>
      <c r="G421">
        <v>-9.3000000000000007</v>
      </c>
      <c r="H421">
        <v>543.29999999999995</v>
      </c>
      <c r="J421">
        <v>0.5</v>
      </c>
      <c r="K421">
        <v>0.87239999999999995</v>
      </c>
      <c r="L421">
        <v>13.0936</v>
      </c>
      <c r="M421">
        <v>0.16739999999999999</v>
      </c>
      <c r="N421">
        <v>0.47449999999999998</v>
      </c>
      <c r="O421">
        <v>0</v>
      </c>
      <c r="P421">
        <v>0.5</v>
      </c>
      <c r="Q421">
        <v>0.35749999999999998</v>
      </c>
      <c r="R421">
        <v>0</v>
      </c>
      <c r="S421">
        <v>0.4</v>
      </c>
      <c r="T421">
        <v>543.26400000000001</v>
      </c>
      <c r="W421">
        <v>0</v>
      </c>
      <c r="X421">
        <v>0.43619999999999998</v>
      </c>
      <c r="Y421">
        <v>12.3</v>
      </c>
      <c r="Z421">
        <v>872</v>
      </c>
      <c r="AA421">
        <v>899</v>
      </c>
      <c r="AB421">
        <v>833</v>
      </c>
      <c r="AC421">
        <v>43</v>
      </c>
      <c r="AD421">
        <v>5.39</v>
      </c>
      <c r="AE421">
        <v>0.12</v>
      </c>
      <c r="AF421">
        <v>993</v>
      </c>
      <c r="AG421">
        <v>-10</v>
      </c>
      <c r="AH421">
        <v>19</v>
      </c>
      <c r="AI421">
        <v>11</v>
      </c>
      <c r="AJ421">
        <v>190.1</v>
      </c>
      <c r="AK421">
        <v>190.9</v>
      </c>
      <c r="AL421">
        <v>4.5</v>
      </c>
      <c r="AM421">
        <v>195</v>
      </c>
      <c r="AN421" t="s">
        <v>155</v>
      </c>
      <c r="AO421">
        <v>2</v>
      </c>
      <c r="AP421" s="42">
        <v>0.83849537037037036</v>
      </c>
      <c r="AQ421">
        <v>47.159272999999999</v>
      </c>
      <c r="AR421">
        <v>-88.489604</v>
      </c>
      <c r="AS421">
        <v>316.60000000000002</v>
      </c>
      <c r="AT421">
        <v>10.3</v>
      </c>
      <c r="AU421">
        <v>12</v>
      </c>
      <c r="AV421">
        <v>10</v>
      </c>
      <c r="AW421" t="s">
        <v>397</v>
      </c>
      <c r="AX421">
        <v>1.2</v>
      </c>
      <c r="AY421">
        <v>1.1215999999999999</v>
      </c>
      <c r="AZ421">
        <v>1.9216</v>
      </c>
      <c r="BA421">
        <v>14.048999999999999</v>
      </c>
      <c r="BB421">
        <v>13.98</v>
      </c>
      <c r="BC421">
        <v>1</v>
      </c>
      <c r="BD421">
        <v>14.624000000000001</v>
      </c>
      <c r="BE421">
        <v>2984.49</v>
      </c>
      <c r="BF421">
        <v>24.285</v>
      </c>
      <c r="BG421">
        <v>1.0999999999999999E-2</v>
      </c>
      <c r="BH421">
        <v>0</v>
      </c>
      <c r="BI421">
        <v>1.0999999999999999E-2</v>
      </c>
      <c r="BJ421">
        <v>8.9999999999999993E-3</v>
      </c>
      <c r="BK421">
        <v>0</v>
      </c>
      <c r="BL421">
        <v>8.9999999999999993E-3</v>
      </c>
      <c r="BM421">
        <v>4.0914999999999999</v>
      </c>
      <c r="BQ421">
        <v>72.295000000000002</v>
      </c>
      <c r="BR421">
        <v>5.3136999999999997E-2</v>
      </c>
      <c r="BS421">
        <v>0.30841099999999999</v>
      </c>
      <c r="BT421">
        <v>1.2274E-2</v>
      </c>
      <c r="BU421">
        <v>1.2791410000000001</v>
      </c>
      <c r="BV421">
        <f t="shared" si="6"/>
        <v>6.1990611000000007</v>
      </c>
    </row>
    <row r="422" spans="1:74" customFormat="1" x14ac:dyDescent="0.25">
      <c r="A422" s="40">
        <v>41703</v>
      </c>
      <c r="B422" s="41">
        <v>0.63024505787037033</v>
      </c>
      <c r="C422">
        <v>15.07</v>
      </c>
      <c r="D422">
        <v>0.16220000000000001</v>
      </c>
      <c r="E422">
        <v>1621.6064260000001</v>
      </c>
      <c r="F422">
        <v>0.4</v>
      </c>
      <c r="G422">
        <v>-17.399999999999999</v>
      </c>
      <c r="H422">
        <v>433.8</v>
      </c>
      <c r="J422">
        <v>0.5</v>
      </c>
      <c r="K422">
        <v>0.87209999999999999</v>
      </c>
      <c r="L422">
        <v>13.1431</v>
      </c>
      <c r="M422">
        <v>0.1414</v>
      </c>
      <c r="N422">
        <v>0.34889999999999999</v>
      </c>
      <c r="O422">
        <v>0</v>
      </c>
      <c r="P422">
        <v>0.3</v>
      </c>
      <c r="Q422">
        <v>0.26290000000000002</v>
      </c>
      <c r="R422">
        <v>0</v>
      </c>
      <c r="S422">
        <v>0.3</v>
      </c>
      <c r="T422">
        <v>433.78140000000002</v>
      </c>
      <c r="W422">
        <v>0</v>
      </c>
      <c r="X422">
        <v>0.43609999999999999</v>
      </c>
      <c r="Y422">
        <v>12.3</v>
      </c>
      <c r="Z422">
        <v>872</v>
      </c>
      <c r="AA422">
        <v>897</v>
      </c>
      <c r="AB422">
        <v>833</v>
      </c>
      <c r="AC422">
        <v>43</v>
      </c>
      <c r="AD422">
        <v>5.39</v>
      </c>
      <c r="AE422">
        <v>0.12</v>
      </c>
      <c r="AF422">
        <v>993</v>
      </c>
      <c r="AG422">
        <v>-10</v>
      </c>
      <c r="AH422">
        <v>18.863</v>
      </c>
      <c r="AI422">
        <v>11</v>
      </c>
      <c r="AJ422">
        <v>191</v>
      </c>
      <c r="AK422">
        <v>190.1</v>
      </c>
      <c r="AL422">
        <v>3.9</v>
      </c>
      <c r="AM422">
        <v>195</v>
      </c>
      <c r="AN422" t="s">
        <v>155</v>
      </c>
      <c r="AO422">
        <v>2</v>
      </c>
      <c r="AP422" s="42">
        <v>0.83850694444444451</v>
      </c>
      <c r="AQ422">
        <v>47.159216000000001</v>
      </c>
      <c r="AR422">
        <v>-88.489510999999993</v>
      </c>
      <c r="AS422">
        <v>316.5</v>
      </c>
      <c r="AT422">
        <v>15.7</v>
      </c>
      <c r="AU422">
        <v>12</v>
      </c>
      <c r="AV422">
        <v>10</v>
      </c>
      <c r="AW422" t="s">
        <v>397</v>
      </c>
      <c r="AX422">
        <v>1.2</v>
      </c>
      <c r="AY422">
        <v>1.2216</v>
      </c>
      <c r="AZ422">
        <v>2.0215999999999998</v>
      </c>
      <c r="BA422">
        <v>14.048999999999999</v>
      </c>
      <c r="BB422">
        <v>13.97</v>
      </c>
      <c r="BC422">
        <v>0.99</v>
      </c>
      <c r="BD422">
        <v>14.661</v>
      </c>
      <c r="BE422">
        <v>2992.9380000000001</v>
      </c>
      <c r="BF422">
        <v>20.498000000000001</v>
      </c>
      <c r="BG422">
        <v>8.0000000000000002E-3</v>
      </c>
      <c r="BH422">
        <v>0</v>
      </c>
      <c r="BI422">
        <v>8.0000000000000002E-3</v>
      </c>
      <c r="BJ422">
        <v>6.0000000000000001E-3</v>
      </c>
      <c r="BK422">
        <v>0</v>
      </c>
      <c r="BL422">
        <v>6.0000000000000001E-3</v>
      </c>
      <c r="BM422">
        <v>3.2639</v>
      </c>
      <c r="BQ422">
        <v>72.203000000000003</v>
      </c>
      <c r="BR422">
        <v>5.4136999999999998E-2</v>
      </c>
      <c r="BS422">
        <v>0.311274</v>
      </c>
      <c r="BT422">
        <v>1.3863E-2</v>
      </c>
      <c r="BU422">
        <v>1.303213</v>
      </c>
      <c r="BV422">
        <f t="shared" si="6"/>
        <v>6.2566074</v>
      </c>
    </row>
    <row r="423" spans="1:74" customFormat="1" x14ac:dyDescent="0.25">
      <c r="A423" s="40">
        <v>41703</v>
      </c>
      <c r="B423" s="41">
        <v>0.63025663194444448</v>
      </c>
      <c r="C423">
        <v>15.082000000000001</v>
      </c>
      <c r="D423">
        <v>0.1148</v>
      </c>
      <c r="E423">
        <v>1148.2008370000001</v>
      </c>
      <c r="F423">
        <v>4</v>
      </c>
      <c r="G423">
        <v>-1.1000000000000001</v>
      </c>
      <c r="H423">
        <v>306.8</v>
      </c>
      <c r="J423">
        <v>0.5</v>
      </c>
      <c r="K423">
        <v>0.87270000000000003</v>
      </c>
      <c r="L423">
        <v>13.1615</v>
      </c>
      <c r="M423">
        <v>0.1002</v>
      </c>
      <c r="N423">
        <v>3.4794</v>
      </c>
      <c r="O423">
        <v>0</v>
      </c>
      <c r="P423">
        <v>3.5</v>
      </c>
      <c r="Q423">
        <v>2.6215999999999999</v>
      </c>
      <c r="R423">
        <v>0</v>
      </c>
      <c r="S423">
        <v>2.6</v>
      </c>
      <c r="T423">
        <v>306.80279999999999</v>
      </c>
      <c r="W423">
        <v>0</v>
      </c>
      <c r="X423">
        <v>0.43630000000000002</v>
      </c>
      <c r="Y423">
        <v>12.3</v>
      </c>
      <c r="Z423">
        <v>872</v>
      </c>
      <c r="AA423">
        <v>897</v>
      </c>
      <c r="AB423">
        <v>834</v>
      </c>
      <c r="AC423">
        <v>43</v>
      </c>
      <c r="AD423">
        <v>5.39</v>
      </c>
      <c r="AE423">
        <v>0.12</v>
      </c>
      <c r="AF423">
        <v>993</v>
      </c>
      <c r="AG423">
        <v>-10</v>
      </c>
      <c r="AH423">
        <v>18</v>
      </c>
      <c r="AI423">
        <v>11</v>
      </c>
      <c r="AJ423">
        <v>191</v>
      </c>
      <c r="AK423">
        <v>191</v>
      </c>
      <c r="AL423">
        <v>4.3</v>
      </c>
      <c r="AM423">
        <v>195</v>
      </c>
      <c r="AN423" t="s">
        <v>155</v>
      </c>
      <c r="AO423">
        <v>2</v>
      </c>
      <c r="AP423" s="42">
        <v>0.83851851851851855</v>
      </c>
      <c r="AQ423">
        <v>47.159151999999999</v>
      </c>
      <c r="AR423">
        <v>-88.489395999999999</v>
      </c>
      <c r="AS423">
        <v>316.3</v>
      </c>
      <c r="AT423">
        <v>20.5</v>
      </c>
      <c r="AU423">
        <v>12</v>
      </c>
      <c r="AV423">
        <v>10</v>
      </c>
      <c r="AW423" t="s">
        <v>397</v>
      </c>
      <c r="AX423">
        <v>1.2216</v>
      </c>
      <c r="AY423">
        <v>1.3</v>
      </c>
      <c r="AZ423">
        <v>2.1</v>
      </c>
      <c r="BA423">
        <v>14.048999999999999</v>
      </c>
      <c r="BB423">
        <v>14.02</v>
      </c>
      <c r="BC423">
        <v>1</v>
      </c>
      <c r="BD423">
        <v>14.589</v>
      </c>
      <c r="BE423">
        <v>3005.163</v>
      </c>
      <c r="BF423">
        <v>14.561999999999999</v>
      </c>
      <c r="BG423">
        <v>8.3000000000000004E-2</v>
      </c>
      <c r="BH423">
        <v>0</v>
      </c>
      <c r="BI423">
        <v>8.3000000000000004E-2</v>
      </c>
      <c r="BJ423">
        <v>6.3E-2</v>
      </c>
      <c r="BK423">
        <v>0</v>
      </c>
      <c r="BL423">
        <v>6.3E-2</v>
      </c>
      <c r="BM423">
        <v>2.3146</v>
      </c>
      <c r="BQ423">
        <v>72.441999999999993</v>
      </c>
      <c r="BR423">
        <v>5.5684999999999998E-2</v>
      </c>
      <c r="BS423">
        <v>0.313411</v>
      </c>
      <c r="BT423">
        <v>1.2999999999999999E-2</v>
      </c>
      <c r="BU423">
        <v>1.3404780000000001</v>
      </c>
      <c r="BV423">
        <f t="shared" si="6"/>
        <v>6.2995611</v>
      </c>
    </row>
    <row r="424" spans="1:74" customFormat="1" x14ac:dyDescent="0.25">
      <c r="A424" s="40">
        <v>41703</v>
      </c>
      <c r="B424" s="41">
        <v>0.63026820601851852</v>
      </c>
      <c r="C424">
        <v>15.132999999999999</v>
      </c>
      <c r="D424">
        <v>9.2499999999999999E-2</v>
      </c>
      <c r="E424">
        <v>924.76744199999996</v>
      </c>
      <c r="F424">
        <v>11.6</v>
      </c>
      <c r="G424">
        <v>-12.2</v>
      </c>
      <c r="H424">
        <v>260.7</v>
      </c>
      <c r="J424">
        <v>0.43</v>
      </c>
      <c r="K424">
        <v>0.87270000000000003</v>
      </c>
      <c r="L424">
        <v>13.206799999999999</v>
      </c>
      <c r="M424">
        <v>8.0699999999999994E-2</v>
      </c>
      <c r="N424">
        <v>10.0944</v>
      </c>
      <c r="O424">
        <v>0</v>
      </c>
      <c r="P424">
        <v>10.1</v>
      </c>
      <c r="Q424">
        <v>7.6058000000000003</v>
      </c>
      <c r="R424">
        <v>0</v>
      </c>
      <c r="S424">
        <v>7.6</v>
      </c>
      <c r="T424">
        <v>260.7</v>
      </c>
      <c r="W424">
        <v>0</v>
      </c>
      <c r="X424">
        <v>0.37859999999999999</v>
      </c>
      <c r="Y424">
        <v>12.5</v>
      </c>
      <c r="Z424">
        <v>871</v>
      </c>
      <c r="AA424">
        <v>897</v>
      </c>
      <c r="AB424">
        <v>835</v>
      </c>
      <c r="AC424">
        <v>43</v>
      </c>
      <c r="AD424">
        <v>5.38</v>
      </c>
      <c r="AE424">
        <v>0.12</v>
      </c>
      <c r="AF424">
        <v>994</v>
      </c>
      <c r="AG424">
        <v>-10</v>
      </c>
      <c r="AH424">
        <v>18</v>
      </c>
      <c r="AI424">
        <v>11</v>
      </c>
      <c r="AJ424">
        <v>191</v>
      </c>
      <c r="AK424">
        <v>190.9</v>
      </c>
      <c r="AL424">
        <v>4.9000000000000004</v>
      </c>
      <c r="AM424">
        <v>195</v>
      </c>
      <c r="AN424" t="s">
        <v>155</v>
      </c>
      <c r="AO424">
        <v>2</v>
      </c>
      <c r="AP424" s="42">
        <v>0.83853009259259259</v>
      </c>
      <c r="AQ424">
        <v>47.159089000000002</v>
      </c>
      <c r="AR424">
        <v>-88.489266000000001</v>
      </c>
      <c r="AS424">
        <v>316.10000000000002</v>
      </c>
      <c r="AT424">
        <v>23.7</v>
      </c>
      <c r="AU424">
        <v>12</v>
      </c>
      <c r="AV424">
        <v>10</v>
      </c>
      <c r="AW424" t="s">
        <v>397</v>
      </c>
      <c r="AX424">
        <v>1.2567999999999999</v>
      </c>
      <c r="AY424">
        <v>1.2352000000000001</v>
      </c>
      <c r="AZ424">
        <v>1.9703999999999999</v>
      </c>
      <c r="BA424">
        <v>14.048999999999999</v>
      </c>
      <c r="BB424">
        <v>14</v>
      </c>
      <c r="BC424">
        <v>1</v>
      </c>
      <c r="BD424">
        <v>14.584</v>
      </c>
      <c r="BE424">
        <v>3010.6930000000002</v>
      </c>
      <c r="BF424">
        <v>11.71</v>
      </c>
      <c r="BG424">
        <v>0.24099999999999999</v>
      </c>
      <c r="BH424">
        <v>0</v>
      </c>
      <c r="BI424">
        <v>0.24099999999999999</v>
      </c>
      <c r="BJ424">
        <v>0.182</v>
      </c>
      <c r="BK424">
        <v>0</v>
      </c>
      <c r="BL424">
        <v>0.182</v>
      </c>
      <c r="BM424">
        <v>1.9637</v>
      </c>
      <c r="BQ424">
        <v>62.759</v>
      </c>
      <c r="BR424">
        <v>6.0274000000000001E-2</v>
      </c>
      <c r="BS424">
        <v>0.31572600000000001</v>
      </c>
      <c r="BT424">
        <v>1.2999999999999999E-2</v>
      </c>
      <c r="BU424">
        <v>1.4509460000000001</v>
      </c>
      <c r="BV424">
        <f t="shared" si="6"/>
        <v>6.3460926000000004</v>
      </c>
    </row>
    <row r="425" spans="1:74" customFormat="1" x14ac:dyDescent="0.25">
      <c r="A425" s="40">
        <v>41703</v>
      </c>
      <c r="B425" s="41">
        <v>0.63027978009259256</v>
      </c>
      <c r="C425">
        <v>15.247999999999999</v>
      </c>
      <c r="D425">
        <v>0.1638</v>
      </c>
      <c r="E425">
        <v>1637.6989619999999</v>
      </c>
      <c r="F425">
        <v>24.1</v>
      </c>
      <c r="G425">
        <v>-11.5</v>
      </c>
      <c r="H425">
        <v>239.3</v>
      </c>
      <c r="J425">
        <v>0.4</v>
      </c>
      <c r="K425">
        <v>0.87119999999999997</v>
      </c>
      <c r="L425">
        <v>13.284800000000001</v>
      </c>
      <c r="M425">
        <v>0.14269999999999999</v>
      </c>
      <c r="N425">
        <v>20.966200000000001</v>
      </c>
      <c r="O425">
        <v>0</v>
      </c>
      <c r="P425">
        <v>21</v>
      </c>
      <c r="Q425">
        <v>15.7973</v>
      </c>
      <c r="R425">
        <v>0</v>
      </c>
      <c r="S425">
        <v>15.8</v>
      </c>
      <c r="T425">
        <v>239.28389999999999</v>
      </c>
      <c r="W425">
        <v>0</v>
      </c>
      <c r="X425">
        <v>0.34849999999999998</v>
      </c>
      <c r="Y425">
        <v>12.4</v>
      </c>
      <c r="Z425">
        <v>872</v>
      </c>
      <c r="AA425">
        <v>897</v>
      </c>
      <c r="AB425">
        <v>832</v>
      </c>
      <c r="AC425">
        <v>43</v>
      </c>
      <c r="AD425">
        <v>5.38</v>
      </c>
      <c r="AE425">
        <v>0.12</v>
      </c>
      <c r="AF425">
        <v>994</v>
      </c>
      <c r="AG425">
        <v>-10</v>
      </c>
      <c r="AH425">
        <v>18.136863000000002</v>
      </c>
      <c r="AI425">
        <v>11</v>
      </c>
      <c r="AJ425">
        <v>191</v>
      </c>
      <c r="AK425">
        <v>190</v>
      </c>
      <c r="AL425">
        <v>4.9000000000000004</v>
      </c>
      <c r="AM425">
        <v>195</v>
      </c>
      <c r="AN425" t="s">
        <v>155</v>
      </c>
      <c r="AO425">
        <v>2</v>
      </c>
      <c r="AP425" s="42">
        <v>0.83854166666666663</v>
      </c>
      <c r="AQ425">
        <v>47.159027000000002</v>
      </c>
      <c r="AR425">
        <v>-88.489108000000002</v>
      </c>
      <c r="AS425">
        <v>315.89999999999998</v>
      </c>
      <c r="AT425">
        <v>27.3</v>
      </c>
      <c r="AU425">
        <v>12</v>
      </c>
      <c r="AV425">
        <v>10</v>
      </c>
      <c r="AW425" t="s">
        <v>397</v>
      </c>
      <c r="AX425">
        <v>1.1863999999999999</v>
      </c>
      <c r="AY425">
        <v>1</v>
      </c>
      <c r="AZ425">
        <v>1.5864</v>
      </c>
      <c r="BA425">
        <v>14.048999999999999</v>
      </c>
      <c r="BB425">
        <v>13.84</v>
      </c>
      <c r="BC425">
        <v>0.98</v>
      </c>
      <c r="BD425">
        <v>14.779</v>
      </c>
      <c r="BE425">
        <v>2997.3470000000002</v>
      </c>
      <c r="BF425">
        <v>20.489000000000001</v>
      </c>
      <c r="BG425">
        <v>0.495</v>
      </c>
      <c r="BH425">
        <v>0</v>
      </c>
      <c r="BI425">
        <v>0.495</v>
      </c>
      <c r="BJ425">
        <v>0.373</v>
      </c>
      <c r="BK425">
        <v>0</v>
      </c>
      <c r="BL425">
        <v>0.373</v>
      </c>
      <c r="BM425">
        <v>1.7839</v>
      </c>
      <c r="BQ425">
        <v>57.170999999999999</v>
      </c>
      <c r="BR425">
        <v>6.1453000000000001E-2</v>
      </c>
      <c r="BS425">
        <v>0.314137</v>
      </c>
      <c r="BT425">
        <v>1.3136999999999999E-2</v>
      </c>
      <c r="BU425">
        <v>1.4793160000000001</v>
      </c>
      <c r="BV425">
        <f t="shared" si="6"/>
        <v>6.3141537000000003</v>
      </c>
    </row>
    <row r="426" spans="1:74" customFormat="1" x14ac:dyDescent="0.25">
      <c r="A426" s="40">
        <v>41703</v>
      </c>
      <c r="B426" s="41">
        <v>0.63029135416666671</v>
      </c>
      <c r="C426">
        <v>15.223000000000001</v>
      </c>
      <c r="D426">
        <v>0.27800000000000002</v>
      </c>
      <c r="E426">
        <v>2780</v>
      </c>
      <c r="F426">
        <v>84.4</v>
      </c>
      <c r="G426">
        <v>-10.199999999999999</v>
      </c>
      <c r="H426">
        <v>244.1</v>
      </c>
      <c r="J426">
        <v>0.4</v>
      </c>
      <c r="K426">
        <v>0.87029999999999996</v>
      </c>
      <c r="L426">
        <v>13.249700000000001</v>
      </c>
      <c r="M426">
        <v>0.24199999999999999</v>
      </c>
      <c r="N426">
        <v>73.451499999999996</v>
      </c>
      <c r="O426">
        <v>0</v>
      </c>
      <c r="P426">
        <v>73.5</v>
      </c>
      <c r="Q426">
        <v>55.344000000000001</v>
      </c>
      <c r="R426">
        <v>0</v>
      </c>
      <c r="S426">
        <v>55.3</v>
      </c>
      <c r="T426">
        <v>244.12520000000001</v>
      </c>
      <c r="W426">
        <v>0</v>
      </c>
      <c r="X426">
        <v>0.34810000000000002</v>
      </c>
      <c r="Y426">
        <v>12.3</v>
      </c>
      <c r="Z426">
        <v>873</v>
      </c>
      <c r="AA426">
        <v>897</v>
      </c>
      <c r="AB426">
        <v>831</v>
      </c>
      <c r="AC426">
        <v>43</v>
      </c>
      <c r="AD426">
        <v>5.39</v>
      </c>
      <c r="AE426">
        <v>0.12</v>
      </c>
      <c r="AF426">
        <v>993</v>
      </c>
      <c r="AG426">
        <v>-10</v>
      </c>
      <c r="AH426">
        <v>18.863864</v>
      </c>
      <c r="AI426">
        <v>11</v>
      </c>
      <c r="AJ426">
        <v>191</v>
      </c>
      <c r="AK426">
        <v>190</v>
      </c>
      <c r="AL426">
        <v>4.5999999999999996</v>
      </c>
      <c r="AM426">
        <v>195</v>
      </c>
      <c r="AN426" t="s">
        <v>155</v>
      </c>
      <c r="AO426">
        <v>2</v>
      </c>
      <c r="AP426" s="42">
        <v>0.83855324074074078</v>
      </c>
      <c r="AQ426">
        <v>47.158977</v>
      </c>
      <c r="AR426">
        <v>-88.488915000000006</v>
      </c>
      <c r="AS426">
        <v>315.8</v>
      </c>
      <c r="AT426">
        <v>31</v>
      </c>
      <c r="AU426">
        <v>12</v>
      </c>
      <c r="AV426">
        <v>10</v>
      </c>
      <c r="AW426" t="s">
        <v>397</v>
      </c>
      <c r="AX426">
        <v>1.6295999999999999</v>
      </c>
      <c r="AY426">
        <v>1</v>
      </c>
      <c r="AZ426">
        <v>2.0295999999999998</v>
      </c>
      <c r="BA426">
        <v>14.048999999999999</v>
      </c>
      <c r="BB426">
        <v>13.75</v>
      </c>
      <c r="BC426">
        <v>0.98</v>
      </c>
      <c r="BD426">
        <v>14.897</v>
      </c>
      <c r="BE426">
        <v>2975.08</v>
      </c>
      <c r="BF426">
        <v>34.579000000000001</v>
      </c>
      <c r="BG426">
        <v>1.7270000000000001</v>
      </c>
      <c r="BH426">
        <v>0</v>
      </c>
      <c r="BI426">
        <v>1.7270000000000001</v>
      </c>
      <c r="BJ426">
        <v>1.3009999999999999</v>
      </c>
      <c r="BK426">
        <v>0</v>
      </c>
      <c r="BL426">
        <v>1.3009999999999999</v>
      </c>
      <c r="BM426">
        <v>1.8111999999999999</v>
      </c>
      <c r="BQ426">
        <v>56.838999999999999</v>
      </c>
      <c r="BR426">
        <v>5.8817000000000001E-2</v>
      </c>
      <c r="BS426">
        <v>0.315</v>
      </c>
      <c r="BT426">
        <v>1.3864E-2</v>
      </c>
      <c r="BU426">
        <v>1.4158679999999999</v>
      </c>
      <c r="BV426">
        <f t="shared" si="6"/>
        <v>6.3315000000000001</v>
      </c>
    </row>
    <row r="427" spans="1:74" customFormat="1" x14ac:dyDescent="0.25">
      <c r="A427" s="40">
        <v>41703</v>
      </c>
      <c r="B427" s="41">
        <v>0.63030292824074075</v>
      </c>
      <c r="C427">
        <v>14.946</v>
      </c>
      <c r="D427">
        <v>0.26910000000000001</v>
      </c>
      <c r="E427">
        <v>2690.809917</v>
      </c>
      <c r="F427">
        <v>154.1</v>
      </c>
      <c r="G427">
        <v>-10.199999999999999</v>
      </c>
      <c r="H427">
        <v>284.2</v>
      </c>
      <c r="J427">
        <v>0.4</v>
      </c>
      <c r="K427">
        <v>0.87250000000000005</v>
      </c>
      <c r="L427">
        <v>13.040100000000001</v>
      </c>
      <c r="M427">
        <v>0.23480000000000001</v>
      </c>
      <c r="N427">
        <v>134.44</v>
      </c>
      <c r="O427">
        <v>0</v>
      </c>
      <c r="P427">
        <v>134.4</v>
      </c>
      <c r="Q427">
        <v>101.2975</v>
      </c>
      <c r="R427">
        <v>0</v>
      </c>
      <c r="S427">
        <v>101.3</v>
      </c>
      <c r="T427">
        <v>284.18009999999998</v>
      </c>
      <c r="W427">
        <v>0</v>
      </c>
      <c r="X427">
        <v>0.34899999999999998</v>
      </c>
      <c r="Y427">
        <v>12.3</v>
      </c>
      <c r="Z427">
        <v>873</v>
      </c>
      <c r="AA427">
        <v>897</v>
      </c>
      <c r="AB427">
        <v>834</v>
      </c>
      <c r="AC427">
        <v>43</v>
      </c>
      <c r="AD427">
        <v>5.39</v>
      </c>
      <c r="AE427">
        <v>0.12</v>
      </c>
      <c r="AF427">
        <v>993</v>
      </c>
      <c r="AG427">
        <v>-10</v>
      </c>
      <c r="AH427">
        <v>18.137</v>
      </c>
      <c r="AI427">
        <v>11</v>
      </c>
      <c r="AJ427">
        <v>190.9</v>
      </c>
      <c r="AK427">
        <v>190.1</v>
      </c>
      <c r="AL427">
        <v>4.5</v>
      </c>
      <c r="AM427">
        <v>195</v>
      </c>
      <c r="AN427" t="s">
        <v>155</v>
      </c>
      <c r="AO427">
        <v>2</v>
      </c>
      <c r="AP427" s="42">
        <v>0.83856481481481471</v>
      </c>
      <c r="AQ427">
        <v>47.158940000000001</v>
      </c>
      <c r="AR427">
        <v>-88.488703999999998</v>
      </c>
      <c r="AS427">
        <v>315.60000000000002</v>
      </c>
      <c r="AT427">
        <v>33.700000000000003</v>
      </c>
      <c r="AU427">
        <v>12</v>
      </c>
      <c r="AV427">
        <v>10</v>
      </c>
      <c r="AW427" t="s">
        <v>397</v>
      </c>
      <c r="AX427">
        <v>2.1</v>
      </c>
      <c r="AY427">
        <v>1</v>
      </c>
      <c r="AZ427">
        <v>2.5</v>
      </c>
      <c r="BA427">
        <v>14.048999999999999</v>
      </c>
      <c r="BB427">
        <v>13.99</v>
      </c>
      <c r="BC427">
        <v>1</v>
      </c>
      <c r="BD427">
        <v>14.619</v>
      </c>
      <c r="BE427">
        <v>2974.9920000000002</v>
      </c>
      <c r="BF427">
        <v>34.088000000000001</v>
      </c>
      <c r="BG427">
        <v>3.2120000000000002</v>
      </c>
      <c r="BH427">
        <v>0</v>
      </c>
      <c r="BI427">
        <v>3.2120000000000002</v>
      </c>
      <c r="BJ427">
        <v>2.42</v>
      </c>
      <c r="BK427">
        <v>0</v>
      </c>
      <c r="BL427">
        <v>2.42</v>
      </c>
      <c r="BM427">
        <v>2.1421999999999999</v>
      </c>
      <c r="BQ427">
        <v>57.89</v>
      </c>
      <c r="BR427">
        <v>6.5781000000000006E-2</v>
      </c>
      <c r="BS427">
        <v>0.315274</v>
      </c>
      <c r="BT427">
        <v>1.3136999999999999E-2</v>
      </c>
      <c r="BU427">
        <v>1.5835129999999999</v>
      </c>
      <c r="BV427">
        <f t="shared" si="6"/>
        <v>6.3370074000000001</v>
      </c>
    </row>
    <row r="428" spans="1:74" customFormat="1" x14ac:dyDescent="0.25">
      <c r="A428" s="40">
        <v>41703</v>
      </c>
      <c r="B428" s="41">
        <v>0.63031450231481478</v>
      </c>
      <c r="C428">
        <v>15.006</v>
      </c>
      <c r="D428">
        <v>0.14349999999999999</v>
      </c>
      <c r="E428">
        <v>1434.61157</v>
      </c>
      <c r="F428">
        <v>158.80000000000001</v>
      </c>
      <c r="G428">
        <v>-10.199999999999999</v>
      </c>
      <c r="H428">
        <v>206.6</v>
      </c>
      <c r="J428">
        <v>0.4</v>
      </c>
      <c r="K428">
        <v>0.87329999999999997</v>
      </c>
      <c r="L428">
        <v>13.105399999999999</v>
      </c>
      <c r="M428">
        <v>0.12529999999999999</v>
      </c>
      <c r="N428">
        <v>138.69380000000001</v>
      </c>
      <c r="O428">
        <v>0</v>
      </c>
      <c r="P428">
        <v>138.69999999999999</v>
      </c>
      <c r="Q428">
        <v>104.5026</v>
      </c>
      <c r="R428">
        <v>0</v>
      </c>
      <c r="S428">
        <v>104.5</v>
      </c>
      <c r="T428">
        <v>206.55760000000001</v>
      </c>
      <c r="W428">
        <v>0</v>
      </c>
      <c r="X428">
        <v>0.3493</v>
      </c>
      <c r="Y428">
        <v>12.3</v>
      </c>
      <c r="Z428">
        <v>873</v>
      </c>
      <c r="AA428">
        <v>896</v>
      </c>
      <c r="AB428">
        <v>833</v>
      </c>
      <c r="AC428">
        <v>43</v>
      </c>
      <c r="AD428">
        <v>5.39</v>
      </c>
      <c r="AE428">
        <v>0.12</v>
      </c>
      <c r="AF428">
        <v>993</v>
      </c>
      <c r="AG428">
        <v>-10</v>
      </c>
      <c r="AH428">
        <v>19</v>
      </c>
      <c r="AI428">
        <v>11</v>
      </c>
      <c r="AJ428">
        <v>190.1</v>
      </c>
      <c r="AK428">
        <v>191</v>
      </c>
      <c r="AL428">
        <v>5</v>
      </c>
      <c r="AM428">
        <v>195</v>
      </c>
      <c r="AN428" t="s">
        <v>155</v>
      </c>
      <c r="AO428">
        <v>2</v>
      </c>
      <c r="AP428" s="42">
        <v>0.83857638888888886</v>
      </c>
      <c r="AQ428">
        <v>47.158901999999998</v>
      </c>
      <c r="AR428">
        <v>-88.488504000000006</v>
      </c>
      <c r="AS428">
        <v>315.60000000000002</v>
      </c>
      <c r="AT428">
        <v>34.5</v>
      </c>
      <c r="AU428">
        <v>12</v>
      </c>
      <c r="AV428">
        <v>10</v>
      </c>
      <c r="AW428" t="s">
        <v>397</v>
      </c>
      <c r="AX428">
        <v>1.8626370000000001</v>
      </c>
      <c r="AY428">
        <v>1.0215780000000001</v>
      </c>
      <c r="AZ428">
        <v>2.348951</v>
      </c>
      <c r="BA428">
        <v>14.048999999999999</v>
      </c>
      <c r="BB428">
        <v>14.07</v>
      </c>
      <c r="BC428">
        <v>1</v>
      </c>
      <c r="BD428">
        <v>14.505000000000001</v>
      </c>
      <c r="BE428">
        <v>3001.6480000000001</v>
      </c>
      <c r="BF428">
        <v>18.263999999999999</v>
      </c>
      <c r="BG428">
        <v>3.327</v>
      </c>
      <c r="BH428">
        <v>0</v>
      </c>
      <c r="BI428">
        <v>3.327</v>
      </c>
      <c r="BJ428">
        <v>2.5070000000000001</v>
      </c>
      <c r="BK428">
        <v>0</v>
      </c>
      <c r="BL428">
        <v>2.5070000000000001</v>
      </c>
      <c r="BM428">
        <v>1.5631999999999999</v>
      </c>
      <c r="BQ428">
        <v>58.176000000000002</v>
      </c>
      <c r="BR428">
        <v>7.5493000000000005E-2</v>
      </c>
      <c r="BS428">
        <v>0.317137</v>
      </c>
      <c r="BT428">
        <v>1.4137E-2</v>
      </c>
      <c r="BU428">
        <v>1.8173060000000001</v>
      </c>
      <c r="BV428">
        <f t="shared" si="6"/>
        <v>6.3744537000000001</v>
      </c>
    </row>
    <row r="429" spans="1:74" customFormat="1" x14ac:dyDescent="0.25">
      <c r="A429" s="40">
        <v>41703</v>
      </c>
      <c r="B429" s="41">
        <v>0.63032607638888882</v>
      </c>
      <c r="C429">
        <v>15.1</v>
      </c>
      <c r="D429">
        <v>6.8900000000000003E-2</v>
      </c>
      <c r="E429">
        <v>688.89168800000004</v>
      </c>
      <c r="F429">
        <v>128.6</v>
      </c>
      <c r="G429">
        <v>-10.199999999999999</v>
      </c>
      <c r="H429">
        <v>157</v>
      </c>
      <c r="J429">
        <v>0.3</v>
      </c>
      <c r="K429">
        <v>0.87329999999999997</v>
      </c>
      <c r="L429">
        <v>13.186500000000001</v>
      </c>
      <c r="M429">
        <v>6.0199999999999997E-2</v>
      </c>
      <c r="N429">
        <v>112.29089999999999</v>
      </c>
      <c r="O429">
        <v>0</v>
      </c>
      <c r="P429">
        <v>112.3</v>
      </c>
      <c r="Q429">
        <v>84.608599999999996</v>
      </c>
      <c r="R429">
        <v>0</v>
      </c>
      <c r="S429">
        <v>84.6</v>
      </c>
      <c r="T429">
        <v>157.04089999999999</v>
      </c>
      <c r="W429">
        <v>0</v>
      </c>
      <c r="X429">
        <v>0.26200000000000001</v>
      </c>
      <c r="Y429">
        <v>12.2</v>
      </c>
      <c r="Z429">
        <v>873</v>
      </c>
      <c r="AA429">
        <v>897</v>
      </c>
      <c r="AB429">
        <v>832</v>
      </c>
      <c r="AC429">
        <v>43</v>
      </c>
      <c r="AD429">
        <v>5.39</v>
      </c>
      <c r="AE429">
        <v>0.12</v>
      </c>
      <c r="AF429">
        <v>993</v>
      </c>
      <c r="AG429">
        <v>-10</v>
      </c>
      <c r="AH429">
        <v>18.863</v>
      </c>
      <c r="AI429">
        <v>11</v>
      </c>
      <c r="AJ429">
        <v>191</v>
      </c>
      <c r="AK429">
        <v>191.1</v>
      </c>
      <c r="AL429">
        <v>5</v>
      </c>
      <c r="AM429">
        <v>195</v>
      </c>
      <c r="AN429" t="s">
        <v>155</v>
      </c>
      <c r="AO429">
        <v>2</v>
      </c>
      <c r="AP429" s="42">
        <v>0.83858796296296301</v>
      </c>
      <c r="AQ429">
        <v>47.158886000000003</v>
      </c>
      <c r="AR429">
        <v>-88.488264999999998</v>
      </c>
      <c r="AS429">
        <v>315.39999999999998</v>
      </c>
      <c r="AT429">
        <v>37.4</v>
      </c>
      <c r="AU429">
        <v>12</v>
      </c>
      <c r="AV429">
        <v>10</v>
      </c>
      <c r="AW429" t="s">
        <v>397</v>
      </c>
      <c r="AX429">
        <v>1</v>
      </c>
      <c r="AY429">
        <v>1.1000000000000001</v>
      </c>
      <c r="AZ429">
        <v>1.8</v>
      </c>
      <c r="BA429">
        <v>14.048999999999999</v>
      </c>
      <c r="BB429">
        <v>14.06</v>
      </c>
      <c r="BC429">
        <v>1</v>
      </c>
      <c r="BD429">
        <v>14.507</v>
      </c>
      <c r="BE429">
        <v>3017.7089999999998</v>
      </c>
      <c r="BF429">
        <v>8.7629999999999999</v>
      </c>
      <c r="BG429">
        <v>2.6909999999999998</v>
      </c>
      <c r="BH429">
        <v>0</v>
      </c>
      <c r="BI429">
        <v>2.6909999999999998</v>
      </c>
      <c r="BJ429">
        <v>2.028</v>
      </c>
      <c r="BK429">
        <v>0</v>
      </c>
      <c r="BL429">
        <v>2.028</v>
      </c>
      <c r="BM429">
        <v>1.1875</v>
      </c>
      <c r="BQ429">
        <v>43.594999999999999</v>
      </c>
      <c r="BR429">
        <v>7.2986999999999996E-2</v>
      </c>
      <c r="BS429">
        <v>0.318411</v>
      </c>
      <c r="BT429">
        <v>1.4999999999999999E-2</v>
      </c>
      <c r="BU429">
        <v>1.75698</v>
      </c>
      <c r="BV429">
        <f t="shared" si="6"/>
        <v>6.4000611000000003</v>
      </c>
    </row>
    <row r="430" spans="1:74" customFormat="1" x14ac:dyDescent="0.25">
      <c r="A430" s="40">
        <v>41703</v>
      </c>
      <c r="B430" s="41">
        <v>0.63033765046296297</v>
      </c>
      <c r="C430">
        <v>14.829000000000001</v>
      </c>
      <c r="D430">
        <v>3.2099999999999997E-2</v>
      </c>
      <c r="E430">
        <v>320.85616399999998</v>
      </c>
      <c r="F430">
        <v>82.3</v>
      </c>
      <c r="G430">
        <v>-20.7</v>
      </c>
      <c r="H430">
        <v>83.9</v>
      </c>
      <c r="J430">
        <v>0.3</v>
      </c>
      <c r="K430">
        <v>0.87570000000000003</v>
      </c>
      <c r="L430">
        <v>12.9862</v>
      </c>
      <c r="M430">
        <v>2.81E-2</v>
      </c>
      <c r="N430">
        <v>72.093999999999994</v>
      </c>
      <c r="O430">
        <v>0</v>
      </c>
      <c r="P430">
        <v>72.099999999999994</v>
      </c>
      <c r="Q430">
        <v>54.321199999999997</v>
      </c>
      <c r="R430">
        <v>0</v>
      </c>
      <c r="S430">
        <v>54.3</v>
      </c>
      <c r="T430">
        <v>83.947000000000003</v>
      </c>
      <c r="W430">
        <v>0</v>
      </c>
      <c r="X430">
        <v>0.26269999999999999</v>
      </c>
      <c r="Y430">
        <v>12.3</v>
      </c>
      <c r="Z430">
        <v>873</v>
      </c>
      <c r="AA430">
        <v>897</v>
      </c>
      <c r="AB430">
        <v>830</v>
      </c>
      <c r="AC430">
        <v>43</v>
      </c>
      <c r="AD430">
        <v>5.39</v>
      </c>
      <c r="AE430">
        <v>0.12</v>
      </c>
      <c r="AF430">
        <v>993</v>
      </c>
      <c r="AG430">
        <v>-10</v>
      </c>
      <c r="AH430">
        <v>18.137</v>
      </c>
      <c r="AI430">
        <v>11</v>
      </c>
      <c r="AJ430">
        <v>191</v>
      </c>
      <c r="AK430">
        <v>191.9</v>
      </c>
      <c r="AL430">
        <v>4.9000000000000004</v>
      </c>
      <c r="AM430">
        <v>195</v>
      </c>
      <c r="AN430" t="s">
        <v>155</v>
      </c>
      <c r="AO430">
        <v>2</v>
      </c>
      <c r="AP430" s="42">
        <v>0.83859953703703705</v>
      </c>
      <c r="AQ430">
        <v>47.158862999999997</v>
      </c>
      <c r="AR430">
        <v>-88.488039000000001</v>
      </c>
      <c r="AS430">
        <v>315.39999999999998</v>
      </c>
      <c r="AT430">
        <v>38.700000000000003</v>
      </c>
      <c r="AU430">
        <v>12</v>
      </c>
      <c r="AV430">
        <v>10</v>
      </c>
      <c r="AW430" t="s">
        <v>397</v>
      </c>
      <c r="AX430">
        <v>0.97840000000000005</v>
      </c>
      <c r="AY430">
        <v>1.1000000000000001</v>
      </c>
      <c r="AZ430">
        <v>1.7352000000000001</v>
      </c>
      <c r="BA430">
        <v>14.048999999999999</v>
      </c>
      <c r="BB430">
        <v>14.35</v>
      </c>
      <c r="BC430">
        <v>1.02</v>
      </c>
      <c r="BD430">
        <v>14.192</v>
      </c>
      <c r="BE430">
        <v>3026.7350000000001</v>
      </c>
      <c r="BF430">
        <v>4.1680000000000001</v>
      </c>
      <c r="BG430">
        <v>1.76</v>
      </c>
      <c r="BH430">
        <v>0</v>
      </c>
      <c r="BI430">
        <v>1.76</v>
      </c>
      <c r="BJ430">
        <v>1.3260000000000001</v>
      </c>
      <c r="BK430">
        <v>0</v>
      </c>
      <c r="BL430">
        <v>1.3260000000000001</v>
      </c>
      <c r="BM430">
        <v>0.64649999999999996</v>
      </c>
      <c r="BQ430">
        <v>44.521999999999998</v>
      </c>
      <c r="BR430">
        <v>0.119603</v>
      </c>
      <c r="BS430">
        <v>0.32086300000000001</v>
      </c>
      <c r="BT430">
        <v>1.4726E-2</v>
      </c>
      <c r="BU430">
        <v>2.8791440000000001</v>
      </c>
      <c r="BV430">
        <f t="shared" si="6"/>
        <v>6.4493463000000011</v>
      </c>
    </row>
    <row r="431" spans="1:74" customFormat="1" x14ac:dyDescent="0.25">
      <c r="A431" s="40">
        <v>41703</v>
      </c>
      <c r="B431" s="41">
        <v>0.63034922453703701</v>
      </c>
      <c r="C431">
        <v>13.926</v>
      </c>
      <c r="D431">
        <v>1.78E-2</v>
      </c>
      <c r="E431">
        <v>177.76885999999999</v>
      </c>
      <c r="F431">
        <v>80.5</v>
      </c>
      <c r="G431">
        <v>-20.6</v>
      </c>
      <c r="H431">
        <v>53</v>
      </c>
      <c r="J431">
        <v>0.3</v>
      </c>
      <c r="K431">
        <v>0.88280000000000003</v>
      </c>
      <c r="L431">
        <v>12.2941</v>
      </c>
      <c r="M431">
        <v>1.5699999999999999E-2</v>
      </c>
      <c r="N431">
        <v>71.067599999999999</v>
      </c>
      <c r="O431">
        <v>0</v>
      </c>
      <c r="P431">
        <v>71.099999999999994</v>
      </c>
      <c r="Q431">
        <v>53.547699999999999</v>
      </c>
      <c r="R431">
        <v>0</v>
      </c>
      <c r="S431">
        <v>53.5</v>
      </c>
      <c r="T431">
        <v>53.029600000000002</v>
      </c>
      <c r="W431">
        <v>0</v>
      </c>
      <c r="X431">
        <v>0.26479999999999998</v>
      </c>
      <c r="Y431">
        <v>12.4</v>
      </c>
      <c r="Z431">
        <v>872</v>
      </c>
      <c r="AA431">
        <v>897</v>
      </c>
      <c r="AB431">
        <v>829</v>
      </c>
      <c r="AC431">
        <v>43</v>
      </c>
      <c r="AD431">
        <v>5.39</v>
      </c>
      <c r="AE431">
        <v>0.12</v>
      </c>
      <c r="AF431">
        <v>993</v>
      </c>
      <c r="AG431">
        <v>-10</v>
      </c>
      <c r="AH431">
        <v>18.863</v>
      </c>
      <c r="AI431">
        <v>11</v>
      </c>
      <c r="AJ431">
        <v>191</v>
      </c>
      <c r="AK431">
        <v>191</v>
      </c>
      <c r="AL431">
        <v>4.9000000000000004</v>
      </c>
      <c r="AM431">
        <v>195</v>
      </c>
      <c r="AN431" t="s">
        <v>155</v>
      </c>
      <c r="AO431">
        <v>2</v>
      </c>
      <c r="AP431" s="42">
        <v>0.83861111111111108</v>
      </c>
      <c r="AQ431">
        <v>47.158866000000003</v>
      </c>
      <c r="AR431">
        <v>-88.487775999999997</v>
      </c>
      <c r="AS431">
        <v>315.2</v>
      </c>
      <c r="AT431">
        <v>43.8</v>
      </c>
      <c r="AU431">
        <v>12</v>
      </c>
      <c r="AV431">
        <v>10</v>
      </c>
      <c r="AW431" t="s">
        <v>397</v>
      </c>
      <c r="AX431">
        <v>0.96479999999999999</v>
      </c>
      <c r="AY431">
        <v>1.0784</v>
      </c>
      <c r="AZ431">
        <v>1.5648</v>
      </c>
      <c r="BA431">
        <v>14.048999999999999</v>
      </c>
      <c r="BB431">
        <v>15.23</v>
      </c>
      <c r="BC431">
        <v>1.08</v>
      </c>
      <c r="BD431">
        <v>13.272</v>
      </c>
      <c r="BE431">
        <v>3030.6019999999999</v>
      </c>
      <c r="BF431">
        <v>2.4620000000000002</v>
      </c>
      <c r="BG431">
        <v>1.835</v>
      </c>
      <c r="BH431">
        <v>0</v>
      </c>
      <c r="BI431">
        <v>1.835</v>
      </c>
      <c r="BJ431">
        <v>1.3819999999999999</v>
      </c>
      <c r="BK431">
        <v>0</v>
      </c>
      <c r="BL431">
        <v>1.3819999999999999</v>
      </c>
      <c r="BM431">
        <v>0.43190000000000001</v>
      </c>
      <c r="BQ431">
        <v>47.470999999999997</v>
      </c>
      <c r="BR431">
        <v>0.12983500000000001</v>
      </c>
      <c r="BS431">
        <v>0.32</v>
      </c>
      <c r="BT431">
        <v>1.2862999999999999E-2</v>
      </c>
      <c r="BU431">
        <v>3.1254529999999998</v>
      </c>
      <c r="BV431">
        <f t="shared" si="6"/>
        <v>6.4320000000000004</v>
      </c>
    </row>
    <row r="432" spans="1:74" customFormat="1" x14ac:dyDescent="0.25">
      <c r="A432" s="40">
        <v>41703</v>
      </c>
      <c r="B432" s="41">
        <v>0.63036079861111116</v>
      </c>
      <c r="C432">
        <v>12.444000000000001</v>
      </c>
      <c r="D432">
        <v>1.14E-2</v>
      </c>
      <c r="E432">
        <v>114.457936</v>
      </c>
      <c r="F432">
        <v>77.3</v>
      </c>
      <c r="G432">
        <v>-24</v>
      </c>
      <c r="H432">
        <v>64.8</v>
      </c>
      <c r="J432">
        <v>0.3</v>
      </c>
      <c r="K432">
        <v>0.89459999999999995</v>
      </c>
      <c r="L432">
        <v>11.1318</v>
      </c>
      <c r="M432">
        <v>1.0200000000000001E-2</v>
      </c>
      <c r="N432">
        <v>69.157499999999999</v>
      </c>
      <c r="O432">
        <v>0</v>
      </c>
      <c r="P432">
        <v>69.2</v>
      </c>
      <c r="Q432">
        <v>52.107599999999998</v>
      </c>
      <c r="R432">
        <v>0</v>
      </c>
      <c r="S432">
        <v>52.1</v>
      </c>
      <c r="T432">
        <v>64.800200000000004</v>
      </c>
      <c r="W432">
        <v>0</v>
      </c>
      <c r="X432">
        <v>0.26840000000000003</v>
      </c>
      <c r="Y432">
        <v>12.6</v>
      </c>
      <c r="Z432">
        <v>871</v>
      </c>
      <c r="AA432">
        <v>897</v>
      </c>
      <c r="AB432">
        <v>828</v>
      </c>
      <c r="AC432">
        <v>43</v>
      </c>
      <c r="AD432">
        <v>5.38</v>
      </c>
      <c r="AE432">
        <v>0.12</v>
      </c>
      <c r="AF432">
        <v>994</v>
      </c>
      <c r="AG432">
        <v>-10</v>
      </c>
      <c r="AH432">
        <v>18.137</v>
      </c>
      <c r="AI432">
        <v>11</v>
      </c>
      <c r="AJ432">
        <v>191</v>
      </c>
      <c r="AK432">
        <v>191</v>
      </c>
      <c r="AL432">
        <v>5.2</v>
      </c>
      <c r="AM432">
        <v>195</v>
      </c>
      <c r="AN432" t="s">
        <v>155</v>
      </c>
      <c r="AO432">
        <v>2</v>
      </c>
      <c r="AP432" s="42">
        <v>0.83862268518518512</v>
      </c>
      <c r="AQ432">
        <v>47.158870999999998</v>
      </c>
      <c r="AR432">
        <v>-88.487499</v>
      </c>
      <c r="AS432">
        <v>314.8</v>
      </c>
      <c r="AT432">
        <v>45.1</v>
      </c>
      <c r="AU432">
        <v>12</v>
      </c>
      <c r="AV432">
        <v>10</v>
      </c>
      <c r="AW432" t="s">
        <v>397</v>
      </c>
      <c r="AX432">
        <v>1.2216</v>
      </c>
      <c r="AY432">
        <v>1.0216000000000001</v>
      </c>
      <c r="AZ432">
        <v>1.8216000000000001</v>
      </c>
      <c r="BA432">
        <v>14.048999999999999</v>
      </c>
      <c r="BB432">
        <v>16.940000000000001</v>
      </c>
      <c r="BC432">
        <v>1.21</v>
      </c>
      <c r="BD432">
        <v>11.786</v>
      </c>
      <c r="BE432">
        <v>3032.2579999999998</v>
      </c>
      <c r="BF432">
        <v>1.7749999999999999</v>
      </c>
      <c r="BG432">
        <v>1.9730000000000001</v>
      </c>
      <c r="BH432">
        <v>0</v>
      </c>
      <c r="BI432">
        <v>1.9730000000000001</v>
      </c>
      <c r="BJ432">
        <v>1.486</v>
      </c>
      <c r="BK432">
        <v>0</v>
      </c>
      <c r="BL432">
        <v>1.486</v>
      </c>
      <c r="BM432">
        <v>0.58320000000000005</v>
      </c>
      <c r="BQ432">
        <v>53.154000000000003</v>
      </c>
      <c r="BR432">
        <v>8.9219000000000007E-2</v>
      </c>
      <c r="BS432">
        <v>0.32</v>
      </c>
      <c r="BT432">
        <v>1.2137E-2</v>
      </c>
      <c r="BU432">
        <v>2.1477249999999999</v>
      </c>
      <c r="BV432">
        <f t="shared" si="6"/>
        <v>6.4320000000000004</v>
      </c>
    </row>
    <row r="433" spans="1:74" customFormat="1" x14ac:dyDescent="0.25">
      <c r="A433" s="40">
        <v>41703</v>
      </c>
      <c r="B433" s="41">
        <v>0.6303723726851852</v>
      </c>
      <c r="C433">
        <v>11.933999999999999</v>
      </c>
      <c r="D433">
        <v>7.0000000000000001E-3</v>
      </c>
      <c r="E433">
        <v>70.308589999999995</v>
      </c>
      <c r="F433">
        <v>98.3</v>
      </c>
      <c r="G433">
        <v>-13.5</v>
      </c>
      <c r="H433">
        <v>23</v>
      </c>
      <c r="J433">
        <v>0.3</v>
      </c>
      <c r="K433">
        <v>0.89859999999999995</v>
      </c>
      <c r="L433">
        <v>10.724399999999999</v>
      </c>
      <c r="M433">
        <v>6.3E-3</v>
      </c>
      <c r="N433">
        <v>88.374200000000002</v>
      </c>
      <c r="O433">
        <v>0</v>
      </c>
      <c r="P433">
        <v>88.4</v>
      </c>
      <c r="Q433">
        <v>66.586600000000004</v>
      </c>
      <c r="R433">
        <v>0</v>
      </c>
      <c r="S433">
        <v>66.599999999999994</v>
      </c>
      <c r="T433">
        <v>22.968699999999998</v>
      </c>
      <c r="W433">
        <v>0</v>
      </c>
      <c r="X433">
        <v>0.26960000000000001</v>
      </c>
      <c r="Y433">
        <v>12.4</v>
      </c>
      <c r="Z433">
        <v>871</v>
      </c>
      <c r="AA433">
        <v>898</v>
      </c>
      <c r="AB433">
        <v>827</v>
      </c>
      <c r="AC433">
        <v>43</v>
      </c>
      <c r="AD433">
        <v>5.38</v>
      </c>
      <c r="AE433">
        <v>0.12</v>
      </c>
      <c r="AF433">
        <v>994</v>
      </c>
      <c r="AG433">
        <v>-10</v>
      </c>
      <c r="AH433">
        <v>18.863</v>
      </c>
      <c r="AI433">
        <v>11</v>
      </c>
      <c r="AJ433">
        <v>191</v>
      </c>
      <c r="AK433">
        <v>191</v>
      </c>
      <c r="AL433">
        <v>4.9000000000000004</v>
      </c>
      <c r="AM433">
        <v>195</v>
      </c>
      <c r="AN433" t="s">
        <v>155</v>
      </c>
      <c r="AO433">
        <v>2</v>
      </c>
      <c r="AP433" s="42">
        <v>0.83863425925925927</v>
      </c>
      <c r="AQ433">
        <v>47.158875000000002</v>
      </c>
      <c r="AR433">
        <v>-88.487218999999996</v>
      </c>
      <c r="AS433">
        <v>314.2</v>
      </c>
      <c r="AT433">
        <v>46</v>
      </c>
      <c r="AU433">
        <v>12</v>
      </c>
      <c r="AV433">
        <v>10</v>
      </c>
      <c r="AW433" t="s">
        <v>397</v>
      </c>
      <c r="AX433">
        <v>1.3</v>
      </c>
      <c r="AY433">
        <v>1.1000000000000001</v>
      </c>
      <c r="AZ433">
        <v>1.9</v>
      </c>
      <c r="BA433">
        <v>14.048999999999999</v>
      </c>
      <c r="BB433">
        <v>17.63</v>
      </c>
      <c r="BC433">
        <v>1.26</v>
      </c>
      <c r="BD433">
        <v>11.282</v>
      </c>
      <c r="BE433">
        <v>3034.797</v>
      </c>
      <c r="BF433">
        <v>1.1379999999999999</v>
      </c>
      <c r="BG433">
        <v>2.6190000000000002</v>
      </c>
      <c r="BH433">
        <v>0</v>
      </c>
      <c r="BI433">
        <v>2.6190000000000002</v>
      </c>
      <c r="BJ433">
        <v>1.9730000000000001</v>
      </c>
      <c r="BK433">
        <v>0</v>
      </c>
      <c r="BL433">
        <v>1.9730000000000001</v>
      </c>
      <c r="BM433">
        <v>0.21479999999999999</v>
      </c>
      <c r="BQ433">
        <v>55.469000000000001</v>
      </c>
      <c r="BR433">
        <v>7.6218999999999995E-2</v>
      </c>
      <c r="BS433">
        <v>0.32</v>
      </c>
      <c r="BT433">
        <v>1.2999999999999999E-2</v>
      </c>
      <c r="BU433">
        <v>1.8347819999999999</v>
      </c>
      <c r="BV433">
        <f t="shared" si="6"/>
        <v>6.4320000000000004</v>
      </c>
    </row>
    <row r="434" spans="1:74" customFormat="1" x14ac:dyDescent="0.25">
      <c r="A434" s="40">
        <v>41703</v>
      </c>
      <c r="B434" s="41">
        <v>0.63038394675925924</v>
      </c>
      <c r="C434">
        <v>12.691000000000001</v>
      </c>
      <c r="D434">
        <v>1.7000000000000001E-2</v>
      </c>
      <c r="E434">
        <v>170.39199300000001</v>
      </c>
      <c r="F434">
        <v>252.9</v>
      </c>
      <c r="G434">
        <v>-13.5</v>
      </c>
      <c r="H434">
        <v>70.2</v>
      </c>
      <c r="J434">
        <v>0.3</v>
      </c>
      <c r="K434">
        <v>0.89239999999999997</v>
      </c>
      <c r="L434">
        <v>11.326000000000001</v>
      </c>
      <c r="M434">
        <v>1.52E-2</v>
      </c>
      <c r="N434">
        <v>225.69820000000001</v>
      </c>
      <c r="O434">
        <v>0</v>
      </c>
      <c r="P434">
        <v>225.7</v>
      </c>
      <c r="Q434">
        <v>170.05510000000001</v>
      </c>
      <c r="R434">
        <v>0</v>
      </c>
      <c r="S434">
        <v>170.1</v>
      </c>
      <c r="T434">
        <v>70.2</v>
      </c>
      <c r="W434">
        <v>0</v>
      </c>
      <c r="X434">
        <v>0.26769999999999999</v>
      </c>
      <c r="Y434">
        <v>12.3</v>
      </c>
      <c r="Z434">
        <v>873</v>
      </c>
      <c r="AA434">
        <v>898</v>
      </c>
      <c r="AB434">
        <v>828</v>
      </c>
      <c r="AC434">
        <v>43</v>
      </c>
      <c r="AD434">
        <v>5.38</v>
      </c>
      <c r="AE434">
        <v>0.12</v>
      </c>
      <c r="AF434">
        <v>994</v>
      </c>
      <c r="AG434">
        <v>-10</v>
      </c>
      <c r="AH434">
        <v>18.137</v>
      </c>
      <c r="AI434">
        <v>11</v>
      </c>
      <c r="AJ434">
        <v>191</v>
      </c>
      <c r="AK434">
        <v>190.9</v>
      </c>
      <c r="AL434">
        <v>4.8</v>
      </c>
      <c r="AM434">
        <v>195</v>
      </c>
      <c r="AN434" t="s">
        <v>155</v>
      </c>
      <c r="AO434">
        <v>2</v>
      </c>
      <c r="AP434" s="42">
        <v>0.83864583333333342</v>
      </c>
      <c r="AQ434">
        <v>47.158876999999997</v>
      </c>
      <c r="AR434">
        <v>-88.486953</v>
      </c>
      <c r="AS434">
        <v>313.89999999999998</v>
      </c>
      <c r="AT434">
        <v>45.7</v>
      </c>
      <c r="AU434">
        <v>12</v>
      </c>
      <c r="AV434">
        <v>10</v>
      </c>
      <c r="AW434" t="s">
        <v>397</v>
      </c>
      <c r="AX434">
        <v>1.3216000000000001</v>
      </c>
      <c r="AY434">
        <v>1.0784</v>
      </c>
      <c r="AZ434">
        <v>1.9216</v>
      </c>
      <c r="BA434">
        <v>14.048999999999999</v>
      </c>
      <c r="BB434">
        <v>16.62</v>
      </c>
      <c r="BC434">
        <v>1.18</v>
      </c>
      <c r="BD434">
        <v>12.052</v>
      </c>
      <c r="BE434">
        <v>3030.672</v>
      </c>
      <c r="BF434">
        <v>2.59</v>
      </c>
      <c r="BG434">
        <v>6.3239999999999998</v>
      </c>
      <c r="BH434">
        <v>0</v>
      </c>
      <c r="BI434">
        <v>6.3239999999999998</v>
      </c>
      <c r="BJ434">
        <v>4.7649999999999997</v>
      </c>
      <c r="BK434">
        <v>0</v>
      </c>
      <c r="BL434">
        <v>4.7649999999999997</v>
      </c>
      <c r="BM434">
        <v>0.62070000000000003</v>
      </c>
      <c r="BQ434">
        <v>52.091000000000001</v>
      </c>
      <c r="BR434">
        <v>6.5959000000000004E-2</v>
      </c>
      <c r="BS434">
        <v>0.320411</v>
      </c>
      <c r="BT434">
        <v>1.2862999999999999E-2</v>
      </c>
      <c r="BU434">
        <v>1.587798</v>
      </c>
      <c r="BV434">
        <f t="shared" si="6"/>
        <v>6.4402611000000007</v>
      </c>
    </row>
    <row r="435" spans="1:74" customFormat="1" x14ac:dyDescent="0.25">
      <c r="A435" s="40">
        <v>41703</v>
      </c>
      <c r="B435" s="41">
        <v>0.63039552083333328</v>
      </c>
      <c r="C435">
        <v>13.246</v>
      </c>
      <c r="D435">
        <v>9.9000000000000008E-3</v>
      </c>
      <c r="E435">
        <v>99.416532000000004</v>
      </c>
      <c r="F435">
        <v>484.2</v>
      </c>
      <c r="G435">
        <v>-13</v>
      </c>
      <c r="H435">
        <v>27</v>
      </c>
      <c r="J435">
        <v>0.32</v>
      </c>
      <c r="K435">
        <v>0.88819999999999999</v>
      </c>
      <c r="L435">
        <v>11.765700000000001</v>
      </c>
      <c r="M435">
        <v>8.8000000000000005E-3</v>
      </c>
      <c r="N435">
        <v>430.11279999999999</v>
      </c>
      <c r="O435">
        <v>0</v>
      </c>
      <c r="P435">
        <v>430.1</v>
      </c>
      <c r="Q435">
        <v>324.07400000000001</v>
      </c>
      <c r="R435">
        <v>0</v>
      </c>
      <c r="S435">
        <v>324.10000000000002</v>
      </c>
      <c r="T435">
        <v>27.015799999999999</v>
      </c>
      <c r="W435">
        <v>0</v>
      </c>
      <c r="X435">
        <v>0.28410000000000002</v>
      </c>
      <c r="Y435">
        <v>12.4</v>
      </c>
      <c r="Z435">
        <v>872</v>
      </c>
      <c r="AA435">
        <v>898</v>
      </c>
      <c r="AB435">
        <v>826</v>
      </c>
      <c r="AC435">
        <v>43</v>
      </c>
      <c r="AD435">
        <v>5.38</v>
      </c>
      <c r="AE435">
        <v>0.12</v>
      </c>
      <c r="AF435">
        <v>994</v>
      </c>
      <c r="AG435">
        <v>-10</v>
      </c>
      <c r="AH435">
        <v>19</v>
      </c>
      <c r="AI435">
        <v>11</v>
      </c>
      <c r="AJ435">
        <v>191</v>
      </c>
      <c r="AK435">
        <v>190</v>
      </c>
      <c r="AL435">
        <v>5</v>
      </c>
      <c r="AM435">
        <v>195</v>
      </c>
      <c r="AN435" t="s">
        <v>155</v>
      </c>
      <c r="AO435">
        <v>2</v>
      </c>
      <c r="AP435" s="42">
        <v>0.83865740740740735</v>
      </c>
      <c r="AQ435">
        <v>47.158872000000002</v>
      </c>
      <c r="AR435">
        <v>-88.486705999999998</v>
      </c>
      <c r="AS435">
        <v>313.5</v>
      </c>
      <c r="AT435">
        <v>43.5</v>
      </c>
      <c r="AU435">
        <v>12</v>
      </c>
      <c r="AV435">
        <v>10</v>
      </c>
      <c r="AW435" t="s">
        <v>397</v>
      </c>
      <c r="AX435">
        <v>1.292</v>
      </c>
      <c r="AY435">
        <v>1</v>
      </c>
      <c r="AZ435">
        <v>1.8919999999999999</v>
      </c>
      <c r="BA435">
        <v>14.048999999999999</v>
      </c>
      <c r="BB435">
        <v>15.98</v>
      </c>
      <c r="BC435">
        <v>1.1399999999999999</v>
      </c>
      <c r="BD435">
        <v>12.584</v>
      </c>
      <c r="BE435">
        <v>3033.2559999999999</v>
      </c>
      <c r="BF435">
        <v>1.4490000000000001</v>
      </c>
      <c r="BG435">
        <v>11.612</v>
      </c>
      <c r="BH435">
        <v>0</v>
      </c>
      <c r="BI435">
        <v>11.612</v>
      </c>
      <c r="BJ435">
        <v>8.7490000000000006</v>
      </c>
      <c r="BK435">
        <v>0</v>
      </c>
      <c r="BL435">
        <v>8.7490000000000006</v>
      </c>
      <c r="BM435">
        <v>0.2301</v>
      </c>
      <c r="BQ435">
        <v>53.264000000000003</v>
      </c>
      <c r="BR435">
        <v>7.1999999999999995E-2</v>
      </c>
      <c r="BS435">
        <v>0.32300000000000001</v>
      </c>
      <c r="BT435">
        <v>1.2274E-2</v>
      </c>
      <c r="BU435">
        <v>1.73322</v>
      </c>
      <c r="BV435">
        <f t="shared" si="6"/>
        <v>6.4923000000000011</v>
      </c>
    </row>
    <row r="436" spans="1:74" customFormat="1" x14ac:dyDescent="0.25">
      <c r="A436" s="40">
        <v>41703</v>
      </c>
      <c r="B436" s="41">
        <v>0.63040709490740743</v>
      </c>
      <c r="C436">
        <v>13.111000000000001</v>
      </c>
      <c r="D436">
        <v>7.0000000000000001E-3</v>
      </c>
      <c r="E436">
        <v>70</v>
      </c>
      <c r="F436">
        <v>572.70000000000005</v>
      </c>
      <c r="G436">
        <v>-11.8</v>
      </c>
      <c r="H436">
        <v>0</v>
      </c>
      <c r="J436">
        <v>0.73</v>
      </c>
      <c r="K436">
        <v>0.88929999999999998</v>
      </c>
      <c r="L436">
        <v>11.659700000000001</v>
      </c>
      <c r="M436">
        <v>6.1999999999999998E-3</v>
      </c>
      <c r="N436">
        <v>509.33530000000002</v>
      </c>
      <c r="O436">
        <v>0</v>
      </c>
      <c r="P436">
        <v>509.3</v>
      </c>
      <c r="Q436">
        <v>383.76510000000002</v>
      </c>
      <c r="R436">
        <v>0</v>
      </c>
      <c r="S436">
        <v>383.8</v>
      </c>
      <c r="T436">
        <v>0</v>
      </c>
      <c r="W436">
        <v>0</v>
      </c>
      <c r="X436">
        <v>0.64849999999999997</v>
      </c>
      <c r="Y436">
        <v>12.3</v>
      </c>
      <c r="Z436">
        <v>874</v>
      </c>
      <c r="AA436">
        <v>897</v>
      </c>
      <c r="AB436">
        <v>829</v>
      </c>
      <c r="AC436">
        <v>43</v>
      </c>
      <c r="AD436">
        <v>5.38</v>
      </c>
      <c r="AE436">
        <v>0.12</v>
      </c>
      <c r="AF436">
        <v>994</v>
      </c>
      <c r="AG436">
        <v>-10</v>
      </c>
      <c r="AH436">
        <v>18.863</v>
      </c>
      <c r="AI436">
        <v>11</v>
      </c>
      <c r="AJ436">
        <v>191.1</v>
      </c>
      <c r="AK436">
        <v>190</v>
      </c>
      <c r="AL436">
        <v>4.9000000000000004</v>
      </c>
      <c r="AM436">
        <v>195</v>
      </c>
      <c r="AN436" t="s">
        <v>155</v>
      </c>
      <c r="AO436">
        <v>2</v>
      </c>
      <c r="AP436" s="42">
        <v>0.8386689814814815</v>
      </c>
      <c r="AQ436">
        <v>47.158856999999998</v>
      </c>
      <c r="AR436">
        <v>-88.486476999999994</v>
      </c>
      <c r="AS436">
        <v>313.3</v>
      </c>
      <c r="AT436">
        <v>38.700000000000003</v>
      </c>
      <c r="AU436">
        <v>12</v>
      </c>
      <c r="AV436">
        <v>10</v>
      </c>
      <c r="AW436" t="s">
        <v>397</v>
      </c>
      <c r="AX436">
        <v>0.96479999999999999</v>
      </c>
      <c r="AY436">
        <v>1</v>
      </c>
      <c r="AZ436">
        <v>1.5648</v>
      </c>
      <c r="BA436">
        <v>14.048999999999999</v>
      </c>
      <c r="BB436">
        <v>16.14</v>
      </c>
      <c r="BC436">
        <v>1.1499999999999999</v>
      </c>
      <c r="BD436">
        <v>12.445</v>
      </c>
      <c r="BE436">
        <v>3034.7080000000001</v>
      </c>
      <c r="BF436">
        <v>1.0309999999999999</v>
      </c>
      <c r="BG436">
        <v>13.882999999999999</v>
      </c>
      <c r="BH436">
        <v>0</v>
      </c>
      <c r="BI436">
        <v>13.882999999999999</v>
      </c>
      <c r="BJ436">
        <v>10.46</v>
      </c>
      <c r="BK436">
        <v>0</v>
      </c>
      <c r="BL436">
        <v>10.46</v>
      </c>
      <c r="BM436">
        <v>0</v>
      </c>
      <c r="BQ436">
        <v>122.73099999999999</v>
      </c>
      <c r="BR436">
        <v>7.0629999999999998E-2</v>
      </c>
      <c r="BS436">
        <v>0.32286300000000001</v>
      </c>
      <c r="BT436">
        <v>1.3863E-2</v>
      </c>
      <c r="BU436">
        <v>1.7002409999999999</v>
      </c>
      <c r="BV436">
        <f t="shared" si="6"/>
        <v>6.4895463000000007</v>
      </c>
    </row>
    <row r="437" spans="1:74" customFormat="1" x14ac:dyDescent="0.25">
      <c r="A437" s="40">
        <v>41703</v>
      </c>
      <c r="B437" s="41">
        <v>0.63041866898148147</v>
      </c>
      <c r="C437">
        <v>13.173999999999999</v>
      </c>
      <c r="D437">
        <v>7.0000000000000001E-3</v>
      </c>
      <c r="E437">
        <v>70</v>
      </c>
      <c r="F437">
        <v>568.5</v>
      </c>
      <c r="G437">
        <v>-11.7</v>
      </c>
      <c r="H437">
        <v>-3.1</v>
      </c>
      <c r="J437">
        <v>1.66</v>
      </c>
      <c r="K437">
        <v>0.88870000000000005</v>
      </c>
      <c r="L437">
        <v>11.7074</v>
      </c>
      <c r="M437">
        <v>6.1999999999999998E-3</v>
      </c>
      <c r="N437">
        <v>505.2552</v>
      </c>
      <c r="O437">
        <v>0</v>
      </c>
      <c r="P437">
        <v>505.3</v>
      </c>
      <c r="Q437">
        <v>380.6909</v>
      </c>
      <c r="R437">
        <v>0</v>
      </c>
      <c r="S437">
        <v>380.7</v>
      </c>
      <c r="T437">
        <v>0</v>
      </c>
      <c r="W437">
        <v>0</v>
      </c>
      <c r="X437">
        <v>1.4756</v>
      </c>
      <c r="Y437">
        <v>12.4</v>
      </c>
      <c r="Z437">
        <v>874</v>
      </c>
      <c r="AA437">
        <v>898</v>
      </c>
      <c r="AB437">
        <v>831</v>
      </c>
      <c r="AC437">
        <v>43</v>
      </c>
      <c r="AD437">
        <v>5.38</v>
      </c>
      <c r="AE437">
        <v>0.12</v>
      </c>
      <c r="AF437">
        <v>994</v>
      </c>
      <c r="AG437">
        <v>-10</v>
      </c>
      <c r="AH437">
        <v>18</v>
      </c>
      <c r="AI437">
        <v>11</v>
      </c>
      <c r="AJ437">
        <v>192</v>
      </c>
      <c r="AK437">
        <v>190</v>
      </c>
      <c r="AL437">
        <v>4.5</v>
      </c>
      <c r="AM437">
        <v>195</v>
      </c>
      <c r="AN437" t="s">
        <v>155</v>
      </c>
      <c r="AO437">
        <v>2</v>
      </c>
      <c r="AP437" s="42">
        <v>0.83868055555555554</v>
      </c>
      <c r="AQ437">
        <v>47.158824000000003</v>
      </c>
      <c r="AR437">
        <v>-88.486249000000001</v>
      </c>
      <c r="AS437">
        <v>313.10000000000002</v>
      </c>
      <c r="AT437">
        <v>38.9</v>
      </c>
      <c r="AU437">
        <v>12</v>
      </c>
      <c r="AV437">
        <v>10</v>
      </c>
      <c r="AW437" t="s">
        <v>397</v>
      </c>
      <c r="AX437">
        <v>1.2</v>
      </c>
      <c r="AY437">
        <v>1.1080000000000001</v>
      </c>
      <c r="AZ437">
        <v>1.9079999999999999</v>
      </c>
      <c r="BA437">
        <v>14.048999999999999</v>
      </c>
      <c r="BB437">
        <v>16.07</v>
      </c>
      <c r="BC437">
        <v>1.1399999999999999</v>
      </c>
      <c r="BD437">
        <v>12.525</v>
      </c>
      <c r="BE437">
        <v>3034.6729999999998</v>
      </c>
      <c r="BF437">
        <v>1.026</v>
      </c>
      <c r="BG437">
        <v>13.715</v>
      </c>
      <c r="BH437">
        <v>0</v>
      </c>
      <c r="BI437">
        <v>13.715</v>
      </c>
      <c r="BJ437">
        <v>10.334</v>
      </c>
      <c r="BK437">
        <v>0</v>
      </c>
      <c r="BL437">
        <v>10.334</v>
      </c>
      <c r="BM437">
        <v>0</v>
      </c>
      <c r="BQ437">
        <v>278.11599999999999</v>
      </c>
      <c r="BR437">
        <v>6.1863000000000001E-2</v>
      </c>
      <c r="BS437">
        <v>0.322274</v>
      </c>
      <c r="BT437">
        <v>1.2999999999999999E-2</v>
      </c>
      <c r="BU437">
        <v>1.4891970000000001</v>
      </c>
      <c r="BV437">
        <f t="shared" si="6"/>
        <v>6.4777074000000008</v>
      </c>
    </row>
    <row r="438" spans="1:74" customFormat="1" x14ac:dyDescent="0.25">
      <c r="A438" s="40">
        <v>41703</v>
      </c>
      <c r="B438" s="41">
        <v>0.63043024305555562</v>
      </c>
      <c r="C438">
        <v>13.467000000000001</v>
      </c>
      <c r="D438">
        <v>6.6E-3</v>
      </c>
      <c r="E438">
        <v>65.700773999999996</v>
      </c>
      <c r="F438">
        <v>669.9</v>
      </c>
      <c r="G438">
        <v>-11</v>
      </c>
      <c r="H438">
        <v>-31.5</v>
      </c>
      <c r="J438">
        <v>2.2599999999999998</v>
      </c>
      <c r="K438">
        <v>0.88639999999999997</v>
      </c>
      <c r="L438">
        <v>11.9373</v>
      </c>
      <c r="M438">
        <v>5.7999999999999996E-3</v>
      </c>
      <c r="N438">
        <v>593.80939999999998</v>
      </c>
      <c r="O438">
        <v>0</v>
      </c>
      <c r="P438">
        <v>593.79999999999995</v>
      </c>
      <c r="Q438">
        <v>447.41320000000002</v>
      </c>
      <c r="R438">
        <v>0</v>
      </c>
      <c r="S438">
        <v>447.4</v>
      </c>
      <c r="T438">
        <v>0</v>
      </c>
      <c r="W438">
        <v>0</v>
      </c>
      <c r="X438">
        <v>2.0059999999999998</v>
      </c>
      <c r="Y438">
        <v>12.3</v>
      </c>
      <c r="Z438">
        <v>874</v>
      </c>
      <c r="AA438">
        <v>898</v>
      </c>
      <c r="AB438">
        <v>832</v>
      </c>
      <c r="AC438">
        <v>43</v>
      </c>
      <c r="AD438">
        <v>5.38</v>
      </c>
      <c r="AE438">
        <v>0.12</v>
      </c>
      <c r="AF438">
        <v>994</v>
      </c>
      <c r="AG438">
        <v>-10</v>
      </c>
      <c r="AH438">
        <v>18</v>
      </c>
      <c r="AI438">
        <v>11</v>
      </c>
      <c r="AJ438">
        <v>191.9</v>
      </c>
      <c r="AK438">
        <v>190</v>
      </c>
      <c r="AL438">
        <v>4.5</v>
      </c>
      <c r="AM438">
        <v>195</v>
      </c>
      <c r="AN438" t="s">
        <v>155</v>
      </c>
      <c r="AO438">
        <v>2</v>
      </c>
      <c r="AP438" s="42">
        <v>0.83869212962962969</v>
      </c>
      <c r="AQ438">
        <v>47.158772999999997</v>
      </c>
      <c r="AR438">
        <v>-88.486041999999998</v>
      </c>
      <c r="AS438">
        <v>313</v>
      </c>
      <c r="AT438">
        <v>37.9</v>
      </c>
      <c r="AU438">
        <v>12</v>
      </c>
      <c r="AV438">
        <v>10</v>
      </c>
      <c r="AW438" t="s">
        <v>397</v>
      </c>
      <c r="AX438">
        <v>1.1352</v>
      </c>
      <c r="AY438">
        <v>1.4783999999999999</v>
      </c>
      <c r="AZ438">
        <v>2.1703999999999999</v>
      </c>
      <c r="BA438">
        <v>14.048999999999999</v>
      </c>
      <c r="BB438">
        <v>15.74</v>
      </c>
      <c r="BC438">
        <v>1.1200000000000001</v>
      </c>
      <c r="BD438">
        <v>12.816000000000001</v>
      </c>
      <c r="BE438">
        <v>3034.6060000000002</v>
      </c>
      <c r="BF438">
        <v>0.94199999999999995</v>
      </c>
      <c r="BG438">
        <v>15.808</v>
      </c>
      <c r="BH438">
        <v>0</v>
      </c>
      <c r="BI438">
        <v>15.808</v>
      </c>
      <c r="BJ438">
        <v>11.911</v>
      </c>
      <c r="BK438">
        <v>0</v>
      </c>
      <c r="BL438">
        <v>11.911</v>
      </c>
      <c r="BM438">
        <v>0</v>
      </c>
      <c r="BQ438">
        <v>370.79599999999999</v>
      </c>
      <c r="BR438">
        <v>6.1547999999999999E-2</v>
      </c>
      <c r="BS438">
        <v>0.32400000000000001</v>
      </c>
      <c r="BT438">
        <v>1.3136999999999999E-2</v>
      </c>
      <c r="BU438">
        <v>1.4816149999999999</v>
      </c>
      <c r="BV438">
        <f t="shared" si="6"/>
        <v>6.5124000000000004</v>
      </c>
    </row>
    <row r="439" spans="1:74" customFormat="1" x14ac:dyDescent="0.25">
      <c r="A439" s="40">
        <v>41703</v>
      </c>
      <c r="B439" s="41">
        <v>0.63044181712962966</v>
      </c>
      <c r="C439">
        <v>13.733000000000001</v>
      </c>
      <c r="D439">
        <v>4.8999999999999998E-3</v>
      </c>
      <c r="E439">
        <v>49.295546999999999</v>
      </c>
      <c r="F439">
        <v>667.8</v>
      </c>
      <c r="G439">
        <v>-9.6999999999999993</v>
      </c>
      <c r="H439">
        <v>-20</v>
      </c>
      <c r="J439">
        <v>2.5</v>
      </c>
      <c r="K439">
        <v>0.88439999999999996</v>
      </c>
      <c r="L439">
        <v>12.1456</v>
      </c>
      <c r="M439">
        <v>4.4000000000000003E-3</v>
      </c>
      <c r="N439">
        <v>590.59059999999999</v>
      </c>
      <c r="O439">
        <v>0</v>
      </c>
      <c r="P439">
        <v>590.6</v>
      </c>
      <c r="Q439">
        <v>444.98790000000002</v>
      </c>
      <c r="R439">
        <v>0</v>
      </c>
      <c r="S439">
        <v>445</v>
      </c>
      <c r="T439">
        <v>0</v>
      </c>
      <c r="W439">
        <v>0</v>
      </c>
      <c r="X439">
        <v>2.2109999999999999</v>
      </c>
      <c r="Y439">
        <v>12.3</v>
      </c>
      <c r="Z439">
        <v>874</v>
      </c>
      <c r="AA439">
        <v>898</v>
      </c>
      <c r="AB439">
        <v>829</v>
      </c>
      <c r="AC439">
        <v>43</v>
      </c>
      <c r="AD439">
        <v>5.38</v>
      </c>
      <c r="AE439">
        <v>0.12</v>
      </c>
      <c r="AF439">
        <v>994</v>
      </c>
      <c r="AG439">
        <v>-10</v>
      </c>
      <c r="AH439">
        <v>18</v>
      </c>
      <c r="AI439">
        <v>11</v>
      </c>
      <c r="AJ439">
        <v>190.9</v>
      </c>
      <c r="AK439">
        <v>189.9</v>
      </c>
      <c r="AL439">
        <v>4.5999999999999996</v>
      </c>
      <c r="AM439">
        <v>195</v>
      </c>
      <c r="AN439" t="s">
        <v>155</v>
      </c>
      <c r="AO439">
        <v>2</v>
      </c>
      <c r="AP439" s="42">
        <v>0.83870370370370362</v>
      </c>
      <c r="AQ439">
        <v>47.158715999999998</v>
      </c>
      <c r="AR439">
        <v>-88.485860000000002</v>
      </c>
      <c r="AS439">
        <v>313</v>
      </c>
      <c r="AT439">
        <v>35.700000000000003</v>
      </c>
      <c r="AU439">
        <v>12</v>
      </c>
      <c r="AV439">
        <v>10</v>
      </c>
      <c r="AW439" t="s">
        <v>397</v>
      </c>
      <c r="AX439">
        <v>0.9</v>
      </c>
      <c r="AY439">
        <v>1.4</v>
      </c>
      <c r="AZ439">
        <v>1.7</v>
      </c>
      <c r="BA439">
        <v>14.048999999999999</v>
      </c>
      <c r="BB439">
        <v>15.46</v>
      </c>
      <c r="BC439">
        <v>1.1000000000000001</v>
      </c>
      <c r="BD439">
        <v>13.073</v>
      </c>
      <c r="BE439">
        <v>3034.8229999999999</v>
      </c>
      <c r="BF439">
        <v>0.69299999999999995</v>
      </c>
      <c r="BG439">
        <v>15.454000000000001</v>
      </c>
      <c r="BH439">
        <v>0</v>
      </c>
      <c r="BI439">
        <v>15.454000000000001</v>
      </c>
      <c r="BJ439">
        <v>11.644</v>
      </c>
      <c r="BK439">
        <v>0</v>
      </c>
      <c r="BL439">
        <v>11.644</v>
      </c>
      <c r="BM439">
        <v>0</v>
      </c>
      <c r="BQ439">
        <v>401.69200000000001</v>
      </c>
      <c r="BR439">
        <v>7.2398000000000004E-2</v>
      </c>
      <c r="BS439">
        <v>0.32386300000000001</v>
      </c>
      <c r="BT439">
        <v>1.3863E-2</v>
      </c>
      <c r="BU439">
        <v>1.742801</v>
      </c>
      <c r="BV439">
        <f t="shared" si="6"/>
        <v>6.5096463000000009</v>
      </c>
    </row>
    <row r="440" spans="1:74" customFormat="1" x14ac:dyDescent="0.25">
      <c r="A440" s="40">
        <v>41703</v>
      </c>
      <c r="B440" s="41">
        <v>0.63045339120370369</v>
      </c>
      <c r="C440">
        <v>13.826000000000001</v>
      </c>
      <c r="D440">
        <v>4.1000000000000003E-3</v>
      </c>
      <c r="E440">
        <v>41.198380999999998</v>
      </c>
      <c r="F440">
        <v>637.4</v>
      </c>
      <c r="G440">
        <v>-9.5</v>
      </c>
      <c r="H440">
        <v>-38.6</v>
      </c>
      <c r="J440">
        <v>2.5</v>
      </c>
      <c r="K440">
        <v>0.88380000000000003</v>
      </c>
      <c r="L440">
        <v>12.218500000000001</v>
      </c>
      <c r="M440">
        <v>3.5999999999999999E-3</v>
      </c>
      <c r="N440">
        <v>563.30259999999998</v>
      </c>
      <c r="O440">
        <v>0</v>
      </c>
      <c r="P440">
        <v>563.29999999999995</v>
      </c>
      <c r="Q440">
        <v>424.42739999999998</v>
      </c>
      <c r="R440">
        <v>0</v>
      </c>
      <c r="S440">
        <v>424.4</v>
      </c>
      <c r="T440">
        <v>0</v>
      </c>
      <c r="W440">
        <v>0</v>
      </c>
      <c r="X440">
        <v>2.2094</v>
      </c>
      <c r="Y440">
        <v>12.4</v>
      </c>
      <c r="Z440">
        <v>873</v>
      </c>
      <c r="AA440">
        <v>898</v>
      </c>
      <c r="AB440">
        <v>832</v>
      </c>
      <c r="AC440">
        <v>43</v>
      </c>
      <c r="AD440">
        <v>5.38</v>
      </c>
      <c r="AE440">
        <v>0.12</v>
      </c>
      <c r="AF440">
        <v>994</v>
      </c>
      <c r="AG440">
        <v>-10</v>
      </c>
      <c r="AH440">
        <v>18</v>
      </c>
      <c r="AI440">
        <v>11</v>
      </c>
      <c r="AJ440">
        <v>190.1</v>
      </c>
      <c r="AK440">
        <v>189.1</v>
      </c>
      <c r="AL440">
        <v>4.9000000000000004</v>
      </c>
      <c r="AM440">
        <v>195</v>
      </c>
      <c r="AN440" t="s">
        <v>155</v>
      </c>
      <c r="AO440">
        <v>2</v>
      </c>
      <c r="AP440" s="42">
        <v>0.83871527777777777</v>
      </c>
      <c r="AQ440">
        <v>47.158655000000003</v>
      </c>
      <c r="AR440">
        <v>-88.485688999999994</v>
      </c>
      <c r="AS440">
        <v>312.89999999999998</v>
      </c>
      <c r="AT440">
        <v>34.1</v>
      </c>
      <c r="AU440">
        <v>12</v>
      </c>
      <c r="AV440">
        <v>10</v>
      </c>
      <c r="AW440" t="s">
        <v>397</v>
      </c>
      <c r="AX440">
        <v>0.9</v>
      </c>
      <c r="AY440">
        <v>1.3568</v>
      </c>
      <c r="AZ440">
        <v>1.6568000000000001</v>
      </c>
      <c r="BA440">
        <v>14.048999999999999</v>
      </c>
      <c r="BB440">
        <v>15.36</v>
      </c>
      <c r="BC440">
        <v>1.0900000000000001</v>
      </c>
      <c r="BD440">
        <v>13.154</v>
      </c>
      <c r="BE440">
        <v>3034.9490000000001</v>
      </c>
      <c r="BF440">
        <v>0.57599999999999996</v>
      </c>
      <c r="BG440">
        <v>14.651999999999999</v>
      </c>
      <c r="BH440">
        <v>0</v>
      </c>
      <c r="BI440">
        <v>14.651999999999999</v>
      </c>
      <c r="BJ440">
        <v>11.04</v>
      </c>
      <c r="BK440">
        <v>0</v>
      </c>
      <c r="BL440">
        <v>11.04</v>
      </c>
      <c r="BM440">
        <v>0</v>
      </c>
      <c r="BQ440">
        <v>399.02600000000001</v>
      </c>
      <c r="BR440">
        <v>0.122562</v>
      </c>
      <c r="BS440">
        <v>0.323685</v>
      </c>
      <c r="BT440">
        <v>1.3136999999999999E-2</v>
      </c>
      <c r="BU440">
        <v>2.9503740000000001</v>
      </c>
      <c r="BV440">
        <f t="shared" si="6"/>
        <v>6.5060685000000005</v>
      </c>
    </row>
    <row r="441" spans="1:74" customFormat="1" x14ac:dyDescent="0.25">
      <c r="A441" s="40">
        <v>41703</v>
      </c>
      <c r="B441" s="41">
        <v>0.63046496527777773</v>
      </c>
      <c r="C441">
        <v>13.686</v>
      </c>
      <c r="D441">
        <v>4.0000000000000001E-3</v>
      </c>
      <c r="E441">
        <v>40</v>
      </c>
      <c r="F441">
        <v>669.6</v>
      </c>
      <c r="G441">
        <v>-9</v>
      </c>
      <c r="H441">
        <v>-22.2</v>
      </c>
      <c r="J441">
        <v>2.48</v>
      </c>
      <c r="K441">
        <v>0.88480000000000003</v>
      </c>
      <c r="L441">
        <v>12.109400000000001</v>
      </c>
      <c r="M441">
        <v>3.5000000000000001E-3</v>
      </c>
      <c r="N441">
        <v>592.47360000000003</v>
      </c>
      <c r="O441">
        <v>0</v>
      </c>
      <c r="P441">
        <v>592.5</v>
      </c>
      <c r="Q441">
        <v>446.4067</v>
      </c>
      <c r="R441">
        <v>0</v>
      </c>
      <c r="S441">
        <v>446.4</v>
      </c>
      <c r="T441">
        <v>0</v>
      </c>
      <c r="W441">
        <v>0</v>
      </c>
      <c r="X441">
        <v>2.1938</v>
      </c>
      <c r="Y441">
        <v>12.2</v>
      </c>
      <c r="Z441">
        <v>874</v>
      </c>
      <c r="AA441">
        <v>898</v>
      </c>
      <c r="AB441">
        <v>833</v>
      </c>
      <c r="AC441">
        <v>43</v>
      </c>
      <c r="AD441">
        <v>5.38</v>
      </c>
      <c r="AE441">
        <v>0.12</v>
      </c>
      <c r="AF441">
        <v>994</v>
      </c>
      <c r="AG441">
        <v>-10</v>
      </c>
      <c r="AH441">
        <v>18</v>
      </c>
      <c r="AI441">
        <v>11</v>
      </c>
      <c r="AJ441">
        <v>191</v>
      </c>
      <c r="AK441">
        <v>190</v>
      </c>
      <c r="AL441">
        <v>4.9000000000000004</v>
      </c>
      <c r="AM441">
        <v>195</v>
      </c>
      <c r="AN441" t="s">
        <v>155</v>
      </c>
      <c r="AO441">
        <v>2</v>
      </c>
      <c r="AP441" s="42">
        <v>0.83872685185185192</v>
      </c>
      <c r="AQ441">
        <v>47.158602000000002</v>
      </c>
      <c r="AR441">
        <v>-88.485522000000003</v>
      </c>
      <c r="AS441">
        <v>312.7</v>
      </c>
      <c r="AT441">
        <v>32.6</v>
      </c>
      <c r="AU441">
        <v>12</v>
      </c>
      <c r="AV441">
        <v>10</v>
      </c>
      <c r="AW441" t="s">
        <v>397</v>
      </c>
      <c r="AX441">
        <v>0.9</v>
      </c>
      <c r="AY441">
        <v>1.2</v>
      </c>
      <c r="AZ441">
        <v>1.5</v>
      </c>
      <c r="BA441">
        <v>14.048999999999999</v>
      </c>
      <c r="BB441">
        <v>15.51</v>
      </c>
      <c r="BC441">
        <v>1.1000000000000001</v>
      </c>
      <c r="BD441">
        <v>13.016</v>
      </c>
      <c r="BE441">
        <v>3035.056</v>
      </c>
      <c r="BF441">
        <v>0.56499999999999995</v>
      </c>
      <c r="BG441">
        <v>15.551</v>
      </c>
      <c r="BH441">
        <v>0</v>
      </c>
      <c r="BI441">
        <v>15.551</v>
      </c>
      <c r="BJ441">
        <v>11.717000000000001</v>
      </c>
      <c r="BK441">
        <v>0</v>
      </c>
      <c r="BL441">
        <v>11.717000000000001</v>
      </c>
      <c r="BM441">
        <v>0</v>
      </c>
      <c r="BQ441">
        <v>399.78899999999999</v>
      </c>
      <c r="BR441">
        <v>0.13897200000000001</v>
      </c>
      <c r="BS441">
        <v>0.32786300000000002</v>
      </c>
      <c r="BT441">
        <v>1.3863E-2</v>
      </c>
      <c r="BU441">
        <v>3.3454030000000001</v>
      </c>
      <c r="BV441">
        <f t="shared" si="6"/>
        <v>6.5900463000000009</v>
      </c>
    </row>
    <row r="442" spans="1:74" customFormat="1" x14ac:dyDescent="0.25">
      <c r="A442" s="40">
        <v>41703</v>
      </c>
      <c r="B442" s="41">
        <v>0.63047653935185188</v>
      </c>
      <c r="C442">
        <v>13.436</v>
      </c>
      <c r="D442">
        <v>4.5999999999999999E-3</v>
      </c>
      <c r="E442">
        <v>45.553745999999997</v>
      </c>
      <c r="F442">
        <v>783.2</v>
      </c>
      <c r="G442">
        <v>-7.7</v>
      </c>
      <c r="H442">
        <v>-11.7</v>
      </c>
      <c r="J442">
        <v>2.4</v>
      </c>
      <c r="K442">
        <v>0.88690000000000002</v>
      </c>
      <c r="L442">
        <v>11.916</v>
      </c>
      <c r="M442">
        <v>4.0000000000000001E-3</v>
      </c>
      <c r="N442">
        <v>694.58889999999997</v>
      </c>
      <c r="O442">
        <v>0</v>
      </c>
      <c r="P442">
        <v>694.6</v>
      </c>
      <c r="Q442">
        <v>523.34680000000003</v>
      </c>
      <c r="R442">
        <v>0</v>
      </c>
      <c r="S442">
        <v>523.29999999999995</v>
      </c>
      <c r="T442">
        <v>0</v>
      </c>
      <c r="W442">
        <v>0</v>
      </c>
      <c r="X442">
        <v>2.1284999999999998</v>
      </c>
      <c r="Y442">
        <v>12.3</v>
      </c>
      <c r="Z442">
        <v>873</v>
      </c>
      <c r="AA442">
        <v>898</v>
      </c>
      <c r="AB442">
        <v>831</v>
      </c>
      <c r="AC442">
        <v>43</v>
      </c>
      <c r="AD442">
        <v>5.38</v>
      </c>
      <c r="AE442">
        <v>0.12</v>
      </c>
      <c r="AF442">
        <v>994</v>
      </c>
      <c r="AG442">
        <v>-10</v>
      </c>
      <c r="AH442">
        <v>18</v>
      </c>
      <c r="AI442">
        <v>11</v>
      </c>
      <c r="AJ442">
        <v>191</v>
      </c>
      <c r="AK442">
        <v>190</v>
      </c>
      <c r="AL442">
        <v>5.2</v>
      </c>
      <c r="AM442">
        <v>195</v>
      </c>
      <c r="AN442" t="s">
        <v>155</v>
      </c>
      <c r="AO442">
        <v>2</v>
      </c>
      <c r="AP442" s="42">
        <v>0.83873842592592596</v>
      </c>
      <c r="AQ442">
        <v>47.158555</v>
      </c>
      <c r="AR442">
        <v>-88.485356999999993</v>
      </c>
      <c r="AS442">
        <v>312.5</v>
      </c>
      <c r="AT442">
        <v>31.3</v>
      </c>
      <c r="AU442">
        <v>12</v>
      </c>
      <c r="AV442">
        <v>10</v>
      </c>
      <c r="AW442" t="s">
        <v>397</v>
      </c>
      <c r="AX442">
        <v>0.9</v>
      </c>
      <c r="AY442">
        <v>1.2</v>
      </c>
      <c r="AZ442">
        <v>1.5</v>
      </c>
      <c r="BA442">
        <v>14.048999999999999</v>
      </c>
      <c r="BB442">
        <v>15.78</v>
      </c>
      <c r="BC442">
        <v>1.1200000000000001</v>
      </c>
      <c r="BD442">
        <v>12.755000000000001</v>
      </c>
      <c r="BE442">
        <v>3035.0770000000002</v>
      </c>
      <c r="BF442">
        <v>0.65500000000000003</v>
      </c>
      <c r="BG442">
        <v>18.527000000000001</v>
      </c>
      <c r="BH442">
        <v>0</v>
      </c>
      <c r="BI442">
        <v>18.527000000000001</v>
      </c>
      <c r="BJ442">
        <v>13.959</v>
      </c>
      <c r="BK442">
        <v>0</v>
      </c>
      <c r="BL442">
        <v>13.959</v>
      </c>
      <c r="BM442">
        <v>0</v>
      </c>
      <c r="BQ442">
        <v>394.19600000000003</v>
      </c>
      <c r="BR442">
        <v>9.7711999999999993E-2</v>
      </c>
      <c r="BS442">
        <v>0.32700000000000001</v>
      </c>
      <c r="BT442">
        <v>1.3136999999999999E-2</v>
      </c>
      <c r="BU442">
        <v>2.3521730000000001</v>
      </c>
      <c r="BV442">
        <f t="shared" si="6"/>
        <v>6.5727000000000011</v>
      </c>
    </row>
    <row r="443" spans="1:74" customFormat="1" x14ac:dyDescent="0.25">
      <c r="A443" s="40">
        <v>41703</v>
      </c>
      <c r="B443" s="41">
        <v>0.63048811342592592</v>
      </c>
      <c r="C443">
        <v>13.347</v>
      </c>
      <c r="D443">
        <v>5.0000000000000001E-3</v>
      </c>
      <c r="E443">
        <v>50</v>
      </c>
      <c r="F443">
        <v>896.8</v>
      </c>
      <c r="G443">
        <v>-4.2</v>
      </c>
      <c r="H443">
        <v>-30.1</v>
      </c>
      <c r="J443">
        <v>2.2999999999999998</v>
      </c>
      <c r="K443">
        <v>0.88749999999999996</v>
      </c>
      <c r="L443">
        <v>11.846</v>
      </c>
      <c r="M443">
        <v>4.4000000000000003E-3</v>
      </c>
      <c r="N443">
        <v>795.97149999999999</v>
      </c>
      <c r="O443">
        <v>0</v>
      </c>
      <c r="P443">
        <v>796</v>
      </c>
      <c r="Q443">
        <v>599.73479999999995</v>
      </c>
      <c r="R443">
        <v>0</v>
      </c>
      <c r="S443">
        <v>599.70000000000005</v>
      </c>
      <c r="T443">
        <v>0</v>
      </c>
      <c r="W443">
        <v>0</v>
      </c>
      <c r="X443">
        <v>2.0413000000000001</v>
      </c>
      <c r="Y443">
        <v>12.3</v>
      </c>
      <c r="Z443">
        <v>874</v>
      </c>
      <c r="AA443">
        <v>899</v>
      </c>
      <c r="AB443">
        <v>829</v>
      </c>
      <c r="AC443">
        <v>43</v>
      </c>
      <c r="AD443">
        <v>5.38</v>
      </c>
      <c r="AE443">
        <v>0.12</v>
      </c>
      <c r="AF443">
        <v>994</v>
      </c>
      <c r="AG443">
        <v>-10</v>
      </c>
      <c r="AH443">
        <v>18</v>
      </c>
      <c r="AI443">
        <v>11</v>
      </c>
      <c r="AJ443">
        <v>191</v>
      </c>
      <c r="AK443">
        <v>190</v>
      </c>
      <c r="AL443">
        <v>5</v>
      </c>
      <c r="AM443">
        <v>195</v>
      </c>
      <c r="AN443" t="s">
        <v>155</v>
      </c>
      <c r="AO443">
        <v>2</v>
      </c>
      <c r="AP443" s="42">
        <v>0.83875</v>
      </c>
      <c r="AQ443">
        <v>47.158520000000003</v>
      </c>
      <c r="AR443">
        <v>-88.485189000000005</v>
      </c>
      <c r="AS443">
        <v>312.3</v>
      </c>
      <c r="AT443">
        <v>30.5</v>
      </c>
      <c r="AU443">
        <v>12</v>
      </c>
      <c r="AV443">
        <v>10</v>
      </c>
      <c r="AW443" t="s">
        <v>397</v>
      </c>
      <c r="AX443">
        <v>0.9</v>
      </c>
      <c r="AY443">
        <v>1.2</v>
      </c>
      <c r="AZ443">
        <v>1.5</v>
      </c>
      <c r="BA443">
        <v>14.048999999999999</v>
      </c>
      <c r="BB443">
        <v>15.87</v>
      </c>
      <c r="BC443">
        <v>1.1299999999999999</v>
      </c>
      <c r="BD443">
        <v>12.673</v>
      </c>
      <c r="BE443">
        <v>3035.029</v>
      </c>
      <c r="BF443">
        <v>0.72399999999999998</v>
      </c>
      <c r="BG443">
        <v>21.356000000000002</v>
      </c>
      <c r="BH443">
        <v>0</v>
      </c>
      <c r="BI443">
        <v>21.356000000000002</v>
      </c>
      <c r="BJ443">
        <v>16.091000000000001</v>
      </c>
      <c r="BK443">
        <v>0</v>
      </c>
      <c r="BL443">
        <v>16.091000000000001</v>
      </c>
      <c r="BM443">
        <v>0</v>
      </c>
      <c r="BQ443">
        <v>380.27199999999999</v>
      </c>
      <c r="BR443">
        <v>7.6040999999999997E-2</v>
      </c>
      <c r="BS443">
        <v>0.32686300000000001</v>
      </c>
      <c r="BT443">
        <v>1.4E-2</v>
      </c>
      <c r="BU443">
        <v>1.830497</v>
      </c>
      <c r="BV443">
        <f t="shared" si="6"/>
        <v>6.5699463000000007</v>
      </c>
    </row>
    <row r="444" spans="1:74" customFormat="1" x14ac:dyDescent="0.25">
      <c r="A444" s="40">
        <v>41703</v>
      </c>
      <c r="B444" s="41">
        <v>0.63049968750000007</v>
      </c>
      <c r="C444">
        <v>13.757999999999999</v>
      </c>
      <c r="D444">
        <v>4.5999999999999999E-3</v>
      </c>
      <c r="E444">
        <v>45.626072000000001</v>
      </c>
      <c r="F444">
        <v>923.4</v>
      </c>
      <c r="G444">
        <v>-2.4</v>
      </c>
      <c r="H444">
        <v>0</v>
      </c>
      <c r="J444">
        <v>2.14</v>
      </c>
      <c r="K444">
        <v>0.88419999999999999</v>
      </c>
      <c r="L444">
        <v>12.1645</v>
      </c>
      <c r="M444">
        <v>4.0000000000000001E-3</v>
      </c>
      <c r="N444">
        <v>816.47479999999996</v>
      </c>
      <c r="O444">
        <v>0</v>
      </c>
      <c r="P444">
        <v>816.5</v>
      </c>
      <c r="Q444">
        <v>615.18320000000006</v>
      </c>
      <c r="R444">
        <v>0</v>
      </c>
      <c r="S444">
        <v>615.20000000000005</v>
      </c>
      <c r="T444">
        <v>0</v>
      </c>
      <c r="W444">
        <v>0</v>
      </c>
      <c r="X444">
        <v>1.8897999999999999</v>
      </c>
      <c r="Y444">
        <v>12.3</v>
      </c>
      <c r="Z444">
        <v>874</v>
      </c>
      <c r="AA444">
        <v>898</v>
      </c>
      <c r="AB444">
        <v>827</v>
      </c>
      <c r="AC444">
        <v>43</v>
      </c>
      <c r="AD444">
        <v>5.38</v>
      </c>
      <c r="AE444">
        <v>0.12</v>
      </c>
      <c r="AF444">
        <v>994</v>
      </c>
      <c r="AG444">
        <v>-10</v>
      </c>
      <c r="AH444">
        <v>18</v>
      </c>
      <c r="AI444">
        <v>11</v>
      </c>
      <c r="AJ444">
        <v>191</v>
      </c>
      <c r="AK444">
        <v>190.1</v>
      </c>
      <c r="AL444">
        <v>4.5999999999999996</v>
      </c>
      <c r="AM444">
        <v>195</v>
      </c>
      <c r="AN444" t="s">
        <v>155</v>
      </c>
      <c r="AO444">
        <v>2</v>
      </c>
      <c r="AP444" s="42">
        <v>0.83876157407407403</v>
      </c>
      <c r="AQ444">
        <v>47.158498999999999</v>
      </c>
      <c r="AR444">
        <v>-88.485022999999998</v>
      </c>
      <c r="AS444">
        <v>312.10000000000002</v>
      </c>
      <c r="AT444">
        <v>29.4</v>
      </c>
      <c r="AU444">
        <v>12</v>
      </c>
      <c r="AV444">
        <v>10</v>
      </c>
      <c r="AW444" t="s">
        <v>397</v>
      </c>
      <c r="AX444">
        <v>0.9</v>
      </c>
      <c r="AY444">
        <v>1.2</v>
      </c>
      <c r="AZ444">
        <v>1.5</v>
      </c>
      <c r="BA444">
        <v>14.048999999999999</v>
      </c>
      <c r="BB444">
        <v>15.43</v>
      </c>
      <c r="BC444">
        <v>1.1000000000000001</v>
      </c>
      <c r="BD444">
        <v>13.097</v>
      </c>
      <c r="BE444">
        <v>3034.8910000000001</v>
      </c>
      <c r="BF444">
        <v>0.64100000000000001</v>
      </c>
      <c r="BG444">
        <v>21.332000000000001</v>
      </c>
      <c r="BH444">
        <v>0</v>
      </c>
      <c r="BI444">
        <v>21.332000000000001</v>
      </c>
      <c r="BJ444">
        <v>16.073</v>
      </c>
      <c r="BK444">
        <v>0</v>
      </c>
      <c r="BL444">
        <v>16.073</v>
      </c>
      <c r="BM444">
        <v>0</v>
      </c>
      <c r="BQ444">
        <v>342.82499999999999</v>
      </c>
      <c r="BR444">
        <v>6.9725999999999996E-2</v>
      </c>
      <c r="BS444">
        <v>0.32586300000000001</v>
      </c>
      <c r="BT444">
        <v>1.4E-2</v>
      </c>
      <c r="BU444">
        <v>1.6784790000000001</v>
      </c>
      <c r="BV444">
        <f t="shared" si="6"/>
        <v>6.5498463000000005</v>
      </c>
    </row>
    <row r="445" spans="1:74" customFormat="1" x14ac:dyDescent="0.25">
      <c r="A445" s="40">
        <v>41703</v>
      </c>
      <c r="B445" s="41">
        <v>0.63051126157407411</v>
      </c>
      <c r="C445">
        <v>13.82</v>
      </c>
      <c r="D445">
        <v>3.0000000000000001E-3</v>
      </c>
      <c r="E445">
        <v>30</v>
      </c>
      <c r="F445">
        <v>853.7</v>
      </c>
      <c r="G445">
        <v>3.4</v>
      </c>
      <c r="H445">
        <v>-11.7</v>
      </c>
      <c r="J445">
        <v>2</v>
      </c>
      <c r="K445">
        <v>0.88360000000000005</v>
      </c>
      <c r="L445">
        <v>12.2117</v>
      </c>
      <c r="M445">
        <v>2.7000000000000001E-3</v>
      </c>
      <c r="N445">
        <v>754.37699999999995</v>
      </c>
      <c r="O445">
        <v>2.9695</v>
      </c>
      <c r="P445">
        <v>757.3</v>
      </c>
      <c r="Q445">
        <v>568.39490000000001</v>
      </c>
      <c r="R445">
        <v>2.2374000000000001</v>
      </c>
      <c r="S445">
        <v>570.6</v>
      </c>
      <c r="T445">
        <v>0</v>
      </c>
      <c r="W445">
        <v>0</v>
      </c>
      <c r="X445">
        <v>1.7672000000000001</v>
      </c>
      <c r="Y445">
        <v>12.3</v>
      </c>
      <c r="Z445">
        <v>873</v>
      </c>
      <c r="AA445">
        <v>898</v>
      </c>
      <c r="AB445">
        <v>828</v>
      </c>
      <c r="AC445">
        <v>43</v>
      </c>
      <c r="AD445">
        <v>5.38</v>
      </c>
      <c r="AE445">
        <v>0.12</v>
      </c>
      <c r="AF445">
        <v>994</v>
      </c>
      <c r="AG445">
        <v>-10</v>
      </c>
      <c r="AH445">
        <v>18</v>
      </c>
      <c r="AI445">
        <v>11</v>
      </c>
      <c r="AJ445">
        <v>191</v>
      </c>
      <c r="AK445">
        <v>191</v>
      </c>
      <c r="AL445">
        <v>4.3</v>
      </c>
      <c r="AM445">
        <v>195</v>
      </c>
      <c r="AN445" t="s">
        <v>155</v>
      </c>
      <c r="AO445">
        <v>2</v>
      </c>
      <c r="AP445" s="42">
        <v>0.83877314814814818</v>
      </c>
      <c r="AQ445">
        <v>47.158489000000003</v>
      </c>
      <c r="AR445">
        <v>-88.484864999999999</v>
      </c>
      <c r="AS445">
        <v>311.89999999999998</v>
      </c>
      <c r="AT445">
        <v>28</v>
      </c>
      <c r="AU445">
        <v>12</v>
      </c>
      <c r="AV445">
        <v>10</v>
      </c>
      <c r="AW445" t="s">
        <v>397</v>
      </c>
      <c r="AX445">
        <v>0.9</v>
      </c>
      <c r="AY445">
        <v>1.221522</v>
      </c>
      <c r="AZ445">
        <v>1.521522</v>
      </c>
      <c r="BA445">
        <v>14.048999999999999</v>
      </c>
      <c r="BB445">
        <v>15.37</v>
      </c>
      <c r="BC445">
        <v>1.0900000000000001</v>
      </c>
      <c r="BD445">
        <v>13.17</v>
      </c>
      <c r="BE445">
        <v>3035.201</v>
      </c>
      <c r="BF445">
        <v>0.41899999999999998</v>
      </c>
      <c r="BG445">
        <v>19.635000000000002</v>
      </c>
      <c r="BH445">
        <v>7.6999999999999999E-2</v>
      </c>
      <c r="BI445">
        <v>19.713000000000001</v>
      </c>
      <c r="BJ445">
        <v>14.794</v>
      </c>
      <c r="BK445">
        <v>5.8000000000000003E-2</v>
      </c>
      <c r="BL445">
        <v>14.853</v>
      </c>
      <c r="BM445">
        <v>0</v>
      </c>
      <c r="BQ445">
        <v>319.38</v>
      </c>
      <c r="BR445">
        <v>6.8411E-2</v>
      </c>
      <c r="BS445">
        <v>0.32500000000000001</v>
      </c>
      <c r="BT445">
        <v>1.4E-2</v>
      </c>
      <c r="BU445">
        <v>1.6468240000000001</v>
      </c>
      <c r="BV445">
        <f t="shared" si="6"/>
        <v>6.5325000000000006</v>
      </c>
    </row>
    <row r="446" spans="1:74" customFormat="1" x14ac:dyDescent="0.25">
      <c r="A446" s="40">
        <v>41703</v>
      </c>
      <c r="B446" s="41">
        <v>0.63052283564814815</v>
      </c>
      <c r="C446">
        <v>13.82</v>
      </c>
      <c r="D446">
        <v>3.0000000000000001E-3</v>
      </c>
      <c r="E446">
        <v>30</v>
      </c>
      <c r="F446">
        <v>746.8</v>
      </c>
      <c r="G446">
        <v>-1</v>
      </c>
      <c r="H446">
        <v>-37.5</v>
      </c>
      <c r="J446">
        <v>2</v>
      </c>
      <c r="K446">
        <v>0.88370000000000004</v>
      </c>
      <c r="L446">
        <v>12.212300000000001</v>
      </c>
      <c r="M446">
        <v>2.7000000000000001E-3</v>
      </c>
      <c r="N446">
        <v>659.92619999999999</v>
      </c>
      <c r="O446">
        <v>0</v>
      </c>
      <c r="P446">
        <v>659.9</v>
      </c>
      <c r="Q446">
        <v>497.22969999999998</v>
      </c>
      <c r="R446">
        <v>0</v>
      </c>
      <c r="S446">
        <v>497.2</v>
      </c>
      <c r="T446">
        <v>0</v>
      </c>
      <c r="W446">
        <v>0</v>
      </c>
      <c r="X446">
        <v>1.7673000000000001</v>
      </c>
      <c r="Y446">
        <v>12.3</v>
      </c>
      <c r="Z446">
        <v>874</v>
      </c>
      <c r="AA446">
        <v>898</v>
      </c>
      <c r="AB446">
        <v>825</v>
      </c>
      <c r="AC446">
        <v>43</v>
      </c>
      <c r="AD446">
        <v>5.38</v>
      </c>
      <c r="AE446">
        <v>0.12</v>
      </c>
      <c r="AF446">
        <v>994</v>
      </c>
      <c r="AG446">
        <v>-10</v>
      </c>
      <c r="AH446">
        <v>18</v>
      </c>
      <c r="AI446">
        <v>11</v>
      </c>
      <c r="AJ446">
        <v>191</v>
      </c>
      <c r="AK446">
        <v>190.9</v>
      </c>
      <c r="AL446">
        <v>4.5</v>
      </c>
      <c r="AM446">
        <v>195</v>
      </c>
      <c r="AN446" t="s">
        <v>155</v>
      </c>
      <c r="AO446">
        <v>2</v>
      </c>
      <c r="AP446" s="42">
        <v>0.83878472222222211</v>
      </c>
      <c r="AQ446">
        <v>47.158496</v>
      </c>
      <c r="AR446">
        <v>-88.484712999999999</v>
      </c>
      <c r="AS446">
        <v>311.60000000000002</v>
      </c>
      <c r="AT446">
        <v>26.7</v>
      </c>
      <c r="AU446">
        <v>12</v>
      </c>
      <c r="AV446">
        <v>10</v>
      </c>
      <c r="AW446" t="s">
        <v>397</v>
      </c>
      <c r="AX446">
        <v>0.94320000000000004</v>
      </c>
      <c r="AY446">
        <v>1.3431999999999999</v>
      </c>
      <c r="AZ446">
        <v>1.6648000000000001</v>
      </c>
      <c r="BA446">
        <v>14.048999999999999</v>
      </c>
      <c r="BB446">
        <v>15.37</v>
      </c>
      <c r="BC446">
        <v>1.0900000000000001</v>
      </c>
      <c r="BD446">
        <v>13.164</v>
      </c>
      <c r="BE446">
        <v>3035.201</v>
      </c>
      <c r="BF446">
        <v>0.41899999999999998</v>
      </c>
      <c r="BG446">
        <v>17.175999999999998</v>
      </c>
      <c r="BH446">
        <v>0</v>
      </c>
      <c r="BI446">
        <v>17.175999999999998</v>
      </c>
      <c r="BJ446">
        <v>12.941000000000001</v>
      </c>
      <c r="BK446">
        <v>0</v>
      </c>
      <c r="BL446">
        <v>12.941000000000001</v>
      </c>
      <c r="BM446">
        <v>0</v>
      </c>
      <c r="BQ446">
        <v>319.38</v>
      </c>
      <c r="BR446">
        <v>7.3466000000000004E-2</v>
      </c>
      <c r="BS446">
        <v>0.32500000000000001</v>
      </c>
      <c r="BT446">
        <v>1.3863E-2</v>
      </c>
      <c r="BU446">
        <v>1.7685109999999999</v>
      </c>
      <c r="BV446">
        <f t="shared" si="6"/>
        <v>6.5325000000000006</v>
      </c>
    </row>
    <row r="447" spans="1:74" customFormat="1" x14ac:dyDescent="0.25">
      <c r="A447" s="40">
        <v>41703</v>
      </c>
      <c r="B447" s="41">
        <v>0.63053440972222219</v>
      </c>
      <c r="C447">
        <v>13.835000000000001</v>
      </c>
      <c r="D447">
        <v>3.0000000000000001E-3</v>
      </c>
      <c r="E447">
        <v>30</v>
      </c>
      <c r="F447">
        <v>717.5</v>
      </c>
      <c r="G447">
        <v>5.5</v>
      </c>
      <c r="H447">
        <v>-32.700000000000003</v>
      </c>
      <c r="J447">
        <v>2</v>
      </c>
      <c r="K447">
        <v>0.88370000000000004</v>
      </c>
      <c r="L447">
        <v>12.2262</v>
      </c>
      <c r="M447">
        <v>2.7000000000000001E-3</v>
      </c>
      <c r="N447">
        <v>634.04849999999999</v>
      </c>
      <c r="O447">
        <v>4.8163</v>
      </c>
      <c r="P447">
        <v>638.9</v>
      </c>
      <c r="Q447">
        <v>477.73180000000002</v>
      </c>
      <c r="R447">
        <v>3.6288999999999998</v>
      </c>
      <c r="S447">
        <v>481.4</v>
      </c>
      <c r="T447">
        <v>0</v>
      </c>
      <c r="W447">
        <v>0</v>
      </c>
      <c r="X447">
        <v>1.7674000000000001</v>
      </c>
      <c r="Y447">
        <v>12.4</v>
      </c>
      <c r="Z447">
        <v>872</v>
      </c>
      <c r="AA447">
        <v>899</v>
      </c>
      <c r="AB447">
        <v>823</v>
      </c>
      <c r="AC447">
        <v>43</v>
      </c>
      <c r="AD447">
        <v>5.38</v>
      </c>
      <c r="AE447">
        <v>0.12</v>
      </c>
      <c r="AF447">
        <v>994</v>
      </c>
      <c r="AG447">
        <v>-10</v>
      </c>
      <c r="AH447">
        <v>18.137</v>
      </c>
      <c r="AI447">
        <v>11</v>
      </c>
      <c r="AJ447">
        <v>191</v>
      </c>
      <c r="AK447">
        <v>190</v>
      </c>
      <c r="AL447">
        <v>4.9000000000000004</v>
      </c>
      <c r="AM447">
        <v>195</v>
      </c>
      <c r="AN447" t="s">
        <v>155</v>
      </c>
      <c r="AO447">
        <v>2</v>
      </c>
      <c r="AP447" s="42">
        <v>0.83879629629629626</v>
      </c>
      <c r="AQ447">
        <v>47.158518999999998</v>
      </c>
      <c r="AR447">
        <v>-88.484566000000001</v>
      </c>
      <c r="AS447">
        <v>311.3</v>
      </c>
      <c r="AT447">
        <v>25.8</v>
      </c>
      <c r="AU447">
        <v>12</v>
      </c>
      <c r="AV447">
        <v>10</v>
      </c>
      <c r="AW447" t="s">
        <v>397</v>
      </c>
      <c r="AX447">
        <v>1.1000000000000001</v>
      </c>
      <c r="AY447">
        <v>1.5</v>
      </c>
      <c r="AZ447">
        <v>1.9</v>
      </c>
      <c r="BA447">
        <v>14.048999999999999</v>
      </c>
      <c r="BB447">
        <v>15.35</v>
      </c>
      <c r="BC447">
        <v>1.0900000000000001</v>
      </c>
      <c r="BD447">
        <v>13.161</v>
      </c>
      <c r="BE447">
        <v>3035.19</v>
      </c>
      <c r="BF447">
        <v>0.41899999999999998</v>
      </c>
      <c r="BG447">
        <v>16.484000000000002</v>
      </c>
      <c r="BH447">
        <v>0.125</v>
      </c>
      <c r="BI447">
        <v>16.609000000000002</v>
      </c>
      <c r="BJ447">
        <v>12.42</v>
      </c>
      <c r="BK447">
        <v>9.4E-2</v>
      </c>
      <c r="BL447">
        <v>12.513999999999999</v>
      </c>
      <c r="BM447">
        <v>0</v>
      </c>
      <c r="BQ447">
        <v>319.02600000000001</v>
      </c>
      <c r="BR447">
        <v>0.105714</v>
      </c>
      <c r="BS447">
        <v>0.32513700000000001</v>
      </c>
      <c r="BT447">
        <v>1.3136999999999999E-2</v>
      </c>
      <c r="BU447">
        <v>2.5448010000000001</v>
      </c>
      <c r="BV447">
        <f t="shared" si="6"/>
        <v>6.5352537000000011</v>
      </c>
    </row>
    <row r="448" spans="1:74" customFormat="1" x14ac:dyDescent="0.25">
      <c r="A448" s="40">
        <v>41703</v>
      </c>
      <c r="B448" s="41">
        <v>0.63054598379629623</v>
      </c>
      <c r="C448">
        <v>13.971</v>
      </c>
      <c r="D448">
        <v>3.0000000000000001E-3</v>
      </c>
      <c r="E448">
        <v>30</v>
      </c>
      <c r="F448">
        <v>716.9</v>
      </c>
      <c r="G448">
        <v>-6.8</v>
      </c>
      <c r="H448">
        <v>-70.2</v>
      </c>
      <c r="J448">
        <v>2.1</v>
      </c>
      <c r="K448">
        <v>0.88270000000000004</v>
      </c>
      <c r="L448">
        <v>12.332100000000001</v>
      </c>
      <c r="M448">
        <v>2.5999999999999999E-3</v>
      </c>
      <c r="N448">
        <v>632.77160000000003</v>
      </c>
      <c r="O448">
        <v>0</v>
      </c>
      <c r="P448">
        <v>632.79999999999995</v>
      </c>
      <c r="Q448">
        <v>476.76979999999998</v>
      </c>
      <c r="R448">
        <v>0</v>
      </c>
      <c r="S448">
        <v>476.8</v>
      </c>
      <c r="T448">
        <v>0</v>
      </c>
      <c r="W448">
        <v>0</v>
      </c>
      <c r="X448">
        <v>1.8535999999999999</v>
      </c>
      <c r="Y448">
        <v>12.3</v>
      </c>
      <c r="Z448">
        <v>873</v>
      </c>
      <c r="AA448">
        <v>898</v>
      </c>
      <c r="AB448">
        <v>823</v>
      </c>
      <c r="AC448">
        <v>43</v>
      </c>
      <c r="AD448">
        <v>5.38</v>
      </c>
      <c r="AE448">
        <v>0.12</v>
      </c>
      <c r="AF448">
        <v>994</v>
      </c>
      <c r="AG448">
        <v>-10</v>
      </c>
      <c r="AH448">
        <v>18.863</v>
      </c>
      <c r="AI448">
        <v>11</v>
      </c>
      <c r="AJ448">
        <v>191</v>
      </c>
      <c r="AK448">
        <v>190</v>
      </c>
      <c r="AL448">
        <v>5</v>
      </c>
      <c r="AM448">
        <v>195</v>
      </c>
      <c r="AN448" t="s">
        <v>155</v>
      </c>
      <c r="AO448">
        <v>2</v>
      </c>
      <c r="AP448" s="42">
        <v>0.83880787037037041</v>
      </c>
      <c r="AQ448">
        <v>47.158544999999997</v>
      </c>
      <c r="AR448">
        <v>-88.484454999999997</v>
      </c>
      <c r="AS448">
        <v>311.10000000000002</v>
      </c>
      <c r="AT448">
        <v>25.1</v>
      </c>
      <c r="AU448">
        <v>12</v>
      </c>
      <c r="AV448">
        <v>10</v>
      </c>
      <c r="AW448" t="s">
        <v>397</v>
      </c>
      <c r="AX448">
        <v>1.1000000000000001</v>
      </c>
      <c r="AY448">
        <v>1.5</v>
      </c>
      <c r="AZ448">
        <v>1.9</v>
      </c>
      <c r="BA448">
        <v>14.048999999999999</v>
      </c>
      <c r="BB448">
        <v>15.21</v>
      </c>
      <c r="BC448">
        <v>1.08</v>
      </c>
      <c r="BD448">
        <v>13.291</v>
      </c>
      <c r="BE448">
        <v>3035.1109999999999</v>
      </c>
      <c r="BF448">
        <v>0.41499999999999998</v>
      </c>
      <c r="BG448">
        <v>16.309000000000001</v>
      </c>
      <c r="BH448">
        <v>0</v>
      </c>
      <c r="BI448">
        <v>16.309000000000001</v>
      </c>
      <c r="BJ448">
        <v>12.288</v>
      </c>
      <c r="BK448">
        <v>0</v>
      </c>
      <c r="BL448">
        <v>12.288</v>
      </c>
      <c r="BM448">
        <v>0</v>
      </c>
      <c r="BQ448">
        <v>331.71100000000001</v>
      </c>
      <c r="BR448">
        <v>0.23524900000000001</v>
      </c>
      <c r="BS448">
        <v>0.32600000000000001</v>
      </c>
      <c r="BT448">
        <v>1.3863E-2</v>
      </c>
      <c r="BU448">
        <v>5.6630320000000003</v>
      </c>
      <c r="BV448">
        <f t="shared" si="6"/>
        <v>6.5526000000000009</v>
      </c>
    </row>
    <row r="449" spans="1:74" customFormat="1" x14ac:dyDescent="0.25">
      <c r="A449" s="40">
        <v>41703</v>
      </c>
      <c r="B449" s="41">
        <v>0.63055755787037038</v>
      </c>
      <c r="C449">
        <v>14.385999999999999</v>
      </c>
      <c r="D449">
        <v>4.8999999999999998E-3</v>
      </c>
      <c r="E449">
        <v>48.992567999999999</v>
      </c>
      <c r="F449">
        <v>738.3</v>
      </c>
      <c r="G449">
        <v>-3.2</v>
      </c>
      <c r="H449">
        <v>-50.1</v>
      </c>
      <c r="J449">
        <v>2.1</v>
      </c>
      <c r="K449">
        <v>0.87929999999999997</v>
      </c>
      <c r="L449">
        <v>12.6501</v>
      </c>
      <c r="M449">
        <v>4.3E-3</v>
      </c>
      <c r="N449">
        <v>649.25739999999996</v>
      </c>
      <c r="O449">
        <v>0</v>
      </c>
      <c r="P449">
        <v>649.29999999999995</v>
      </c>
      <c r="Q449">
        <v>489.19119999999998</v>
      </c>
      <c r="R449">
        <v>0</v>
      </c>
      <c r="S449">
        <v>489.2</v>
      </c>
      <c r="T449">
        <v>0</v>
      </c>
      <c r="W449">
        <v>0</v>
      </c>
      <c r="X449">
        <v>1.8466</v>
      </c>
      <c r="Y449">
        <v>12.3</v>
      </c>
      <c r="Z449">
        <v>873</v>
      </c>
      <c r="AA449">
        <v>898</v>
      </c>
      <c r="AB449">
        <v>826</v>
      </c>
      <c r="AC449">
        <v>43</v>
      </c>
      <c r="AD449">
        <v>5.38</v>
      </c>
      <c r="AE449">
        <v>0.12</v>
      </c>
      <c r="AF449">
        <v>994</v>
      </c>
      <c r="AG449">
        <v>-10</v>
      </c>
      <c r="AH449">
        <v>18</v>
      </c>
      <c r="AI449">
        <v>11</v>
      </c>
      <c r="AJ449">
        <v>191</v>
      </c>
      <c r="AK449">
        <v>190</v>
      </c>
      <c r="AL449">
        <v>4.5999999999999996</v>
      </c>
      <c r="AM449">
        <v>195</v>
      </c>
      <c r="AN449" t="s">
        <v>155</v>
      </c>
      <c r="AO449">
        <v>2</v>
      </c>
      <c r="AP449" s="42">
        <v>0.83880787037037041</v>
      </c>
      <c r="AQ449">
        <v>47.158563999999998</v>
      </c>
      <c r="AR449">
        <v>-88.484397999999999</v>
      </c>
      <c r="AS449">
        <v>310.89999999999998</v>
      </c>
      <c r="AT449">
        <v>24.5</v>
      </c>
      <c r="AU449">
        <v>12</v>
      </c>
      <c r="AV449">
        <v>10</v>
      </c>
      <c r="AW449" t="s">
        <v>397</v>
      </c>
      <c r="AX449">
        <v>1.1432</v>
      </c>
      <c r="AY449">
        <v>1.5648</v>
      </c>
      <c r="AZ449">
        <v>1.9648000000000001</v>
      </c>
      <c r="BA449">
        <v>14.048999999999999</v>
      </c>
      <c r="BB449">
        <v>14.8</v>
      </c>
      <c r="BC449">
        <v>1.05</v>
      </c>
      <c r="BD449">
        <v>13.722</v>
      </c>
      <c r="BE449">
        <v>3034.48</v>
      </c>
      <c r="BF449">
        <v>0.65800000000000003</v>
      </c>
      <c r="BG449">
        <v>16.309999999999999</v>
      </c>
      <c r="BH449">
        <v>0</v>
      </c>
      <c r="BI449">
        <v>16.309999999999999</v>
      </c>
      <c r="BJ449">
        <v>12.289</v>
      </c>
      <c r="BK449">
        <v>0</v>
      </c>
      <c r="BL449">
        <v>12.289</v>
      </c>
      <c r="BM449">
        <v>0</v>
      </c>
      <c r="BQ449">
        <v>322.08100000000002</v>
      </c>
      <c r="BR449">
        <v>0.38786300000000001</v>
      </c>
      <c r="BS449">
        <v>0.32572600000000002</v>
      </c>
      <c r="BT449">
        <v>1.2862999999999999E-2</v>
      </c>
      <c r="BU449">
        <v>9.3368319999999994</v>
      </c>
      <c r="BV449">
        <f t="shared" si="6"/>
        <v>6.5470926000000009</v>
      </c>
    </row>
    <row r="450" spans="1:74" customFormat="1" x14ac:dyDescent="0.25">
      <c r="A450" s="40">
        <v>41703</v>
      </c>
      <c r="B450" s="41">
        <v>0.63056913194444442</v>
      </c>
      <c r="C450">
        <v>14.878</v>
      </c>
      <c r="D450">
        <v>7.6E-3</v>
      </c>
      <c r="E450">
        <v>75.846539000000007</v>
      </c>
      <c r="F450">
        <v>791.4</v>
      </c>
      <c r="G450">
        <v>-7.7</v>
      </c>
      <c r="H450">
        <v>-48.8</v>
      </c>
      <c r="J450">
        <v>2.04</v>
      </c>
      <c r="K450">
        <v>0.87560000000000004</v>
      </c>
      <c r="L450">
        <v>13.0275</v>
      </c>
      <c r="M450">
        <v>6.6E-3</v>
      </c>
      <c r="N450">
        <v>692.99530000000004</v>
      </c>
      <c r="O450">
        <v>0</v>
      </c>
      <c r="P450">
        <v>693</v>
      </c>
      <c r="Q450">
        <v>522.14610000000005</v>
      </c>
      <c r="R450">
        <v>0</v>
      </c>
      <c r="S450">
        <v>522.1</v>
      </c>
      <c r="T450">
        <v>0</v>
      </c>
      <c r="W450">
        <v>0</v>
      </c>
      <c r="X450">
        <v>1.7838000000000001</v>
      </c>
      <c r="Y450">
        <v>12.3</v>
      </c>
      <c r="Z450">
        <v>872</v>
      </c>
      <c r="AA450">
        <v>898</v>
      </c>
      <c r="AB450">
        <v>827</v>
      </c>
      <c r="AC450">
        <v>43</v>
      </c>
      <c r="AD450">
        <v>5.38</v>
      </c>
      <c r="AE450">
        <v>0.12</v>
      </c>
      <c r="AF450">
        <v>994</v>
      </c>
      <c r="AG450">
        <v>-10</v>
      </c>
      <c r="AH450">
        <v>18</v>
      </c>
      <c r="AI450">
        <v>11</v>
      </c>
      <c r="AJ450">
        <v>191</v>
      </c>
      <c r="AK450">
        <v>190.1</v>
      </c>
      <c r="AL450">
        <v>4.9000000000000004</v>
      </c>
      <c r="AM450">
        <v>195</v>
      </c>
      <c r="AN450" t="s">
        <v>155</v>
      </c>
      <c r="AO450">
        <v>2</v>
      </c>
      <c r="AP450" s="42">
        <v>0.83883101851851849</v>
      </c>
      <c r="AQ450">
        <v>47.158651999999996</v>
      </c>
      <c r="AR450">
        <v>-88.484174999999993</v>
      </c>
      <c r="AS450">
        <v>310.2</v>
      </c>
      <c r="AT450">
        <v>24.4</v>
      </c>
      <c r="AU450">
        <v>12</v>
      </c>
      <c r="AV450">
        <v>10</v>
      </c>
      <c r="AW450" t="s">
        <v>397</v>
      </c>
      <c r="AX450">
        <v>1.3</v>
      </c>
      <c r="AY450">
        <v>1.8</v>
      </c>
      <c r="AZ450">
        <v>2.2000000000000002</v>
      </c>
      <c r="BA450">
        <v>14.048999999999999</v>
      </c>
      <c r="BB450">
        <v>14.34</v>
      </c>
      <c r="BC450">
        <v>1.02</v>
      </c>
      <c r="BD450">
        <v>14.202999999999999</v>
      </c>
      <c r="BE450">
        <v>3033.6869999999999</v>
      </c>
      <c r="BF450">
        <v>0.98399999999999999</v>
      </c>
      <c r="BG450">
        <v>16.899999999999999</v>
      </c>
      <c r="BH450">
        <v>0</v>
      </c>
      <c r="BI450">
        <v>16.899999999999999</v>
      </c>
      <c r="BJ450">
        <v>12.733000000000001</v>
      </c>
      <c r="BK450">
        <v>0</v>
      </c>
      <c r="BL450">
        <v>12.733000000000001</v>
      </c>
      <c r="BM450">
        <v>0</v>
      </c>
      <c r="BQ450">
        <v>302.02999999999997</v>
      </c>
      <c r="BR450">
        <v>0.38138300000000003</v>
      </c>
      <c r="BS450">
        <v>0.32358900000000002</v>
      </c>
      <c r="BT450">
        <v>1.2137E-2</v>
      </c>
      <c r="BU450">
        <v>9.1808429999999994</v>
      </c>
      <c r="BV450">
        <f t="shared" si="6"/>
        <v>6.5041389000000009</v>
      </c>
    </row>
    <row r="451" spans="1:74" customFormat="1" x14ac:dyDescent="0.25">
      <c r="A451" s="40">
        <v>41703</v>
      </c>
      <c r="B451" s="41">
        <v>0.63058070601851857</v>
      </c>
      <c r="C451">
        <v>14.734</v>
      </c>
      <c r="D451">
        <v>5.8999999999999999E-3</v>
      </c>
      <c r="E451">
        <v>58.75</v>
      </c>
      <c r="F451">
        <v>853.9</v>
      </c>
      <c r="G451">
        <v>-15.2</v>
      </c>
      <c r="H451">
        <v>-25.4</v>
      </c>
      <c r="J451">
        <v>1.99</v>
      </c>
      <c r="K451">
        <v>0.87680000000000002</v>
      </c>
      <c r="L451">
        <v>12.9178</v>
      </c>
      <c r="M451">
        <v>5.1999999999999998E-3</v>
      </c>
      <c r="N451">
        <v>748.64449999999999</v>
      </c>
      <c r="O451">
        <v>0</v>
      </c>
      <c r="P451">
        <v>748.6</v>
      </c>
      <c r="Q451">
        <v>564.07569999999998</v>
      </c>
      <c r="R451">
        <v>0</v>
      </c>
      <c r="S451">
        <v>564.1</v>
      </c>
      <c r="T451">
        <v>0</v>
      </c>
      <c r="W451">
        <v>0</v>
      </c>
      <c r="X451">
        <v>1.742</v>
      </c>
      <c r="Y451">
        <v>12.2</v>
      </c>
      <c r="Z451">
        <v>875</v>
      </c>
      <c r="AA451">
        <v>898</v>
      </c>
      <c r="AB451">
        <v>829</v>
      </c>
      <c r="AC451">
        <v>43</v>
      </c>
      <c r="AD451">
        <v>5.38</v>
      </c>
      <c r="AE451">
        <v>0.12</v>
      </c>
      <c r="AF451">
        <v>994</v>
      </c>
      <c r="AG451">
        <v>-10</v>
      </c>
      <c r="AH451">
        <v>17.863</v>
      </c>
      <c r="AI451">
        <v>11</v>
      </c>
      <c r="AJ451">
        <v>191</v>
      </c>
      <c r="AK451">
        <v>190.9</v>
      </c>
      <c r="AL451">
        <v>4.9000000000000004</v>
      </c>
      <c r="AM451">
        <v>195</v>
      </c>
      <c r="AN451" t="s">
        <v>155</v>
      </c>
      <c r="AO451">
        <v>2</v>
      </c>
      <c r="AP451" s="42">
        <v>0.83884259259259253</v>
      </c>
      <c r="AQ451">
        <v>47.158743999999999</v>
      </c>
      <c r="AR451">
        <v>-88.484097000000006</v>
      </c>
      <c r="AS451">
        <v>309.8</v>
      </c>
      <c r="AT451">
        <v>24.5</v>
      </c>
      <c r="AU451">
        <v>12</v>
      </c>
      <c r="AV451">
        <v>10</v>
      </c>
      <c r="AW451" t="s">
        <v>397</v>
      </c>
      <c r="AX451">
        <v>1.2567999999999999</v>
      </c>
      <c r="AY451">
        <v>1.8</v>
      </c>
      <c r="AZ451">
        <v>2.2000000000000002</v>
      </c>
      <c r="BA451">
        <v>14.048999999999999</v>
      </c>
      <c r="BB451">
        <v>14.47</v>
      </c>
      <c r="BC451">
        <v>1.03</v>
      </c>
      <c r="BD451">
        <v>14.058</v>
      </c>
      <c r="BE451">
        <v>3034.1039999999998</v>
      </c>
      <c r="BF451">
        <v>0.77</v>
      </c>
      <c r="BG451">
        <v>18.414000000000001</v>
      </c>
      <c r="BH451">
        <v>0</v>
      </c>
      <c r="BI451">
        <v>18.414000000000001</v>
      </c>
      <c r="BJ451">
        <v>13.874000000000001</v>
      </c>
      <c r="BK451">
        <v>0</v>
      </c>
      <c r="BL451">
        <v>13.874000000000001</v>
      </c>
      <c r="BM451">
        <v>0</v>
      </c>
      <c r="BQ451">
        <v>297.49599999999998</v>
      </c>
      <c r="BR451">
        <v>0.35983700000000002</v>
      </c>
      <c r="BS451">
        <v>0.32113700000000001</v>
      </c>
      <c r="BT451">
        <v>1.3136999999999999E-2</v>
      </c>
      <c r="BU451">
        <v>8.6621760000000005</v>
      </c>
      <c r="BV451">
        <f t="shared" si="6"/>
        <v>6.4548537000000001</v>
      </c>
    </row>
    <row r="452" spans="1:74" customFormat="1" x14ac:dyDescent="0.25">
      <c r="A452" s="40">
        <v>41703</v>
      </c>
      <c r="B452" s="41">
        <v>0.63059228009259261</v>
      </c>
      <c r="C452">
        <v>14.162000000000001</v>
      </c>
      <c r="D452">
        <v>3.3999999999999998E-3</v>
      </c>
      <c r="E452">
        <v>33.75</v>
      </c>
      <c r="F452">
        <v>982.3</v>
      </c>
      <c r="G452">
        <v>-7.6</v>
      </c>
      <c r="H452">
        <v>-7.3</v>
      </c>
      <c r="J452">
        <v>1.9</v>
      </c>
      <c r="K452">
        <v>0.88119999999999998</v>
      </c>
      <c r="L452">
        <v>12.4786</v>
      </c>
      <c r="M452">
        <v>3.0000000000000001E-3</v>
      </c>
      <c r="N452">
        <v>865.56309999999996</v>
      </c>
      <c r="O452">
        <v>0</v>
      </c>
      <c r="P452">
        <v>865.6</v>
      </c>
      <c r="Q452">
        <v>652.16949999999997</v>
      </c>
      <c r="R452">
        <v>0</v>
      </c>
      <c r="S452">
        <v>652.20000000000005</v>
      </c>
      <c r="T452">
        <v>0</v>
      </c>
      <c r="W452">
        <v>0</v>
      </c>
      <c r="X452">
        <v>1.6741999999999999</v>
      </c>
      <c r="Y452">
        <v>12.3</v>
      </c>
      <c r="Z452">
        <v>874</v>
      </c>
      <c r="AA452">
        <v>898</v>
      </c>
      <c r="AB452">
        <v>827</v>
      </c>
      <c r="AC452">
        <v>43</v>
      </c>
      <c r="AD452">
        <v>5.38</v>
      </c>
      <c r="AE452">
        <v>0.12</v>
      </c>
      <c r="AF452">
        <v>994</v>
      </c>
      <c r="AG452">
        <v>-10</v>
      </c>
      <c r="AH452">
        <v>17</v>
      </c>
      <c r="AI452">
        <v>11</v>
      </c>
      <c r="AJ452">
        <v>191</v>
      </c>
      <c r="AK452">
        <v>190</v>
      </c>
      <c r="AL452">
        <v>4.9000000000000004</v>
      </c>
      <c r="AM452">
        <v>195</v>
      </c>
      <c r="AN452" t="s">
        <v>155</v>
      </c>
      <c r="AO452">
        <v>2</v>
      </c>
      <c r="AP452" s="42">
        <v>0.83885416666666668</v>
      </c>
      <c r="AQ452">
        <v>47.158847999999999</v>
      </c>
      <c r="AR452">
        <v>-88.484053000000003</v>
      </c>
      <c r="AS452">
        <v>309.2</v>
      </c>
      <c r="AT452">
        <v>26.5</v>
      </c>
      <c r="AU452">
        <v>12</v>
      </c>
      <c r="AV452">
        <v>10</v>
      </c>
      <c r="AW452" t="s">
        <v>397</v>
      </c>
      <c r="AX452">
        <v>1.1000000000000001</v>
      </c>
      <c r="AY452">
        <v>1.8</v>
      </c>
      <c r="AZ452">
        <v>2.2000000000000002</v>
      </c>
      <c r="BA452">
        <v>14.048999999999999</v>
      </c>
      <c r="BB452">
        <v>15.02</v>
      </c>
      <c r="BC452">
        <v>1.07</v>
      </c>
      <c r="BD452">
        <v>13.487</v>
      </c>
      <c r="BE452">
        <v>3034.9229999999998</v>
      </c>
      <c r="BF452">
        <v>0.46</v>
      </c>
      <c r="BG452">
        <v>22.045000000000002</v>
      </c>
      <c r="BH452">
        <v>0</v>
      </c>
      <c r="BI452">
        <v>22.045000000000002</v>
      </c>
      <c r="BJ452">
        <v>16.61</v>
      </c>
      <c r="BK452">
        <v>0</v>
      </c>
      <c r="BL452">
        <v>16.61</v>
      </c>
      <c r="BM452">
        <v>0</v>
      </c>
      <c r="BQ452">
        <v>296.06700000000001</v>
      </c>
      <c r="BR452">
        <v>0.44028699999999998</v>
      </c>
      <c r="BS452">
        <v>0.32200000000000001</v>
      </c>
      <c r="BT452">
        <v>1.4E-2</v>
      </c>
      <c r="BU452">
        <v>10.598808999999999</v>
      </c>
      <c r="BV452">
        <f t="shared" si="6"/>
        <v>6.4722000000000008</v>
      </c>
    </row>
    <row r="453" spans="1:74" customFormat="1" x14ac:dyDescent="0.25">
      <c r="A453" s="40">
        <v>41703</v>
      </c>
      <c r="B453" s="41">
        <v>0.63060385416666664</v>
      </c>
      <c r="C453">
        <v>14.074</v>
      </c>
      <c r="D453">
        <v>5.8999999999999999E-3</v>
      </c>
      <c r="E453">
        <v>59.462738000000002</v>
      </c>
      <c r="F453">
        <v>978.6</v>
      </c>
      <c r="G453">
        <v>-7.6</v>
      </c>
      <c r="H453">
        <v>-18.5</v>
      </c>
      <c r="J453">
        <v>1.78</v>
      </c>
      <c r="K453">
        <v>0.88180000000000003</v>
      </c>
      <c r="L453">
        <v>12.4101</v>
      </c>
      <c r="M453">
        <v>5.1999999999999998E-3</v>
      </c>
      <c r="N453">
        <v>862.95050000000003</v>
      </c>
      <c r="O453">
        <v>0</v>
      </c>
      <c r="P453">
        <v>863</v>
      </c>
      <c r="Q453">
        <v>650.20100000000002</v>
      </c>
      <c r="R453">
        <v>0</v>
      </c>
      <c r="S453">
        <v>650.20000000000005</v>
      </c>
      <c r="T453">
        <v>0</v>
      </c>
      <c r="W453">
        <v>0</v>
      </c>
      <c r="X453">
        <v>1.5659000000000001</v>
      </c>
      <c r="Y453">
        <v>12.2</v>
      </c>
      <c r="Z453">
        <v>873</v>
      </c>
      <c r="AA453">
        <v>898</v>
      </c>
      <c r="AB453">
        <v>825</v>
      </c>
      <c r="AC453">
        <v>43</v>
      </c>
      <c r="AD453">
        <v>5.38</v>
      </c>
      <c r="AE453">
        <v>0.12</v>
      </c>
      <c r="AF453">
        <v>994</v>
      </c>
      <c r="AG453">
        <v>-10</v>
      </c>
      <c r="AH453">
        <v>17</v>
      </c>
      <c r="AI453">
        <v>11</v>
      </c>
      <c r="AJ453">
        <v>191</v>
      </c>
      <c r="AK453">
        <v>190.1</v>
      </c>
      <c r="AL453">
        <v>4.8</v>
      </c>
      <c r="AM453">
        <v>195</v>
      </c>
      <c r="AN453" t="s">
        <v>155</v>
      </c>
      <c r="AO453">
        <v>2</v>
      </c>
      <c r="AP453" s="42">
        <v>0.83886574074074083</v>
      </c>
      <c r="AQ453">
        <v>47.158968999999999</v>
      </c>
      <c r="AR453">
        <v>-88.484039999999993</v>
      </c>
      <c r="AS453">
        <v>308.8</v>
      </c>
      <c r="AT453">
        <v>29.4</v>
      </c>
      <c r="AU453">
        <v>12</v>
      </c>
      <c r="AV453">
        <v>10</v>
      </c>
      <c r="AW453" t="s">
        <v>397</v>
      </c>
      <c r="AX453">
        <v>1.1000000000000001</v>
      </c>
      <c r="AY453">
        <v>1.8</v>
      </c>
      <c r="AZ453">
        <v>2.2000000000000002</v>
      </c>
      <c r="BA453">
        <v>14.048999999999999</v>
      </c>
      <c r="BB453">
        <v>15.1</v>
      </c>
      <c r="BC453">
        <v>1.08</v>
      </c>
      <c r="BD453">
        <v>13.407</v>
      </c>
      <c r="BE453">
        <v>3034.4169999999999</v>
      </c>
      <c r="BF453">
        <v>0.81599999999999995</v>
      </c>
      <c r="BG453">
        <v>22.096</v>
      </c>
      <c r="BH453">
        <v>0</v>
      </c>
      <c r="BI453">
        <v>22.096</v>
      </c>
      <c r="BJ453">
        <v>16.649000000000001</v>
      </c>
      <c r="BK453">
        <v>0</v>
      </c>
      <c r="BL453">
        <v>16.649000000000001</v>
      </c>
      <c r="BM453">
        <v>0</v>
      </c>
      <c r="BQ453">
        <v>278.392</v>
      </c>
      <c r="BR453">
        <v>0.37923099999999998</v>
      </c>
      <c r="BS453">
        <v>0.32213700000000001</v>
      </c>
      <c r="BT453">
        <v>1.4E-2</v>
      </c>
      <c r="BU453">
        <v>9.1290379999999995</v>
      </c>
      <c r="BV453">
        <f t="shared" ref="BV453:BV516" si="7">BS453*20.1</f>
        <v>6.4749537000000004</v>
      </c>
    </row>
    <row r="454" spans="1:74" customFormat="1" x14ac:dyDescent="0.25">
      <c r="A454" s="40">
        <v>41703</v>
      </c>
      <c r="B454" s="41">
        <v>0.63061542824074068</v>
      </c>
      <c r="C454">
        <v>14.56</v>
      </c>
      <c r="D454">
        <v>5.8999999999999999E-3</v>
      </c>
      <c r="E454">
        <v>58.810288999999997</v>
      </c>
      <c r="F454">
        <v>922.4</v>
      </c>
      <c r="G454">
        <v>-7.7</v>
      </c>
      <c r="H454">
        <v>-0.9</v>
      </c>
      <c r="J454">
        <v>1.53</v>
      </c>
      <c r="K454">
        <v>0.878</v>
      </c>
      <c r="L454">
        <v>12.7836</v>
      </c>
      <c r="M454">
        <v>5.1999999999999998E-3</v>
      </c>
      <c r="N454">
        <v>809.90750000000003</v>
      </c>
      <c r="O454">
        <v>0</v>
      </c>
      <c r="P454">
        <v>809.9</v>
      </c>
      <c r="Q454">
        <v>610.23500000000001</v>
      </c>
      <c r="R454">
        <v>0</v>
      </c>
      <c r="S454">
        <v>610.20000000000005</v>
      </c>
      <c r="T454">
        <v>0</v>
      </c>
      <c r="W454">
        <v>0</v>
      </c>
      <c r="X454">
        <v>1.3434999999999999</v>
      </c>
      <c r="Y454">
        <v>12.2</v>
      </c>
      <c r="Z454">
        <v>874</v>
      </c>
      <c r="AA454">
        <v>898</v>
      </c>
      <c r="AB454">
        <v>825</v>
      </c>
      <c r="AC454">
        <v>43</v>
      </c>
      <c r="AD454">
        <v>5.38</v>
      </c>
      <c r="AE454">
        <v>0.12</v>
      </c>
      <c r="AF454">
        <v>994</v>
      </c>
      <c r="AG454">
        <v>-10</v>
      </c>
      <c r="AH454">
        <v>17</v>
      </c>
      <c r="AI454">
        <v>11</v>
      </c>
      <c r="AJ454">
        <v>191</v>
      </c>
      <c r="AK454">
        <v>191</v>
      </c>
      <c r="AL454">
        <v>4.7</v>
      </c>
      <c r="AM454">
        <v>195</v>
      </c>
      <c r="AN454" t="s">
        <v>155</v>
      </c>
      <c r="AO454">
        <v>2</v>
      </c>
      <c r="AP454" s="42">
        <v>0.83887731481481476</v>
      </c>
      <c r="AQ454">
        <v>47.159097000000003</v>
      </c>
      <c r="AR454">
        <v>-88.484042000000002</v>
      </c>
      <c r="AS454">
        <v>308.7</v>
      </c>
      <c r="AT454">
        <v>30.9</v>
      </c>
      <c r="AU454">
        <v>12</v>
      </c>
      <c r="AV454">
        <v>10</v>
      </c>
      <c r="AW454" t="s">
        <v>397</v>
      </c>
      <c r="AX454">
        <v>1.1648000000000001</v>
      </c>
      <c r="AY454">
        <v>1.8648</v>
      </c>
      <c r="AZ454">
        <v>2.2864</v>
      </c>
      <c r="BA454">
        <v>14.048999999999999</v>
      </c>
      <c r="BB454">
        <v>14.63</v>
      </c>
      <c r="BC454">
        <v>1.04</v>
      </c>
      <c r="BD454">
        <v>13.891999999999999</v>
      </c>
      <c r="BE454">
        <v>3034.1869999999999</v>
      </c>
      <c r="BF454">
        <v>0.78</v>
      </c>
      <c r="BG454">
        <v>20.131</v>
      </c>
      <c r="BH454">
        <v>0</v>
      </c>
      <c r="BI454">
        <v>20.131</v>
      </c>
      <c r="BJ454">
        <v>15.167999999999999</v>
      </c>
      <c r="BK454">
        <v>0</v>
      </c>
      <c r="BL454">
        <v>15.167999999999999</v>
      </c>
      <c r="BM454">
        <v>0</v>
      </c>
      <c r="BQ454">
        <v>231.852</v>
      </c>
      <c r="BR454">
        <v>0.283194</v>
      </c>
      <c r="BS454">
        <v>0.323411</v>
      </c>
      <c r="BT454">
        <v>1.3863E-2</v>
      </c>
      <c r="BU454">
        <v>6.8171879999999998</v>
      </c>
      <c r="BV454">
        <f t="shared" si="7"/>
        <v>6.5005611000000005</v>
      </c>
    </row>
    <row r="455" spans="1:74" customFormat="1" x14ac:dyDescent="0.25">
      <c r="A455" s="40">
        <v>41703</v>
      </c>
      <c r="B455" s="41">
        <v>0.63062700231481483</v>
      </c>
      <c r="C455">
        <v>14.505000000000001</v>
      </c>
      <c r="D455">
        <v>5.0000000000000001E-3</v>
      </c>
      <c r="E455">
        <v>50</v>
      </c>
      <c r="F455">
        <v>1077.8</v>
      </c>
      <c r="G455">
        <v>-9.1</v>
      </c>
      <c r="H455">
        <v>-20.100000000000001</v>
      </c>
      <c r="J455">
        <v>1.28</v>
      </c>
      <c r="K455">
        <v>0.87849999999999995</v>
      </c>
      <c r="L455">
        <v>12.7431</v>
      </c>
      <c r="M455">
        <v>4.4000000000000003E-3</v>
      </c>
      <c r="N455">
        <v>946.89530000000002</v>
      </c>
      <c r="O455">
        <v>0</v>
      </c>
      <c r="P455">
        <v>946.9</v>
      </c>
      <c r="Q455">
        <v>713.4502</v>
      </c>
      <c r="R455">
        <v>0</v>
      </c>
      <c r="S455">
        <v>713.5</v>
      </c>
      <c r="T455">
        <v>0</v>
      </c>
      <c r="W455">
        <v>0</v>
      </c>
      <c r="X455">
        <v>1.1246</v>
      </c>
      <c r="Y455">
        <v>12.3</v>
      </c>
      <c r="Z455">
        <v>873</v>
      </c>
      <c r="AA455">
        <v>899</v>
      </c>
      <c r="AB455">
        <v>822</v>
      </c>
      <c r="AC455">
        <v>43</v>
      </c>
      <c r="AD455">
        <v>5.38</v>
      </c>
      <c r="AE455">
        <v>0.12</v>
      </c>
      <c r="AF455">
        <v>994</v>
      </c>
      <c r="AG455">
        <v>-10</v>
      </c>
      <c r="AH455">
        <v>17.137</v>
      </c>
      <c r="AI455">
        <v>11</v>
      </c>
      <c r="AJ455">
        <v>191</v>
      </c>
      <c r="AK455">
        <v>190.9</v>
      </c>
      <c r="AL455">
        <v>4.9000000000000004</v>
      </c>
      <c r="AM455">
        <v>195</v>
      </c>
      <c r="AN455" t="s">
        <v>155</v>
      </c>
      <c r="AO455">
        <v>2</v>
      </c>
      <c r="AP455" s="42">
        <v>0.83888888888888891</v>
      </c>
      <c r="AQ455">
        <v>47.159230000000001</v>
      </c>
      <c r="AR455">
        <v>-88.484059000000002</v>
      </c>
      <c r="AS455">
        <v>308.89999999999998</v>
      </c>
      <c r="AT455">
        <v>31.6</v>
      </c>
      <c r="AU455">
        <v>12</v>
      </c>
      <c r="AV455">
        <v>10</v>
      </c>
      <c r="AW455" t="s">
        <v>397</v>
      </c>
      <c r="AX455">
        <v>1.4432</v>
      </c>
      <c r="AY455">
        <v>2.1432000000000002</v>
      </c>
      <c r="AZ455">
        <v>2.6648000000000001</v>
      </c>
      <c r="BA455">
        <v>14.048999999999999</v>
      </c>
      <c r="BB455">
        <v>14.68</v>
      </c>
      <c r="BC455">
        <v>1.05</v>
      </c>
      <c r="BD455">
        <v>13.827999999999999</v>
      </c>
      <c r="BE455">
        <v>3034.3969999999999</v>
      </c>
      <c r="BF455">
        <v>0.66600000000000004</v>
      </c>
      <c r="BG455">
        <v>23.611999999999998</v>
      </c>
      <c r="BH455">
        <v>0</v>
      </c>
      <c r="BI455">
        <v>23.611999999999998</v>
      </c>
      <c r="BJ455">
        <v>17.791</v>
      </c>
      <c r="BK455">
        <v>0</v>
      </c>
      <c r="BL455">
        <v>17.791</v>
      </c>
      <c r="BM455">
        <v>0</v>
      </c>
      <c r="BQ455">
        <v>194.71100000000001</v>
      </c>
      <c r="BR455">
        <v>0.421904</v>
      </c>
      <c r="BS455">
        <v>0.32586300000000001</v>
      </c>
      <c r="BT455">
        <v>1.3136999999999999E-2</v>
      </c>
      <c r="BU455">
        <v>10.156283999999999</v>
      </c>
      <c r="BV455">
        <f t="shared" si="7"/>
        <v>6.5498463000000005</v>
      </c>
    </row>
    <row r="456" spans="1:74" customFormat="1" x14ac:dyDescent="0.25">
      <c r="A456" s="40">
        <v>41703</v>
      </c>
      <c r="B456" s="41">
        <v>0.63063857638888887</v>
      </c>
      <c r="C456">
        <v>14.324999999999999</v>
      </c>
      <c r="D456">
        <v>5.1999999999999998E-3</v>
      </c>
      <c r="E456">
        <v>52.050846999999997</v>
      </c>
      <c r="F456">
        <v>1045.3</v>
      </c>
      <c r="G456">
        <v>-9.1</v>
      </c>
      <c r="H456">
        <v>-8.4</v>
      </c>
      <c r="J456">
        <v>1.2</v>
      </c>
      <c r="K456">
        <v>0.88</v>
      </c>
      <c r="L456">
        <v>12.6058</v>
      </c>
      <c r="M456">
        <v>4.5999999999999999E-3</v>
      </c>
      <c r="N456">
        <v>919.86929999999995</v>
      </c>
      <c r="O456">
        <v>0</v>
      </c>
      <c r="P456">
        <v>919.9</v>
      </c>
      <c r="Q456">
        <v>693.08720000000005</v>
      </c>
      <c r="R456">
        <v>0</v>
      </c>
      <c r="S456">
        <v>693.1</v>
      </c>
      <c r="T456">
        <v>0</v>
      </c>
      <c r="W456">
        <v>0</v>
      </c>
      <c r="X456">
        <v>1.056</v>
      </c>
      <c r="Y456">
        <v>12.3</v>
      </c>
      <c r="Z456">
        <v>873</v>
      </c>
      <c r="AA456">
        <v>898</v>
      </c>
      <c r="AB456">
        <v>824</v>
      </c>
      <c r="AC456">
        <v>43</v>
      </c>
      <c r="AD456">
        <v>5.38</v>
      </c>
      <c r="AE456">
        <v>0.12</v>
      </c>
      <c r="AF456">
        <v>994</v>
      </c>
      <c r="AG456">
        <v>-10</v>
      </c>
      <c r="AH456">
        <v>17.863</v>
      </c>
      <c r="AI456">
        <v>11</v>
      </c>
      <c r="AJ456">
        <v>191</v>
      </c>
      <c r="AK456">
        <v>190</v>
      </c>
      <c r="AL456">
        <v>5.2</v>
      </c>
      <c r="AM456">
        <v>195</v>
      </c>
      <c r="AN456" t="s">
        <v>155</v>
      </c>
      <c r="AO456">
        <v>2</v>
      </c>
      <c r="AP456" s="42">
        <v>0.83890046296296295</v>
      </c>
      <c r="AQ456">
        <v>47.159360999999997</v>
      </c>
      <c r="AR456">
        <v>-88.484071999999998</v>
      </c>
      <c r="AS456">
        <v>309</v>
      </c>
      <c r="AT456">
        <v>31.7</v>
      </c>
      <c r="AU456">
        <v>12</v>
      </c>
      <c r="AV456">
        <v>10</v>
      </c>
      <c r="AW456" t="s">
        <v>397</v>
      </c>
      <c r="AX456">
        <v>1.6432</v>
      </c>
      <c r="AY456">
        <v>2.3216000000000001</v>
      </c>
      <c r="AZ456">
        <v>2.9432</v>
      </c>
      <c r="BA456">
        <v>14.048999999999999</v>
      </c>
      <c r="BB456">
        <v>14.86</v>
      </c>
      <c r="BC456">
        <v>1.06</v>
      </c>
      <c r="BD456">
        <v>13.638999999999999</v>
      </c>
      <c r="BE456">
        <v>3034.444</v>
      </c>
      <c r="BF456">
        <v>0.70199999999999996</v>
      </c>
      <c r="BG456">
        <v>23.187999999999999</v>
      </c>
      <c r="BH456">
        <v>0</v>
      </c>
      <c r="BI456">
        <v>23.187999999999999</v>
      </c>
      <c r="BJ456">
        <v>17.472000000000001</v>
      </c>
      <c r="BK456">
        <v>0</v>
      </c>
      <c r="BL456">
        <v>17.472000000000001</v>
      </c>
      <c r="BM456">
        <v>0</v>
      </c>
      <c r="BQ456">
        <v>184.82599999999999</v>
      </c>
      <c r="BR456">
        <v>0.41431499999999999</v>
      </c>
      <c r="BS456">
        <v>0.32500000000000001</v>
      </c>
      <c r="BT456">
        <v>1.4E-2</v>
      </c>
      <c r="BU456">
        <v>9.9735969999999998</v>
      </c>
      <c r="BV456">
        <f t="shared" si="7"/>
        <v>6.5325000000000006</v>
      </c>
    </row>
    <row r="457" spans="1:74" customFormat="1" x14ac:dyDescent="0.25">
      <c r="A457" s="40">
        <v>41703</v>
      </c>
      <c r="B457" s="41">
        <v>0.63065015046296302</v>
      </c>
      <c r="C457">
        <v>14.151999999999999</v>
      </c>
      <c r="D457">
        <v>5.7999999999999996E-3</v>
      </c>
      <c r="E457">
        <v>58.472906000000002</v>
      </c>
      <c r="F457">
        <v>1029</v>
      </c>
      <c r="G457">
        <v>-9.5</v>
      </c>
      <c r="H457">
        <v>-12.1</v>
      </c>
      <c r="J457">
        <v>1.2</v>
      </c>
      <c r="K457">
        <v>0.88129999999999997</v>
      </c>
      <c r="L457">
        <v>12.472200000000001</v>
      </c>
      <c r="M457">
        <v>5.1999999999999998E-3</v>
      </c>
      <c r="N457">
        <v>906.88229999999999</v>
      </c>
      <c r="O457">
        <v>0</v>
      </c>
      <c r="P457">
        <v>906.9</v>
      </c>
      <c r="Q457">
        <v>683.30190000000005</v>
      </c>
      <c r="R457">
        <v>0</v>
      </c>
      <c r="S457">
        <v>683.3</v>
      </c>
      <c r="T457">
        <v>0</v>
      </c>
      <c r="W457">
        <v>0</v>
      </c>
      <c r="X457">
        <v>1.0575000000000001</v>
      </c>
      <c r="Y457">
        <v>12.3</v>
      </c>
      <c r="Z457">
        <v>872</v>
      </c>
      <c r="AA457">
        <v>898</v>
      </c>
      <c r="AB457">
        <v>823</v>
      </c>
      <c r="AC457">
        <v>43</v>
      </c>
      <c r="AD457">
        <v>5.38</v>
      </c>
      <c r="AE457">
        <v>0.12</v>
      </c>
      <c r="AF457">
        <v>994</v>
      </c>
      <c r="AG457">
        <v>-10</v>
      </c>
      <c r="AH457">
        <v>17</v>
      </c>
      <c r="AI457">
        <v>11</v>
      </c>
      <c r="AJ457">
        <v>190.9</v>
      </c>
      <c r="AK457">
        <v>190</v>
      </c>
      <c r="AL457">
        <v>5.0999999999999996</v>
      </c>
      <c r="AM457">
        <v>195</v>
      </c>
      <c r="AN457" t="s">
        <v>155</v>
      </c>
      <c r="AO457">
        <v>2</v>
      </c>
      <c r="AP457" s="42">
        <v>0.83891203703703709</v>
      </c>
      <c r="AQ457">
        <v>47.159503999999998</v>
      </c>
      <c r="AR457">
        <v>-88.484071</v>
      </c>
      <c r="AS457">
        <v>309.60000000000002</v>
      </c>
      <c r="AT457">
        <v>33.200000000000003</v>
      </c>
      <c r="AU457">
        <v>12</v>
      </c>
      <c r="AV457">
        <v>9</v>
      </c>
      <c r="AW457" t="s">
        <v>400</v>
      </c>
      <c r="AX457">
        <v>1.9512</v>
      </c>
      <c r="AY457">
        <v>2.0975999999999999</v>
      </c>
      <c r="AZ457">
        <v>3.2080000000000002</v>
      </c>
      <c r="BA457">
        <v>14.048999999999999</v>
      </c>
      <c r="BB457">
        <v>15.03</v>
      </c>
      <c r="BC457">
        <v>1.07</v>
      </c>
      <c r="BD457">
        <v>13.47</v>
      </c>
      <c r="BE457">
        <v>3034.3960000000002</v>
      </c>
      <c r="BF457">
        <v>0.79800000000000004</v>
      </c>
      <c r="BG457">
        <v>23.106000000000002</v>
      </c>
      <c r="BH457">
        <v>0</v>
      </c>
      <c r="BI457">
        <v>23.106000000000002</v>
      </c>
      <c r="BJ457">
        <v>17.408999999999999</v>
      </c>
      <c r="BK457">
        <v>0</v>
      </c>
      <c r="BL457">
        <v>17.408999999999999</v>
      </c>
      <c r="BM457">
        <v>0</v>
      </c>
      <c r="BQ457">
        <v>187.08</v>
      </c>
      <c r="BR457">
        <v>0.40876699999999999</v>
      </c>
      <c r="BS457">
        <v>0.32500000000000001</v>
      </c>
      <c r="BT457">
        <v>1.4E-2</v>
      </c>
      <c r="BU457">
        <v>9.8400440000000007</v>
      </c>
      <c r="BV457">
        <f t="shared" si="7"/>
        <v>6.5325000000000006</v>
      </c>
    </row>
    <row r="458" spans="1:74" customFormat="1" x14ac:dyDescent="0.25">
      <c r="A458" s="40">
        <v>41703</v>
      </c>
      <c r="B458" s="41">
        <v>0.63066172453703706</v>
      </c>
      <c r="C458">
        <v>13.994</v>
      </c>
      <c r="D458">
        <v>3.3999999999999998E-3</v>
      </c>
      <c r="E458">
        <v>33.842365000000001</v>
      </c>
      <c r="F458">
        <v>1308</v>
      </c>
      <c r="G458">
        <v>-10.5</v>
      </c>
      <c r="H458">
        <v>-29</v>
      </c>
      <c r="J458">
        <v>1.3</v>
      </c>
      <c r="K458">
        <v>0.88260000000000005</v>
      </c>
      <c r="L458">
        <v>12.3506</v>
      </c>
      <c r="M458">
        <v>3.0000000000000001E-3</v>
      </c>
      <c r="N458">
        <v>1154.3764000000001</v>
      </c>
      <c r="O458">
        <v>0</v>
      </c>
      <c r="P458">
        <v>1154.4000000000001</v>
      </c>
      <c r="Q458">
        <v>869.77949999999998</v>
      </c>
      <c r="R458">
        <v>0</v>
      </c>
      <c r="S458">
        <v>869.8</v>
      </c>
      <c r="T458">
        <v>0</v>
      </c>
      <c r="W458">
        <v>0</v>
      </c>
      <c r="X458">
        <v>1.1473</v>
      </c>
      <c r="Y458">
        <v>12.2</v>
      </c>
      <c r="Z458">
        <v>873</v>
      </c>
      <c r="AA458">
        <v>898</v>
      </c>
      <c r="AB458">
        <v>825</v>
      </c>
      <c r="AC458">
        <v>43</v>
      </c>
      <c r="AD458">
        <v>5.38</v>
      </c>
      <c r="AE458">
        <v>0.12</v>
      </c>
      <c r="AF458">
        <v>994</v>
      </c>
      <c r="AG458">
        <v>-10</v>
      </c>
      <c r="AH458">
        <v>17.137</v>
      </c>
      <c r="AI458">
        <v>11</v>
      </c>
      <c r="AJ458">
        <v>190.1</v>
      </c>
      <c r="AK458">
        <v>190.1</v>
      </c>
      <c r="AL458">
        <v>5.2</v>
      </c>
      <c r="AM458">
        <v>195</v>
      </c>
      <c r="AN458" t="s">
        <v>155</v>
      </c>
      <c r="AO458">
        <v>2</v>
      </c>
      <c r="AP458" s="42">
        <v>0.83892361111111102</v>
      </c>
      <c r="AQ458">
        <v>47.159649000000002</v>
      </c>
      <c r="AR458">
        <v>-88.484076999999999</v>
      </c>
      <c r="AS458">
        <v>310</v>
      </c>
      <c r="AT458">
        <v>34.200000000000003</v>
      </c>
      <c r="AU458">
        <v>12</v>
      </c>
      <c r="AV458">
        <v>8</v>
      </c>
      <c r="AW458" t="s">
        <v>401</v>
      </c>
      <c r="AX458">
        <v>2.5215999999999998</v>
      </c>
      <c r="AY458">
        <v>1.0648</v>
      </c>
      <c r="AZ458">
        <v>3.6432000000000002</v>
      </c>
      <c r="BA458">
        <v>14.048999999999999</v>
      </c>
      <c r="BB458">
        <v>15.19</v>
      </c>
      <c r="BC458">
        <v>1.08</v>
      </c>
      <c r="BD458">
        <v>13.307</v>
      </c>
      <c r="BE458">
        <v>3035.0140000000001</v>
      </c>
      <c r="BF458">
        <v>0.46700000000000003</v>
      </c>
      <c r="BG458">
        <v>29.707000000000001</v>
      </c>
      <c r="BH458">
        <v>0</v>
      </c>
      <c r="BI458">
        <v>29.707000000000001</v>
      </c>
      <c r="BJ458">
        <v>22.382999999999999</v>
      </c>
      <c r="BK458">
        <v>0</v>
      </c>
      <c r="BL458">
        <v>22.382999999999999</v>
      </c>
      <c r="BM458">
        <v>0</v>
      </c>
      <c r="BQ458">
        <v>205.00299999999999</v>
      </c>
      <c r="BR458">
        <v>0.415933</v>
      </c>
      <c r="BS458">
        <v>0.32500000000000001</v>
      </c>
      <c r="BT458">
        <v>1.3863E-2</v>
      </c>
      <c r="BU458">
        <v>10.012548000000001</v>
      </c>
      <c r="BV458">
        <f t="shared" si="7"/>
        <v>6.5325000000000006</v>
      </c>
    </row>
    <row r="459" spans="1:74" customFormat="1" x14ac:dyDescent="0.25">
      <c r="A459" s="40">
        <v>41703</v>
      </c>
      <c r="B459" s="41">
        <v>0.6306732986111111</v>
      </c>
      <c r="C459">
        <v>13.906000000000001</v>
      </c>
      <c r="D459">
        <v>3.7000000000000002E-3</v>
      </c>
      <c r="E459">
        <v>37.189096999999997</v>
      </c>
      <c r="F459">
        <v>1601</v>
      </c>
      <c r="G459">
        <v>-10.6</v>
      </c>
      <c r="H459">
        <v>-12.7</v>
      </c>
      <c r="J459">
        <v>1.28</v>
      </c>
      <c r="K459">
        <v>0.8831</v>
      </c>
      <c r="L459">
        <v>12.280099999999999</v>
      </c>
      <c r="M459">
        <v>3.3E-3</v>
      </c>
      <c r="N459">
        <v>1413.8145</v>
      </c>
      <c r="O459">
        <v>0</v>
      </c>
      <c r="P459">
        <v>1413.8</v>
      </c>
      <c r="Q459">
        <v>1065.2564</v>
      </c>
      <c r="R459">
        <v>0</v>
      </c>
      <c r="S459">
        <v>1065.3</v>
      </c>
      <c r="T459">
        <v>0</v>
      </c>
      <c r="W459">
        <v>0</v>
      </c>
      <c r="X459">
        <v>1.1314</v>
      </c>
      <c r="Y459">
        <v>12.2</v>
      </c>
      <c r="Z459">
        <v>873</v>
      </c>
      <c r="AA459">
        <v>898</v>
      </c>
      <c r="AB459">
        <v>826</v>
      </c>
      <c r="AC459">
        <v>43</v>
      </c>
      <c r="AD459">
        <v>5.38</v>
      </c>
      <c r="AE459">
        <v>0.12</v>
      </c>
      <c r="AF459">
        <v>994</v>
      </c>
      <c r="AG459">
        <v>-10</v>
      </c>
      <c r="AH459">
        <v>17.863</v>
      </c>
      <c r="AI459">
        <v>11</v>
      </c>
      <c r="AJ459">
        <v>190.9</v>
      </c>
      <c r="AK459">
        <v>190.9</v>
      </c>
      <c r="AL459">
        <v>4.7</v>
      </c>
      <c r="AM459">
        <v>195</v>
      </c>
      <c r="AN459" t="s">
        <v>155</v>
      </c>
      <c r="AO459">
        <v>2</v>
      </c>
      <c r="AP459" s="42">
        <v>0.83893518518518517</v>
      </c>
      <c r="AQ459">
        <v>47.159795000000003</v>
      </c>
      <c r="AR459">
        <v>-88.484087000000002</v>
      </c>
      <c r="AS459">
        <v>310.7</v>
      </c>
      <c r="AT459">
        <v>34.799999999999997</v>
      </c>
      <c r="AU459">
        <v>12</v>
      </c>
      <c r="AV459">
        <v>7</v>
      </c>
      <c r="AW459" t="s">
        <v>402</v>
      </c>
      <c r="AX459">
        <v>2.5135999999999998</v>
      </c>
      <c r="AY459">
        <v>1.2352000000000001</v>
      </c>
      <c r="AZ459">
        <v>3.4975999999999998</v>
      </c>
      <c r="BA459">
        <v>14.048999999999999</v>
      </c>
      <c r="BB459">
        <v>15.28</v>
      </c>
      <c r="BC459">
        <v>1.0900000000000001</v>
      </c>
      <c r="BD459">
        <v>13.242000000000001</v>
      </c>
      <c r="BE459">
        <v>3034.9920000000002</v>
      </c>
      <c r="BF459">
        <v>0.51700000000000002</v>
      </c>
      <c r="BG459">
        <v>36.591999999999999</v>
      </c>
      <c r="BH459">
        <v>0</v>
      </c>
      <c r="BI459">
        <v>36.591999999999999</v>
      </c>
      <c r="BJ459">
        <v>27.571000000000002</v>
      </c>
      <c r="BK459">
        <v>0</v>
      </c>
      <c r="BL459">
        <v>27.571000000000002</v>
      </c>
      <c r="BM459">
        <v>0</v>
      </c>
      <c r="BQ459">
        <v>203.32499999999999</v>
      </c>
      <c r="BR459">
        <v>0.49054599999999998</v>
      </c>
      <c r="BS459">
        <v>0.32500000000000001</v>
      </c>
      <c r="BT459">
        <v>1.3136999999999999E-2</v>
      </c>
      <c r="BU459">
        <v>11.808669</v>
      </c>
      <c r="BV459">
        <f t="shared" si="7"/>
        <v>6.5325000000000006</v>
      </c>
    </row>
    <row r="460" spans="1:74" customFormat="1" x14ac:dyDescent="0.25">
      <c r="A460" s="40">
        <v>41703</v>
      </c>
      <c r="B460" s="41">
        <v>0.63068487268518514</v>
      </c>
      <c r="C460">
        <v>13.997</v>
      </c>
      <c r="D460">
        <v>5.1000000000000004E-3</v>
      </c>
      <c r="E460">
        <v>50.947712000000003</v>
      </c>
      <c r="F460">
        <v>2132.8000000000002</v>
      </c>
      <c r="G460">
        <v>-1.8</v>
      </c>
      <c r="H460">
        <v>-63.1</v>
      </c>
      <c r="J460">
        <v>1.2</v>
      </c>
      <c r="K460">
        <v>0.88229999999999997</v>
      </c>
      <c r="L460">
        <v>12.349299999999999</v>
      </c>
      <c r="M460">
        <v>4.4999999999999997E-3</v>
      </c>
      <c r="N460">
        <v>1881.7691</v>
      </c>
      <c r="O460">
        <v>0</v>
      </c>
      <c r="P460">
        <v>1881.8</v>
      </c>
      <c r="Q460">
        <v>1417.9287999999999</v>
      </c>
      <c r="R460">
        <v>0</v>
      </c>
      <c r="S460">
        <v>1417.9</v>
      </c>
      <c r="T460">
        <v>0</v>
      </c>
      <c r="W460">
        <v>0</v>
      </c>
      <c r="X460">
        <v>1.0588</v>
      </c>
      <c r="Y460">
        <v>12.2</v>
      </c>
      <c r="Z460">
        <v>873</v>
      </c>
      <c r="AA460">
        <v>898</v>
      </c>
      <c r="AB460">
        <v>825</v>
      </c>
      <c r="AC460">
        <v>43.1</v>
      </c>
      <c r="AD460">
        <v>5.4</v>
      </c>
      <c r="AE460">
        <v>0.12</v>
      </c>
      <c r="AF460">
        <v>994</v>
      </c>
      <c r="AG460">
        <v>-10</v>
      </c>
      <c r="AH460">
        <v>17</v>
      </c>
      <c r="AI460">
        <v>11</v>
      </c>
      <c r="AJ460">
        <v>190.1</v>
      </c>
      <c r="AK460">
        <v>190</v>
      </c>
      <c r="AL460">
        <v>4.5</v>
      </c>
      <c r="AM460">
        <v>195</v>
      </c>
      <c r="AN460" t="s">
        <v>155</v>
      </c>
      <c r="AO460">
        <v>2</v>
      </c>
      <c r="AP460" s="42">
        <v>0.83894675925925932</v>
      </c>
      <c r="AQ460">
        <v>47.159944000000003</v>
      </c>
      <c r="AR460">
        <v>-88.484093000000001</v>
      </c>
      <c r="AS460">
        <v>311.10000000000002</v>
      </c>
      <c r="AT460">
        <v>35.4</v>
      </c>
      <c r="AU460">
        <v>12</v>
      </c>
      <c r="AV460">
        <v>7</v>
      </c>
      <c r="AW460" t="s">
        <v>402</v>
      </c>
      <c r="AX460">
        <v>2.2431999999999999</v>
      </c>
      <c r="AY460">
        <v>1.0864</v>
      </c>
      <c r="AZ460">
        <v>2.4864000000000002</v>
      </c>
      <c r="BA460">
        <v>14.048999999999999</v>
      </c>
      <c r="BB460">
        <v>15.18</v>
      </c>
      <c r="BC460">
        <v>1.08</v>
      </c>
      <c r="BD460">
        <v>13.34</v>
      </c>
      <c r="BE460">
        <v>3034.643</v>
      </c>
      <c r="BF460">
        <v>0.70299999999999996</v>
      </c>
      <c r="BG460">
        <v>48.424999999999997</v>
      </c>
      <c r="BH460">
        <v>0</v>
      </c>
      <c r="BI460">
        <v>48.424999999999997</v>
      </c>
      <c r="BJ460">
        <v>36.488</v>
      </c>
      <c r="BK460">
        <v>0</v>
      </c>
      <c r="BL460">
        <v>36.488</v>
      </c>
      <c r="BM460">
        <v>0</v>
      </c>
      <c r="BQ460">
        <v>189.17500000000001</v>
      </c>
      <c r="BR460">
        <v>0.38565500000000003</v>
      </c>
      <c r="BS460">
        <v>0.32500000000000001</v>
      </c>
      <c r="BT460">
        <v>1.4E-2</v>
      </c>
      <c r="BU460">
        <v>9.2836879999999997</v>
      </c>
      <c r="BV460">
        <f t="shared" si="7"/>
        <v>6.5325000000000006</v>
      </c>
    </row>
    <row r="461" spans="1:74" customFormat="1" x14ac:dyDescent="0.25">
      <c r="A461" s="40">
        <v>41703</v>
      </c>
      <c r="B461" s="41">
        <v>0.63069644675925929</v>
      </c>
      <c r="C461">
        <v>14.39</v>
      </c>
      <c r="D461">
        <v>8.3000000000000001E-3</v>
      </c>
      <c r="E461">
        <v>82.930591000000007</v>
      </c>
      <c r="F461">
        <v>2160.1999999999998</v>
      </c>
      <c r="G461">
        <v>0</v>
      </c>
      <c r="H461">
        <v>-42.1</v>
      </c>
      <c r="J461">
        <v>1.2</v>
      </c>
      <c r="K461">
        <v>0.87929999999999997</v>
      </c>
      <c r="L461">
        <v>12.6532</v>
      </c>
      <c r="M461">
        <v>7.3000000000000001E-3</v>
      </c>
      <c r="N461">
        <v>1899.492</v>
      </c>
      <c r="O461">
        <v>0</v>
      </c>
      <c r="P461">
        <v>1899.5</v>
      </c>
      <c r="Q461">
        <v>1431.8317</v>
      </c>
      <c r="R461">
        <v>0</v>
      </c>
      <c r="S461">
        <v>1431.8</v>
      </c>
      <c r="T461">
        <v>0</v>
      </c>
      <c r="W461">
        <v>0</v>
      </c>
      <c r="X461">
        <v>1.0551999999999999</v>
      </c>
      <c r="Y461">
        <v>12.2</v>
      </c>
      <c r="Z461">
        <v>873</v>
      </c>
      <c r="AA461">
        <v>898</v>
      </c>
      <c r="AB461">
        <v>824</v>
      </c>
      <c r="AC461">
        <v>44</v>
      </c>
      <c r="AD461">
        <v>5.51</v>
      </c>
      <c r="AE461">
        <v>0.13</v>
      </c>
      <c r="AF461">
        <v>994</v>
      </c>
      <c r="AG461">
        <v>-10</v>
      </c>
      <c r="AH461">
        <v>17</v>
      </c>
      <c r="AI461">
        <v>11</v>
      </c>
      <c r="AJ461">
        <v>191</v>
      </c>
      <c r="AK461">
        <v>190</v>
      </c>
      <c r="AL461">
        <v>4.9000000000000004</v>
      </c>
      <c r="AM461">
        <v>195</v>
      </c>
      <c r="AN461" t="s">
        <v>155</v>
      </c>
      <c r="AO461">
        <v>2</v>
      </c>
      <c r="AP461" s="42">
        <v>0.83895833333333336</v>
      </c>
      <c r="AQ461">
        <v>47.160088000000002</v>
      </c>
      <c r="AR461">
        <v>-88.484099999999998</v>
      </c>
      <c r="AS461">
        <v>311.10000000000002</v>
      </c>
      <c r="AT461">
        <v>35.299999999999997</v>
      </c>
      <c r="AU461">
        <v>12</v>
      </c>
      <c r="AV461">
        <v>6</v>
      </c>
      <c r="AW461" t="s">
        <v>402</v>
      </c>
      <c r="AX461">
        <v>2.1408</v>
      </c>
      <c r="AY461">
        <v>1.4</v>
      </c>
      <c r="AZ461">
        <v>2.6920000000000002</v>
      </c>
      <c r="BA461">
        <v>14.048999999999999</v>
      </c>
      <c r="BB461">
        <v>14.79</v>
      </c>
      <c r="BC461">
        <v>1.05</v>
      </c>
      <c r="BD461">
        <v>13.723000000000001</v>
      </c>
      <c r="BE461">
        <v>3033.76</v>
      </c>
      <c r="BF461">
        <v>1.113</v>
      </c>
      <c r="BG461">
        <v>47.692999999999998</v>
      </c>
      <c r="BH461">
        <v>0</v>
      </c>
      <c r="BI461">
        <v>47.692999999999998</v>
      </c>
      <c r="BJ461">
        <v>35.951000000000001</v>
      </c>
      <c r="BK461">
        <v>0</v>
      </c>
      <c r="BL461">
        <v>35.951000000000001</v>
      </c>
      <c r="BM461">
        <v>0</v>
      </c>
      <c r="BQ461">
        <v>183.95599999999999</v>
      </c>
      <c r="BR461">
        <v>0.52381900000000003</v>
      </c>
      <c r="BS461">
        <v>0.32500000000000001</v>
      </c>
      <c r="BT461">
        <v>1.3864E-2</v>
      </c>
      <c r="BU461">
        <v>12.609629</v>
      </c>
      <c r="BV461">
        <f t="shared" si="7"/>
        <v>6.5325000000000006</v>
      </c>
    </row>
    <row r="462" spans="1:74" customFormat="1" x14ac:dyDescent="0.25">
      <c r="A462" s="40">
        <v>41703</v>
      </c>
      <c r="B462" s="41">
        <v>0.63070802083333333</v>
      </c>
      <c r="C462">
        <v>14.851000000000001</v>
      </c>
      <c r="D462">
        <v>1.2200000000000001E-2</v>
      </c>
      <c r="E462">
        <v>122.328881</v>
      </c>
      <c r="F462">
        <v>1956.5</v>
      </c>
      <c r="G462">
        <v>-1.6</v>
      </c>
      <c r="H462">
        <v>0</v>
      </c>
      <c r="J462">
        <v>1.2</v>
      </c>
      <c r="K462">
        <v>0.87590000000000001</v>
      </c>
      <c r="L462">
        <v>13.007999999999999</v>
      </c>
      <c r="M462">
        <v>1.0699999999999999E-2</v>
      </c>
      <c r="N462">
        <v>1713.7019</v>
      </c>
      <c r="O462">
        <v>0</v>
      </c>
      <c r="P462">
        <v>1713.7</v>
      </c>
      <c r="Q462">
        <v>1291.7871</v>
      </c>
      <c r="R462">
        <v>0</v>
      </c>
      <c r="S462">
        <v>1291.8</v>
      </c>
      <c r="T462">
        <v>0</v>
      </c>
      <c r="W462">
        <v>0</v>
      </c>
      <c r="X462">
        <v>1.0510999999999999</v>
      </c>
      <c r="Y462">
        <v>12.2</v>
      </c>
      <c r="Z462">
        <v>873</v>
      </c>
      <c r="AA462">
        <v>898</v>
      </c>
      <c r="AB462">
        <v>826</v>
      </c>
      <c r="AC462">
        <v>44</v>
      </c>
      <c r="AD462">
        <v>5.51</v>
      </c>
      <c r="AE462">
        <v>0.13</v>
      </c>
      <c r="AF462">
        <v>994</v>
      </c>
      <c r="AG462">
        <v>-10</v>
      </c>
      <c r="AH462">
        <v>17</v>
      </c>
      <c r="AI462">
        <v>11</v>
      </c>
      <c r="AJ462">
        <v>191</v>
      </c>
      <c r="AK462">
        <v>190</v>
      </c>
      <c r="AL462">
        <v>5.3</v>
      </c>
      <c r="AM462">
        <v>195</v>
      </c>
      <c r="AN462" t="s">
        <v>155</v>
      </c>
      <c r="AO462">
        <v>2</v>
      </c>
      <c r="AP462" s="42">
        <v>0.8389699074074074</v>
      </c>
      <c r="AQ462">
        <v>47.160232000000001</v>
      </c>
      <c r="AR462">
        <v>-88.484103000000005</v>
      </c>
      <c r="AS462">
        <v>311.2</v>
      </c>
      <c r="AT462">
        <v>35.200000000000003</v>
      </c>
      <c r="AU462">
        <v>12</v>
      </c>
      <c r="AV462">
        <v>6</v>
      </c>
      <c r="AW462" t="s">
        <v>402</v>
      </c>
      <c r="AX462">
        <v>1.2432000000000001</v>
      </c>
      <c r="AY462">
        <v>1.3136000000000001</v>
      </c>
      <c r="AZ462">
        <v>2.3216000000000001</v>
      </c>
      <c r="BA462">
        <v>14.048999999999999</v>
      </c>
      <c r="BB462">
        <v>14.36</v>
      </c>
      <c r="BC462">
        <v>1.02</v>
      </c>
      <c r="BD462">
        <v>14.169</v>
      </c>
      <c r="BE462">
        <v>3032.7460000000001</v>
      </c>
      <c r="BF462">
        <v>1.59</v>
      </c>
      <c r="BG462">
        <v>41.84</v>
      </c>
      <c r="BH462">
        <v>0</v>
      </c>
      <c r="BI462">
        <v>41.84</v>
      </c>
      <c r="BJ462">
        <v>31.539000000000001</v>
      </c>
      <c r="BK462">
        <v>0</v>
      </c>
      <c r="BL462">
        <v>31.539000000000001</v>
      </c>
      <c r="BM462">
        <v>0</v>
      </c>
      <c r="BQ462">
        <v>178.178</v>
      </c>
      <c r="BR462">
        <v>0.70386400000000005</v>
      </c>
      <c r="BS462">
        <v>0.32513700000000001</v>
      </c>
      <c r="BT462">
        <v>1.3273999999999999E-2</v>
      </c>
      <c r="BU462">
        <v>16.943766</v>
      </c>
      <c r="BV462">
        <f t="shared" si="7"/>
        <v>6.5352537000000011</v>
      </c>
    </row>
    <row r="463" spans="1:74" customFormat="1" x14ac:dyDescent="0.25">
      <c r="A463" s="40">
        <v>41703</v>
      </c>
      <c r="B463" s="41">
        <v>0.63071959490740748</v>
      </c>
      <c r="C463">
        <v>14.92</v>
      </c>
      <c r="D463">
        <v>1.2500000000000001E-2</v>
      </c>
      <c r="E463">
        <v>124.540859</v>
      </c>
      <c r="F463">
        <v>1816.9</v>
      </c>
      <c r="G463">
        <v>2.7</v>
      </c>
      <c r="H463">
        <v>0</v>
      </c>
      <c r="J463">
        <v>1.3</v>
      </c>
      <c r="K463">
        <v>0.87529999999999997</v>
      </c>
      <c r="L463">
        <v>13.059100000000001</v>
      </c>
      <c r="M463">
        <v>1.09E-2</v>
      </c>
      <c r="N463">
        <v>1590.2909999999999</v>
      </c>
      <c r="O463">
        <v>2.3388</v>
      </c>
      <c r="P463">
        <v>1592.6</v>
      </c>
      <c r="Q463">
        <v>1198.7804000000001</v>
      </c>
      <c r="R463">
        <v>1.7629999999999999</v>
      </c>
      <c r="S463">
        <v>1200.5</v>
      </c>
      <c r="T463">
        <v>0</v>
      </c>
      <c r="W463">
        <v>0</v>
      </c>
      <c r="X463">
        <v>1.1378999999999999</v>
      </c>
      <c r="Y463">
        <v>12.2</v>
      </c>
      <c r="Z463">
        <v>874</v>
      </c>
      <c r="AA463">
        <v>898</v>
      </c>
      <c r="AB463">
        <v>826</v>
      </c>
      <c r="AC463">
        <v>44</v>
      </c>
      <c r="AD463">
        <v>5.51</v>
      </c>
      <c r="AE463">
        <v>0.13</v>
      </c>
      <c r="AF463">
        <v>993</v>
      </c>
      <c r="AG463">
        <v>-10</v>
      </c>
      <c r="AH463">
        <v>17</v>
      </c>
      <c r="AI463">
        <v>11</v>
      </c>
      <c r="AJ463">
        <v>191</v>
      </c>
      <c r="AK463">
        <v>190.1</v>
      </c>
      <c r="AL463">
        <v>5</v>
      </c>
      <c r="AM463">
        <v>195</v>
      </c>
      <c r="AN463" t="s">
        <v>155</v>
      </c>
      <c r="AO463">
        <v>2</v>
      </c>
      <c r="AP463" s="42">
        <v>0.83898148148148144</v>
      </c>
      <c r="AQ463">
        <v>47.160373</v>
      </c>
      <c r="AR463">
        <v>-88.484095999999994</v>
      </c>
      <c r="AS463">
        <v>311.3</v>
      </c>
      <c r="AT463">
        <v>34.9</v>
      </c>
      <c r="AU463">
        <v>12</v>
      </c>
      <c r="AV463">
        <v>6</v>
      </c>
      <c r="AW463" t="s">
        <v>402</v>
      </c>
      <c r="AX463">
        <v>1.356843</v>
      </c>
      <c r="AY463">
        <v>1.0215780000000001</v>
      </c>
      <c r="AZ463">
        <v>2.378422</v>
      </c>
      <c r="BA463">
        <v>14.048999999999999</v>
      </c>
      <c r="BB463">
        <v>14.29</v>
      </c>
      <c r="BC463">
        <v>1.02</v>
      </c>
      <c r="BD463">
        <v>14.25</v>
      </c>
      <c r="BE463">
        <v>3032.6759999999999</v>
      </c>
      <c r="BF463">
        <v>1.611</v>
      </c>
      <c r="BG463">
        <v>38.673999999999999</v>
      </c>
      <c r="BH463">
        <v>5.7000000000000002E-2</v>
      </c>
      <c r="BI463">
        <v>38.731000000000002</v>
      </c>
      <c r="BJ463">
        <v>29.152999999999999</v>
      </c>
      <c r="BK463">
        <v>4.2999999999999997E-2</v>
      </c>
      <c r="BL463">
        <v>29.196000000000002</v>
      </c>
      <c r="BM463">
        <v>0</v>
      </c>
      <c r="BQ463">
        <v>192.13200000000001</v>
      </c>
      <c r="BR463">
        <v>0.73079099999999997</v>
      </c>
      <c r="BS463">
        <v>0.32586300000000001</v>
      </c>
      <c r="BT463">
        <v>1.4999999999999999E-2</v>
      </c>
      <c r="BU463">
        <v>17.591965999999999</v>
      </c>
      <c r="BV463">
        <f t="shared" si="7"/>
        <v>6.5498463000000005</v>
      </c>
    </row>
    <row r="464" spans="1:74" customFormat="1" x14ac:dyDescent="0.25">
      <c r="A464" s="40">
        <v>41703</v>
      </c>
      <c r="B464" s="41">
        <v>0.63073116898148152</v>
      </c>
      <c r="C464">
        <v>14.88</v>
      </c>
      <c r="D464">
        <v>5.7000000000000002E-3</v>
      </c>
      <c r="E464">
        <v>57.144061000000001</v>
      </c>
      <c r="F464">
        <v>1892.2</v>
      </c>
      <c r="G464">
        <v>-1.5</v>
      </c>
      <c r="H464">
        <v>-2.9</v>
      </c>
      <c r="J464">
        <v>1.4</v>
      </c>
      <c r="K464">
        <v>0.87560000000000004</v>
      </c>
      <c r="L464">
        <v>13.0291</v>
      </c>
      <c r="M464">
        <v>5.0000000000000001E-3</v>
      </c>
      <c r="N464">
        <v>1656.8076000000001</v>
      </c>
      <c r="O464">
        <v>0</v>
      </c>
      <c r="P464">
        <v>1656.8</v>
      </c>
      <c r="Q464">
        <v>1248.9213999999999</v>
      </c>
      <c r="R464">
        <v>0</v>
      </c>
      <c r="S464">
        <v>1248.9000000000001</v>
      </c>
      <c r="T464">
        <v>0</v>
      </c>
      <c r="W464">
        <v>0</v>
      </c>
      <c r="X464">
        <v>1.2258</v>
      </c>
      <c r="Y464">
        <v>12.2</v>
      </c>
      <c r="Z464">
        <v>873</v>
      </c>
      <c r="AA464">
        <v>897</v>
      </c>
      <c r="AB464">
        <v>824</v>
      </c>
      <c r="AC464">
        <v>44</v>
      </c>
      <c r="AD464">
        <v>5.51</v>
      </c>
      <c r="AE464">
        <v>0.13</v>
      </c>
      <c r="AF464">
        <v>993</v>
      </c>
      <c r="AG464">
        <v>-10</v>
      </c>
      <c r="AH464">
        <v>17</v>
      </c>
      <c r="AI464">
        <v>11</v>
      </c>
      <c r="AJ464">
        <v>191</v>
      </c>
      <c r="AK464">
        <v>191</v>
      </c>
      <c r="AL464">
        <v>4.8</v>
      </c>
      <c r="AM464">
        <v>195</v>
      </c>
      <c r="AN464" t="s">
        <v>155</v>
      </c>
      <c r="AO464">
        <v>2</v>
      </c>
      <c r="AP464" s="42">
        <v>0.83899305555555559</v>
      </c>
      <c r="AQ464">
        <v>47.160516000000001</v>
      </c>
      <c r="AR464">
        <v>-88.484088999999997</v>
      </c>
      <c r="AS464">
        <v>311.39999999999998</v>
      </c>
      <c r="AT464">
        <v>35.200000000000003</v>
      </c>
      <c r="AU464">
        <v>12</v>
      </c>
      <c r="AV464">
        <v>6</v>
      </c>
      <c r="AW464" t="s">
        <v>402</v>
      </c>
      <c r="AX464">
        <v>1.2645649999999999</v>
      </c>
      <c r="AY464">
        <v>1.186086</v>
      </c>
      <c r="AZ464">
        <v>2.3860860000000002</v>
      </c>
      <c r="BA464">
        <v>14.048999999999999</v>
      </c>
      <c r="BB464">
        <v>14.34</v>
      </c>
      <c r="BC464">
        <v>1.02</v>
      </c>
      <c r="BD464">
        <v>14.209</v>
      </c>
      <c r="BE464">
        <v>3034.0680000000002</v>
      </c>
      <c r="BF464">
        <v>0.74199999999999999</v>
      </c>
      <c r="BG464">
        <v>40.404000000000003</v>
      </c>
      <c r="BH464">
        <v>0</v>
      </c>
      <c r="BI464">
        <v>40.404000000000003</v>
      </c>
      <c r="BJ464">
        <v>30.457000000000001</v>
      </c>
      <c r="BK464">
        <v>0</v>
      </c>
      <c r="BL464">
        <v>30.457000000000001</v>
      </c>
      <c r="BM464">
        <v>0</v>
      </c>
      <c r="BQ464">
        <v>207.55799999999999</v>
      </c>
      <c r="BR464">
        <v>0.48625800000000002</v>
      </c>
      <c r="BS464">
        <v>0.32500000000000001</v>
      </c>
      <c r="BT464">
        <v>1.4726E-2</v>
      </c>
      <c r="BU464">
        <v>11.705446</v>
      </c>
      <c r="BV464">
        <f t="shared" si="7"/>
        <v>6.5325000000000006</v>
      </c>
    </row>
    <row r="465" spans="1:74" customFormat="1" x14ac:dyDescent="0.25">
      <c r="A465" s="40">
        <v>41703</v>
      </c>
      <c r="B465" s="41">
        <v>0.63074274305555555</v>
      </c>
      <c r="C465">
        <v>14.709</v>
      </c>
      <c r="D465">
        <v>8.0000000000000002E-3</v>
      </c>
      <c r="E465">
        <v>79.924685999999994</v>
      </c>
      <c r="F465">
        <v>1887.2</v>
      </c>
      <c r="G465">
        <v>6.7</v>
      </c>
      <c r="H465">
        <v>-20.100000000000001</v>
      </c>
      <c r="J465">
        <v>1.4</v>
      </c>
      <c r="K465">
        <v>0.87690000000000001</v>
      </c>
      <c r="L465">
        <v>12.8986</v>
      </c>
      <c r="M465">
        <v>7.0000000000000001E-3</v>
      </c>
      <c r="N465">
        <v>1654.8780999999999</v>
      </c>
      <c r="O465">
        <v>5.9051</v>
      </c>
      <c r="P465">
        <v>1660.8</v>
      </c>
      <c r="Q465">
        <v>1247.4668999999999</v>
      </c>
      <c r="R465">
        <v>4.4513999999999996</v>
      </c>
      <c r="S465">
        <v>1251.9000000000001</v>
      </c>
      <c r="T465">
        <v>0</v>
      </c>
      <c r="W465">
        <v>0</v>
      </c>
      <c r="X465">
        <v>1.2277</v>
      </c>
      <c r="Y465">
        <v>12.4</v>
      </c>
      <c r="Z465">
        <v>871</v>
      </c>
      <c r="AA465">
        <v>898</v>
      </c>
      <c r="AB465">
        <v>822</v>
      </c>
      <c r="AC465">
        <v>44</v>
      </c>
      <c r="AD465">
        <v>5.51</v>
      </c>
      <c r="AE465">
        <v>0.13</v>
      </c>
      <c r="AF465">
        <v>993</v>
      </c>
      <c r="AG465">
        <v>-10</v>
      </c>
      <c r="AH465">
        <v>17</v>
      </c>
      <c r="AI465">
        <v>11</v>
      </c>
      <c r="AJ465">
        <v>191</v>
      </c>
      <c r="AK465">
        <v>191</v>
      </c>
      <c r="AL465">
        <v>4.9000000000000004</v>
      </c>
      <c r="AM465">
        <v>195</v>
      </c>
      <c r="AN465" t="s">
        <v>155</v>
      </c>
      <c r="AO465">
        <v>2</v>
      </c>
      <c r="AP465" s="42">
        <v>0.83900462962962974</v>
      </c>
      <c r="AQ465">
        <v>47.160665000000002</v>
      </c>
      <c r="AR465">
        <v>-88.484054999999998</v>
      </c>
      <c r="AS465">
        <v>311.5</v>
      </c>
      <c r="AT465">
        <v>36.299999999999997</v>
      </c>
      <c r="AU465">
        <v>12</v>
      </c>
      <c r="AV465">
        <v>6</v>
      </c>
      <c r="AW465" t="s">
        <v>402</v>
      </c>
      <c r="AX465">
        <v>1.5431999999999999</v>
      </c>
      <c r="AY465">
        <v>1.5648</v>
      </c>
      <c r="AZ465">
        <v>2.7648000000000001</v>
      </c>
      <c r="BA465">
        <v>14.048999999999999</v>
      </c>
      <c r="BB465">
        <v>14.49</v>
      </c>
      <c r="BC465">
        <v>1.03</v>
      </c>
      <c r="BD465">
        <v>14.036</v>
      </c>
      <c r="BE465">
        <v>3033.6779999999999</v>
      </c>
      <c r="BF465">
        <v>1.0489999999999999</v>
      </c>
      <c r="BG465">
        <v>40.759</v>
      </c>
      <c r="BH465">
        <v>0.14499999999999999</v>
      </c>
      <c r="BI465">
        <v>40.905000000000001</v>
      </c>
      <c r="BJ465">
        <v>30.725000000000001</v>
      </c>
      <c r="BK465">
        <v>0.11</v>
      </c>
      <c r="BL465">
        <v>30.835000000000001</v>
      </c>
      <c r="BM465">
        <v>0</v>
      </c>
      <c r="BQ465">
        <v>209.94800000000001</v>
      </c>
      <c r="BR465">
        <v>0.383552</v>
      </c>
      <c r="BS465">
        <v>0.32513700000000001</v>
      </c>
      <c r="BT465">
        <v>1.3136999999999999E-2</v>
      </c>
      <c r="BU465">
        <v>9.2330559999999995</v>
      </c>
      <c r="BV465">
        <f t="shared" si="7"/>
        <v>6.5352537000000011</v>
      </c>
    </row>
    <row r="466" spans="1:74" customFormat="1" x14ac:dyDescent="0.25">
      <c r="A466" s="40">
        <v>41703</v>
      </c>
      <c r="B466" s="41">
        <v>0.63075431712962959</v>
      </c>
      <c r="C466">
        <v>14.356999999999999</v>
      </c>
      <c r="D466">
        <v>5.7000000000000002E-3</v>
      </c>
      <c r="E466">
        <v>56.687846999999998</v>
      </c>
      <c r="F466">
        <v>1559.5</v>
      </c>
      <c r="G466">
        <v>9.1</v>
      </c>
      <c r="H466">
        <v>-10</v>
      </c>
      <c r="J466">
        <v>1.34</v>
      </c>
      <c r="K466">
        <v>0.87949999999999995</v>
      </c>
      <c r="L466">
        <v>12.6274</v>
      </c>
      <c r="M466">
        <v>5.0000000000000001E-3</v>
      </c>
      <c r="N466">
        <v>1371.5968</v>
      </c>
      <c r="O466">
        <v>7.9823000000000004</v>
      </c>
      <c r="P466">
        <v>1379.6</v>
      </c>
      <c r="Q466">
        <v>1033.9260999999999</v>
      </c>
      <c r="R466">
        <v>6.0171999999999999</v>
      </c>
      <c r="S466">
        <v>1039.9000000000001</v>
      </c>
      <c r="T466">
        <v>0</v>
      </c>
      <c r="W466">
        <v>0</v>
      </c>
      <c r="X466">
        <v>1.1773</v>
      </c>
      <c r="Y466">
        <v>12.3</v>
      </c>
      <c r="Z466">
        <v>872</v>
      </c>
      <c r="AA466">
        <v>897</v>
      </c>
      <c r="AB466">
        <v>825</v>
      </c>
      <c r="AC466">
        <v>44</v>
      </c>
      <c r="AD466">
        <v>5.51</v>
      </c>
      <c r="AE466">
        <v>0.13</v>
      </c>
      <c r="AF466">
        <v>993</v>
      </c>
      <c r="AG466">
        <v>-10</v>
      </c>
      <c r="AH466">
        <v>17</v>
      </c>
      <c r="AI466">
        <v>11</v>
      </c>
      <c r="AJ466">
        <v>191</v>
      </c>
      <c r="AK466">
        <v>190.9</v>
      </c>
      <c r="AL466">
        <v>4.5999999999999996</v>
      </c>
      <c r="AM466">
        <v>195</v>
      </c>
      <c r="AN466" t="s">
        <v>155</v>
      </c>
      <c r="AO466">
        <v>2</v>
      </c>
      <c r="AP466" s="42">
        <v>0.83901620370370367</v>
      </c>
      <c r="AQ466">
        <v>47.160826</v>
      </c>
      <c r="AR466">
        <v>-88.483968000000004</v>
      </c>
      <c r="AS466">
        <v>312.2</v>
      </c>
      <c r="AT466">
        <v>39</v>
      </c>
      <c r="AU466">
        <v>12</v>
      </c>
      <c r="AV466">
        <v>6</v>
      </c>
      <c r="AW466" t="s">
        <v>402</v>
      </c>
      <c r="AX466">
        <v>1.7432000000000001</v>
      </c>
      <c r="AY466">
        <v>1.8431999999999999</v>
      </c>
      <c r="AZ466">
        <v>3.0648</v>
      </c>
      <c r="BA466">
        <v>14.048999999999999</v>
      </c>
      <c r="BB466">
        <v>14.82</v>
      </c>
      <c r="BC466">
        <v>1.06</v>
      </c>
      <c r="BD466">
        <v>13.699</v>
      </c>
      <c r="BE466">
        <v>3034.3319999999999</v>
      </c>
      <c r="BF466">
        <v>0.76300000000000001</v>
      </c>
      <c r="BG466">
        <v>34.515000000000001</v>
      </c>
      <c r="BH466">
        <v>0.20100000000000001</v>
      </c>
      <c r="BI466">
        <v>34.716000000000001</v>
      </c>
      <c r="BJ466">
        <v>26.018000000000001</v>
      </c>
      <c r="BK466">
        <v>0.151</v>
      </c>
      <c r="BL466">
        <v>26.17</v>
      </c>
      <c r="BM466">
        <v>0</v>
      </c>
      <c r="BQ466">
        <v>205.709</v>
      </c>
      <c r="BR466">
        <v>0.63379399999999997</v>
      </c>
      <c r="BS466">
        <v>0.32600000000000001</v>
      </c>
      <c r="BT466">
        <v>1.4E-2</v>
      </c>
      <c r="BU466">
        <v>15.257007</v>
      </c>
      <c r="BV466">
        <f t="shared" si="7"/>
        <v>6.5526000000000009</v>
      </c>
    </row>
    <row r="467" spans="1:74" customFormat="1" x14ac:dyDescent="0.25">
      <c r="A467" s="40">
        <v>41703</v>
      </c>
      <c r="B467" s="41">
        <v>0.63076589120370363</v>
      </c>
      <c r="C467">
        <v>13.85</v>
      </c>
      <c r="D467">
        <v>3.7000000000000002E-3</v>
      </c>
      <c r="E467">
        <v>37.333333000000003</v>
      </c>
      <c r="F467">
        <v>1505.2</v>
      </c>
      <c r="G467">
        <v>-3</v>
      </c>
      <c r="H467">
        <v>-41.6</v>
      </c>
      <c r="J467">
        <v>1.08</v>
      </c>
      <c r="K467">
        <v>0.88339999999999996</v>
      </c>
      <c r="L467">
        <v>12.2349</v>
      </c>
      <c r="M467">
        <v>3.3E-3</v>
      </c>
      <c r="N467">
        <v>1329.6795999999999</v>
      </c>
      <c r="O467">
        <v>0</v>
      </c>
      <c r="P467">
        <v>1329.7</v>
      </c>
      <c r="Q467">
        <v>1002.3284</v>
      </c>
      <c r="R467">
        <v>0</v>
      </c>
      <c r="S467">
        <v>1002.3</v>
      </c>
      <c r="T467">
        <v>0</v>
      </c>
      <c r="W467">
        <v>0</v>
      </c>
      <c r="X467">
        <v>0.95379999999999998</v>
      </c>
      <c r="Y467">
        <v>12.3</v>
      </c>
      <c r="Z467">
        <v>871</v>
      </c>
      <c r="AA467">
        <v>897</v>
      </c>
      <c r="AB467">
        <v>823</v>
      </c>
      <c r="AC467">
        <v>44</v>
      </c>
      <c r="AD467">
        <v>5.51</v>
      </c>
      <c r="AE467">
        <v>0.13</v>
      </c>
      <c r="AF467">
        <v>993</v>
      </c>
      <c r="AG467">
        <v>-10</v>
      </c>
      <c r="AH467">
        <v>17</v>
      </c>
      <c r="AI467">
        <v>11</v>
      </c>
      <c r="AJ467">
        <v>191</v>
      </c>
      <c r="AK467">
        <v>190</v>
      </c>
      <c r="AL467">
        <v>4.4000000000000004</v>
      </c>
      <c r="AM467">
        <v>195</v>
      </c>
      <c r="AN467" t="s">
        <v>155</v>
      </c>
      <c r="AO467">
        <v>2</v>
      </c>
      <c r="AP467" s="42">
        <v>0.83902777777777782</v>
      </c>
      <c r="AQ467">
        <v>47.160995999999997</v>
      </c>
      <c r="AR467">
        <v>-88.483932999999993</v>
      </c>
      <c r="AS467">
        <v>312.7</v>
      </c>
      <c r="AT467">
        <v>40.5</v>
      </c>
      <c r="AU467">
        <v>12</v>
      </c>
      <c r="AV467">
        <v>6</v>
      </c>
      <c r="AW467" t="s">
        <v>402</v>
      </c>
      <c r="AX467">
        <v>1.9</v>
      </c>
      <c r="AY467">
        <v>1.9136</v>
      </c>
      <c r="AZ467">
        <v>3.1272000000000002</v>
      </c>
      <c r="BA467">
        <v>14.048999999999999</v>
      </c>
      <c r="BB467">
        <v>15.33</v>
      </c>
      <c r="BC467">
        <v>1.0900000000000001</v>
      </c>
      <c r="BD467">
        <v>13.2</v>
      </c>
      <c r="BE467">
        <v>3035.0219999999999</v>
      </c>
      <c r="BF467">
        <v>0.52100000000000002</v>
      </c>
      <c r="BG467">
        <v>34.542000000000002</v>
      </c>
      <c r="BH467">
        <v>0</v>
      </c>
      <c r="BI467">
        <v>34.542000000000002</v>
      </c>
      <c r="BJ467">
        <v>26.038</v>
      </c>
      <c r="BK467">
        <v>0</v>
      </c>
      <c r="BL467">
        <v>26.038</v>
      </c>
      <c r="BM467">
        <v>0</v>
      </c>
      <c r="BQ467">
        <v>172.03299999999999</v>
      </c>
      <c r="BR467">
        <v>0.55962599999999996</v>
      </c>
      <c r="BS467">
        <v>0.32600000000000001</v>
      </c>
      <c r="BT467">
        <v>1.4137E-2</v>
      </c>
      <c r="BU467">
        <v>13.471596999999999</v>
      </c>
      <c r="BV467">
        <f t="shared" si="7"/>
        <v>6.5526000000000009</v>
      </c>
    </row>
    <row r="468" spans="1:74" customFormat="1" x14ac:dyDescent="0.25">
      <c r="A468" s="40">
        <v>41703</v>
      </c>
      <c r="B468" s="41">
        <v>0.63077746527777778</v>
      </c>
      <c r="C468">
        <v>13.738</v>
      </c>
      <c r="D468">
        <v>4.5999999999999999E-3</v>
      </c>
      <c r="E468">
        <v>45.85134</v>
      </c>
      <c r="F468">
        <v>1515.2</v>
      </c>
      <c r="G468">
        <v>-16</v>
      </c>
      <c r="H468">
        <v>-58.2</v>
      </c>
      <c r="J468">
        <v>0.9</v>
      </c>
      <c r="K468">
        <v>0.88429999999999997</v>
      </c>
      <c r="L468">
        <v>12.147600000000001</v>
      </c>
      <c r="M468">
        <v>4.1000000000000003E-3</v>
      </c>
      <c r="N468">
        <v>1339.8326999999999</v>
      </c>
      <c r="O468">
        <v>0</v>
      </c>
      <c r="P468">
        <v>1339.8</v>
      </c>
      <c r="Q468">
        <v>1009.9819</v>
      </c>
      <c r="R468">
        <v>0</v>
      </c>
      <c r="S468">
        <v>1010</v>
      </c>
      <c r="T468">
        <v>0</v>
      </c>
      <c r="W468">
        <v>0</v>
      </c>
      <c r="X468">
        <v>0.79579999999999995</v>
      </c>
      <c r="Y468">
        <v>12.2</v>
      </c>
      <c r="Z468">
        <v>872</v>
      </c>
      <c r="AA468">
        <v>896</v>
      </c>
      <c r="AB468">
        <v>826</v>
      </c>
      <c r="AC468">
        <v>44</v>
      </c>
      <c r="AD468">
        <v>5.51</v>
      </c>
      <c r="AE468">
        <v>0.13</v>
      </c>
      <c r="AF468">
        <v>993</v>
      </c>
      <c r="AG468">
        <v>-10</v>
      </c>
      <c r="AH468">
        <v>17</v>
      </c>
      <c r="AI468">
        <v>11</v>
      </c>
      <c r="AJ468">
        <v>191</v>
      </c>
      <c r="AK468">
        <v>190</v>
      </c>
      <c r="AL468">
        <v>4.4000000000000004</v>
      </c>
      <c r="AM468">
        <v>195</v>
      </c>
      <c r="AN468" t="s">
        <v>155</v>
      </c>
      <c r="AO468">
        <v>2</v>
      </c>
      <c r="AP468" s="42">
        <v>0.83903935185185186</v>
      </c>
      <c r="AQ468">
        <v>47.161171000000003</v>
      </c>
      <c r="AR468">
        <v>-88.483917000000005</v>
      </c>
      <c r="AS468">
        <v>313</v>
      </c>
      <c r="AT468">
        <v>41.5</v>
      </c>
      <c r="AU468">
        <v>12</v>
      </c>
      <c r="AV468">
        <v>7</v>
      </c>
      <c r="AW468" t="s">
        <v>403</v>
      </c>
      <c r="AX468">
        <v>1.9648000000000001</v>
      </c>
      <c r="AY468">
        <v>1.6863999999999999</v>
      </c>
      <c r="AZ468">
        <v>2.6080000000000001</v>
      </c>
      <c r="BA468">
        <v>14.048999999999999</v>
      </c>
      <c r="BB468">
        <v>15.45</v>
      </c>
      <c r="BC468">
        <v>1.1000000000000001</v>
      </c>
      <c r="BD468">
        <v>13.089</v>
      </c>
      <c r="BE468">
        <v>3034.8980000000001</v>
      </c>
      <c r="BF468">
        <v>0.64500000000000002</v>
      </c>
      <c r="BG468">
        <v>35.054000000000002</v>
      </c>
      <c r="BH468">
        <v>0</v>
      </c>
      <c r="BI468">
        <v>35.054000000000002</v>
      </c>
      <c r="BJ468">
        <v>26.423999999999999</v>
      </c>
      <c r="BK468">
        <v>0</v>
      </c>
      <c r="BL468">
        <v>26.423999999999999</v>
      </c>
      <c r="BM468">
        <v>0</v>
      </c>
      <c r="BQ468">
        <v>144.56899999999999</v>
      </c>
      <c r="BR468">
        <v>0.298041</v>
      </c>
      <c r="BS468">
        <v>0.32613700000000001</v>
      </c>
      <c r="BT468">
        <v>1.4862999999999999E-2</v>
      </c>
      <c r="BU468">
        <v>7.1745919999999996</v>
      </c>
      <c r="BV468">
        <f t="shared" si="7"/>
        <v>6.5553537000000004</v>
      </c>
    </row>
    <row r="469" spans="1:74" customFormat="1" x14ac:dyDescent="0.25">
      <c r="A469" s="40">
        <v>41703</v>
      </c>
      <c r="B469" s="41">
        <v>0.63078903935185182</v>
      </c>
      <c r="C469">
        <v>13.827999999999999</v>
      </c>
      <c r="D469">
        <v>3.2000000000000002E-3</v>
      </c>
      <c r="E469">
        <v>32.006445999999997</v>
      </c>
      <c r="F469">
        <v>1410.4</v>
      </c>
      <c r="G469">
        <v>-29.3</v>
      </c>
      <c r="H469">
        <v>-41.8</v>
      </c>
      <c r="J469">
        <v>0.8</v>
      </c>
      <c r="K469">
        <v>0.88360000000000005</v>
      </c>
      <c r="L469">
        <v>12.218299999999999</v>
      </c>
      <c r="M469">
        <v>2.8E-3</v>
      </c>
      <c r="N469">
        <v>1246.2682</v>
      </c>
      <c r="O469">
        <v>0</v>
      </c>
      <c r="P469">
        <v>1246.3</v>
      </c>
      <c r="Q469">
        <v>939.45180000000005</v>
      </c>
      <c r="R469">
        <v>0</v>
      </c>
      <c r="S469">
        <v>939.5</v>
      </c>
      <c r="T469">
        <v>0</v>
      </c>
      <c r="W469">
        <v>0</v>
      </c>
      <c r="X469">
        <v>0.70689999999999997</v>
      </c>
      <c r="Y469">
        <v>12.2</v>
      </c>
      <c r="Z469">
        <v>871</v>
      </c>
      <c r="AA469">
        <v>896</v>
      </c>
      <c r="AB469">
        <v>824</v>
      </c>
      <c r="AC469">
        <v>44</v>
      </c>
      <c r="AD469">
        <v>5.51</v>
      </c>
      <c r="AE469">
        <v>0.13</v>
      </c>
      <c r="AF469">
        <v>993</v>
      </c>
      <c r="AG469">
        <v>-10</v>
      </c>
      <c r="AH469">
        <v>17</v>
      </c>
      <c r="AI469">
        <v>11</v>
      </c>
      <c r="AJ469">
        <v>191</v>
      </c>
      <c r="AK469">
        <v>189.9</v>
      </c>
      <c r="AL469">
        <v>4.5</v>
      </c>
      <c r="AM469">
        <v>195</v>
      </c>
      <c r="AN469" t="s">
        <v>155</v>
      </c>
      <c r="AO469">
        <v>2</v>
      </c>
      <c r="AP469" s="42">
        <v>0.83905092592592589</v>
      </c>
      <c r="AQ469">
        <v>47.161344</v>
      </c>
      <c r="AR469">
        <v>-88.483919999999998</v>
      </c>
      <c r="AS469">
        <v>313.5</v>
      </c>
      <c r="AT469">
        <v>42</v>
      </c>
      <c r="AU469">
        <v>12</v>
      </c>
      <c r="AV469">
        <v>7</v>
      </c>
      <c r="AW469" t="s">
        <v>403</v>
      </c>
      <c r="AX469">
        <v>2.1352000000000002</v>
      </c>
      <c r="AY469">
        <v>1.9136</v>
      </c>
      <c r="AZ469">
        <v>2.8919999999999999</v>
      </c>
      <c r="BA469">
        <v>14.048999999999999</v>
      </c>
      <c r="BB469">
        <v>15.36</v>
      </c>
      <c r="BC469">
        <v>1.0900000000000001</v>
      </c>
      <c r="BD469">
        <v>13.173</v>
      </c>
      <c r="BE469">
        <v>3035.152</v>
      </c>
      <c r="BF469">
        <v>0.44700000000000001</v>
      </c>
      <c r="BG469">
        <v>32.42</v>
      </c>
      <c r="BH469">
        <v>0</v>
      </c>
      <c r="BI469">
        <v>32.42</v>
      </c>
      <c r="BJ469">
        <v>24.439</v>
      </c>
      <c r="BK469">
        <v>0</v>
      </c>
      <c r="BL469">
        <v>24.439</v>
      </c>
      <c r="BM469">
        <v>0</v>
      </c>
      <c r="BQ469">
        <v>127.678</v>
      </c>
      <c r="BR469">
        <v>0.28460200000000002</v>
      </c>
      <c r="BS469">
        <v>0.32672600000000002</v>
      </c>
      <c r="BT469">
        <v>1.4E-2</v>
      </c>
      <c r="BU469">
        <v>6.8510819999999999</v>
      </c>
      <c r="BV469">
        <f t="shared" si="7"/>
        <v>6.5671926000000012</v>
      </c>
    </row>
    <row r="470" spans="1:74" customFormat="1" x14ac:dyDescent="0.25">
      <c r="A470" s="40">
        <v>41703</v>
      </c>
      <c r="B470" s="41">
        <v>0.63080061342592597</v>
      </c>
      <c r="C470">
        <v>14.226000000000001</v>
      </c>
      <c r="D470">
        <v>5.5999999999999999E-3</v>
      </c>
      <c r="E470">
        <v>56.180500000000002</v>
      </c>
      <c r="F470">
        <v>1462.1</v>
      </c>
      <c r="G470">
        <v>-12.3</v>
      </c>
      <c r="H470">
        <v>-60.2</v>
      </c>
      <c r="J470">
        <v>0.8</v>
      </c>
      <c r="K470">
        <v>0.88049999999999995</v>
      </c>
      <c r="L470">
        <v>12.526199999999999</v>
      </c>
      <c r="M470">
        <v>4.8999999999999998E-3</v>
      </c>
      <c r="N470">
        <v>1287.4149</v>
      </c>
      <c r="O470">
        <v>0</v>
      </c>
      <c r="P470">
        <v>1287.4000000000001</v>
      </c>
      <c r="Q470">
        <v>970.46879999999999</v>
      </c>
      <c r="R470">
        <v>0</v>
      </c>
      <c r="S470">
        <v>970.5</v>
      </c>
      <c r="T470">
        <v>0</v>
      </c>
      <c r="W470">
        <v>0</v>
      </c>
      <c r="X470">
        <v>0.70440000000000003</v>
      </c>
      <c r="Y470">
        <v>12.2</v>
      </c>
      <c r="Z470">
        <v>871</v>
      </c>
      <c r="AA470">
        <v>896</v>
      </c>
      <c r="AB470">
        <v>824</v>
      </c>
      <c r="AC470">
        <v>44</v>
      </c>
      <c r="AD470">
        <v>5.51</v>
      </c>
      <c r="AE470">
        <v>0.13</v>
      </c>
      <c r="AF470">
        <v>993</v>
      </c>
      <c r="AG470">
        <v>-10</v>
      </c>
      <c r="AH470">
        <v>16.863</v>
      </c>
      <c r="AI470">
        <v>11</v>
      </c>
      <c r="AJ470">
        <v>190.9</v>
      </c>
      <c r="AK470">
        <v>189</v>
      </c>
      <c r="AL470">
        <v>4.5999999999999996</v>
      </c>
      <c r="AM470">
        <v>195</v>
      </c>
      <c r="AN470" t="s">
        <v>155</v>
      </c>
      <c r="AO470">
        <v>2</v>
      </c>
      <c r="AP470" s="42">
        <v>0.83906249999999993</v>
      </c>
      <c r="AQ470">
        <v>47.161512999999999</v>
      </c>
      <c r="AR470">
        <v>-88.483948999999996</v>
      </c>
      <c r="AS470">
        <v>314</v>
      </c>
      <c r="AT470">
        <v>41.7</v>
      </c>
      <c r="AU470">
        <v>12</v>
      </c>
      <c r="AV470">
        <v>7</v>
      </c>
      <c r="AW470" t="s">
        <v>403</v>
      </c>
      <c r="AX470">
        <v>1.7272000000000001</v>
      </c>
      <c r="AY470">
        <v>1.5784</v>
      </c>
      <c r="AZ470">
        <v>2.3704000000000001</v>
      </c>
      <c r="BA470">
        <v>14.048999999999999</v>
      </c>
      <c r="BB470">
        <v>14.95</v>
      </c>
      <c r="BC470">
        <v>1.06</v>
      </c>
      <c r="BD470">
        <v>13.569000000000001</v>
      </c>
      <c r="BE470">
        <v>3034.4090000000001</v>
      </c>
      <c r="BF470">
        <v>0.76300000000000001</v>
      </c>
      <c r="BG470">
        <v>32.659999999999997</v>
      </c>
      <c r="BH470">
        <v>0</v>
      </c>
      <c r="BI470">
        <v>32.659999999999997</v>
      </c>
      <c r="BJ470">
        <v>24.619</v>
      </c>
      <c r="BK470">
        <v>0</v>
      </c>
      <c r="BL470">
        <v>24.619</v>
      </c>
      <c r="BM470">
        <v>0</v>
      </c>
      <c r="BQ470">
        <v>124.07599999999999</v>
      </c>
      <c r="BR470">
        <v>0.23663000000000001</v>
      </c>
      <c r="BS470">
        <v>0.32472600000000001</v>
      </c>
      <c r="BT470">
        <v>1.4E-2</v>
      </c>
      <c r="BU470">
        <v>5.6962760000000001</v>
      </c>
      <c r="BV470">
        <f t="shared" si="7"/>
        <v>6.5269926000000007</v>
      </c>
    </row>
    <row r="471" spans="1:74" customFormat="1" x14ac:dyDescent="0.25">
      <c r="A471" s="40">
        <v>41703</v>
      </c>
      <c r="B471" s="41">
        <v>0.63081218750000001</v>
      </c>
      <c r="C471">
        <v>14.747</v>
      </c>
      <c r="D471">
        <v>8.8999999999999999E-3</v>
      </c>
      <c r="E471">
        <v>89.261511999999996</v>
      </c>
      <c r="F471">
        <v>1587.6</v>
      </c>
      <c r="G471">
        <v>-11.3</v>
      </c>
      <c r="H471">
        <v>-26.1</v>
      </c>
      <c r="J471">
        <v>0.92</v>
      </c>
      <c r="K471">
        <v>0.87660000000000005</v>
      </c>
      <c r="L471">
        <v>12.9277</v>
      </c>
      <c r="M471">
        <v>7.7999999999999996E-3</v>
      </c>
      <c r="N471">
        <v>1391.7802999999999</v>
      </c>
      <c r="O471">
        <v>0</v>
      </c>
      <c r="P471">
        <v>1391.8</v>
      </c>
      <c r="Q471">
        <v>1049.1405999999999</v>
      </c>
      <c r="R471">
        <v>0</v>
      </c>
      <c r="S471">
        <v>1049.0999999999999</v>
      </c>
      <c r="T471">
        <v>0</v>
      </c>
      <c r="W471">
        <v>0</v>
      </c>
      <c r="X471">
        <v>0.80979999999999996</v>
      </c>
      <c r="Y471">
        <v>12.2</v>
      </c>
      <c r="Z471">
        <v>871</v>
      </c>
      <c r="AA471">
        <v>896</v>
      </c>
      <c r="AB471">
        <v>822</v>
      </c>
      <c r="AC471">
        <v>44</v>
      </c>
      <c r="AD471">
        <v>5.51</v>
      </c>
      <c r="AE471">
        <v>0.13</v>
      </c>
      <c r="AF471">
        <v>993</v>
      </c>
      <c r="AG471">
        <v>-10</v>
      </c>
      <c r="AH471">
        <v>16</v>
      </c>
      <c r="AI471">
        <v>11</v>
      </c>
      <c r="AJ471">
        <v>190</v>
      </c>
      <c r="AK471">
        <v>189.1</v>
      </c>
      <c r="AL471">
        <v>5</v>
      </c>
      <c r="AM471">
        <v>195</v>
      </c>
      <c r="AN471" t="s">
        <v>155</v>
      </c>
      <c r="AO471">
        <v>2</v>
      </c>
      <c r="AP471" s="42">
        <v>0.83907407407407408</v>
      </c>
      <c r="AQ471">
        <v>47.161676999999997</v>
      </c>
      <c r="AR471">
        <v>-88.484001000000006</v>
      </c>
      <c r="AS471">
        <v>314.2</v>
      </c>
      <c r="AT471">
        <v>41.2</v>
      </c>
      <c r="AU471">
        <v>12</v>
      </c>
      <c r="AV471">
        <v>8</v>
      </c>
      <c r="AW471" t="s">
        <v>403</v>
      </c>
      <c r="AX471">
        <v>1.1000000000000001</v>
      </c>
      <c r="AY471">
        <v>1.5</v>
      </c>
      <c r="AZ471">
        <v>1.9</v>
      </c>
      <c r="BA471">
        <v>14.048999999999999</v>
      </c>
      <c r="BB471">
        <v>14.45</v>
      </c>
      <c r="BC471">
        <v>1.03</v>
      </c>
      <c r="BD471">
        <v>14.071999999999999</v>
      </c>
      <c r="BE471">
        <v>3033.4679999999998</v>
      </c>
      <c r="BF471">
        <v>1.169</v>
      </c>
      <c r="BG471">
        <v>34.200000000000003</v>
      </c>
      <c r="BH471">
        <v>0</v>
      </c>
      <c r="BI471">
        <v>34.200000000000003</v>
      </c>
      <c r="BJ471">
        <v>25.78</v>
      </c>
      <c r="BK471">
        <v>0</v>
      </c>
      <c r="BL471">
        <v>25.78</v>
      </c>
      <c r="BM471">
        <v>0</v>
      </c>
      <c r="BQ471">
        <v>138.15600000000001</v>
      </c>
      <c r="BR471">
        <v>0.24087800000000001</v>
      </c>
      <c r="BS471">
        <v>0.32327400000000001</v>
      </c>
      <c r="BT471">
        <v>1.4E-2</v>
      </c>
      <c r="BU471">
        <v>5.7985360000000004</v>
      </c>
      <c r="BV471">
        <f t="shared" si="7"/>
        <v>6.497807400000001</v>
      </c>
    </row>
    <row r="472" spans="1:74" customFormat="1" x14ac:dyDescent="0.25">
      <c r="A472" s="40">
        <v>41703</v>
      </c>
      <c r="B472" s="41">
        <v>0.63082376157407405</v>
      </c>
      <c r="C472">
        <v>15.170999999999999</v>
      </c>
      <c r="D472">
        <v>2.0400000000000001E-2</v>
      </c>
      <c r="E472">
        <v>203.996656</v>
      </c>
      <c r="F472">
        <v>1794.5</v>
      </c>
      <c r="G472">
        <v>5.7</v>
      </c>
      <c r="H472">
        <v>-18.8</v>
      </c>
      <c r="J472">
        <v>1.1599999999999999</v>
      </c>
      <c r="K472">
        <v>0.87339999999999995</v>
      </c>
      <c r="L472">
        <v>13.2499</v>
      </c>
      <c r="M472">
        <v>1.78E-2</v>
      </c>
      <c r="N472">
        <v>1567.2023999999999</v>
      </c>
      <c r="O472">
        <v>4.9725000000000001</v>
      </c>
      <c r="P472">
        <v>1572.2</v>
      </c>
      <c r="Q472">
        <v>1181.4478999999999</v>
      </c>
      <c r="R472">
        <v>3.7486000000000002</v>
      </c>
      <c r="S472">
        <v>1185.2</v>
      </c>
      <c r="T472">
        <v>0</v>
      </c>
      <c r="W472">
        <v>0</v>
      </c>
      <c r="X472">
        <v>1.0152000000000001</v>
      </c>
      <c r="Y472">
        <v>12.3</v>
      </c>
      <c r="Z472">
        <v>870</v>
      </c>
      <c r="AA472">
        <v>896</v>
      </c>
      <c r="AB472">
        <v>820</v>
      </c>
      <c r="AC472">
        <v>44.1</v>
      </c>
      <c r="AD472">
        <v>5.53</v>
      </c>
      <c r="AE472">
        <v>0.13</v>
      </c>
      <c r="AF472">
        <v>993</v>
      </c>
      <c r="AG472">
        <v>-10</v>
      </c>
      <c r="AH472">
        <v>16</v>
      </c>
      <c r="AI472">
        <v>11</v>
      </c>
      <c r="AJ472">
        <v>190</v>
      </c>
      <c r="AK472">
        <v>189.9</v>
      </c>
      <c r="AL472">
        <v>5.2</v>
      </c>
      <c r="AM472">
        <v>195</v>
      </c>
      <c r="AN472" t="s">
        <v>155</v>
      </c>
      <c r="AO472">
        <v>2</v>
      </c>
      <c r="AP472" s="42">
        <v>0.83908564814814823</v>
      </c>
      <c r="AQ472">
        <v>47.161836999999998</v>
      </c>
      <c r="AR472">
        <v>-88.484069000000005</v>
      </c>
      <c r="AS472">
        <v>314.39999999999998</v>
      </c>
      <c r="AT472">
        <v>41</v>
      </c>
      <c r="AU472">
        <v>12</v>
      </c>
      <c r="AV472">
        <v>8</v>
      </c>
      <c r="AW472" t="s">
        <v>403</v>
      </c>
      <c r="AX472">
        <v>1.1000000000000001</v>
      </c>
      <c r="AY472">
        <v>1.5</v>
      </c>
      <c r="AZ472">
        <v>1.9</v>
      </c>
      <c r="BA472">
        <v>14.048999999999999</v>
      </c>
      <c r="BB472">
        <v>14.07</v>
      </c>
      <c r="BC472">
        <v>1</v>
      </c>
      <c r="BD472">
        <v>14.5</v>
      </c>
      <c r="BE472">
        <v>3030.9929999999999</v>
      </c>
      <c r="BF472">
        <v>2.5939999999999999</v>
      </c>
      <c r="BG472">
        <v>37.542999999999999</v>
      </c>
      <c r="BH472">
        <v>0.11899999999999999</v>
      </c>
      <c r="BI472">
        <v>37.662999999999997</v>
      </c>
      <c r="BJ472">
        <v>28.302</v>
      </c>
      <c r="BK472">
        <v>0.09</v>
      </c>
      <c r="BL472">
        <v>28.391999999999999</v>
      </c>
      <c r="BM472">
        <v>0</v>
      </c>
      <c r="BQ472">
        <v>168.85300000000001</v>
      </c>
      <c r="BR472">
        <v>0.34953699999999999</v>
      </c>
      <c r="BS472">
        <v>0.32486300000000001</v>
      </c>
      <c r="BT472">
        <v>1.4E-2</v>
      </c>
      <c r="BU472">
        <v>8.4142299999999999</v>
      </c>
      <c r="BV472">
        <f t="shared" si="7"/>
        <v>6.5297463000000011</v>
      </c>
    </row>
    <row r="473" spans="1:74" customFormat="1" x14ac:dyDescent="0.25">
      <c r="A473" s="40">
        <v>41703</v>
      </c>
      <c r="B473" s="41">
        <v>0.63083533564814809</v>
      </c>
      <c r="C473">
        <v>15.329000000000001</v>
      </c>
      <c r="D473">
        <v>2.7199999999999998E-2</v>
      </c>
      <c r="E473">
        <v>272.08</v>
      </c>
      <c r="F473">
        <v>1949.7</v>
      </c>
      <c r="G473">
        <v>5.7</v>
      </c>
      <c r="H473">
        <v>-8.6</v>
      </c>
      <c r="J473">
        <v>1.4</v>
      </c>
      <c r="K473">
        <v>0.87219999999999998</v>
      </c>
      <c r="L473">
        <v>13.370200000000001</v>
      </c>
      <c r="M473">
        <v>2.3699999999999999E-2</v>
      </c>
      <c r="N473">
        <v>1700.5266999999999</v>
      </c>
      <c r="O473">
        <v>4.9477000000000002</v>
      </c>
      <c r="P473">
        <v>1705.5</v>
      </c>
      <c r="Q473">
        <v>1282.4474</v>
      </c>
      <c r="R473">
        <v>3.7313000000000001</v>
      </c>
      <c r="S473">
        <v>1286.2</v>
      </c>
      <c r="T473">
        <v>0</v>
      </c>
      <c r="W473">
        <v>0</v>
      </c>
      <c r="X473">
        <v>1.2211000000000001</v>
      </c>
      <c r="Y473">
        <v>12.2</v>
      </c>
      <c r="Z473">
        <v>872</v>
      </c>
      <c r="AA473">
        <v>895</v>
      </c>
      <c r="AB473">
        <v>821</v>
      </c>
      <c r="AC473">
        <v>45</v>
      </c>
      <c r="AD473">
        <v>5.64</v>
      </c>
      <c r="AE473">
        <v>0.13</v>
      </c>
      <c r="AF473">
        <v>993</v>
      </c>
      <c r="AG473">
        <v>-10</v>
      </c>
      <c r="AH473">
        <v>16</v>
      </c>
      <c r="AI473">
        <v>11</v>
      </c>
      <c r="AJ473">
        <v>190</v>
      </c>
      <c r="AK473">
        <v>189.1</v>
      </c>
      <c r="AL473">
        <v>5.5</v>
      </c>
      <c r="AM473">
        <v>195</v>
      </c>
      <c r="AN473" t="s">
        <v>155</v>
      </c>
      <c r="AO473">
        <v>2</v>
      </c>
      <c r="AP473" s="42">
        <v>0.83909722222222216</v>
      </c>
      <c r="AQ473">
        <v>47.161999000000002</v>
      </c>
      <c r="AR473">
        <v>-88.484136000000007</v>
      </c>
      <c r="AS473">
        <v>314.7</v>
      </c>
      <c r="AT473">
        <v>41.3</v>
      </c>
      <c r="AU473">
        <v>12</v>
      </c>
      <c r="AV473">
        <v>9</v>
      </c>
      <c r="AW473" t="s">
        <v>404</v>
      </c>
      <c r="AX473">
        <v>1.1215999999999999</v>
      </c>
      <c r="AY473">
        <v>1.5</v>
      </c>
      <c r="AZ473">
        <v>1.9</v>
      </c>
      <c r="BA473">
        <v>14.048999999999999</v>
      </c>
      <c r="BB473">
        <v>13.92</v>
      </c>
      <c r="BC473">
        <v>0.99</v>
      </c>
      <c r="BD473">
        <v>14.651999999999999</v>
      </c>
      <c r="BE473">
        <v>3029.6039999999998</v>
      </c>
      <c r="BF473">
        <v>3.4220000000000002</v>
      </c>
      <c r="BG473">
        <v>40.351999999999997</v>
      </c>
      <c r="BH473">
        <v>0.11700000000000001</v>
      </c>
      <c r="BI473">
        <v>40.47</v>
      </c>
      <c r="BJ473">
        <v>30.431999999999999</v>
      </c>
      <c r="BK473">
        <v>8.8999999999999996E-2</v>
      </c>
      <c r="BL473">
        <v>30.52</v>
      </c>
      <c r="BM473">
        <v>0</v>
      </c>
      <c r="BQ473">
        <v>201.184</v>
      </c>
      <c r="BR473">
        <v>0.51094399999999995</v>
      </c>
      <c r="BS473">
        <v>0.32400000000000001</v>
      </c>
      <c r="BT473">
        <v>1.4E-2</v>
      </c>
      <c r="BU473">
        <v>12.2997</v>
      </c>
      <c r="BV473">
        <f t="shared" si="7"/>
        <v>6.5124000000000004</v>
      </c>
    </row>
    <row r="474" spans="1:74" customFormat="1" x14ac:dyDescent="0.25">
      <c r="A474" s="40">
        <v>41703</v>
      </c>
      <c r="B474" s="41">
        <v>0.63084690972222224</v>
      </c>
      <c r="C474">
        <v>15.313000000000001</v>
      </c>
      <c r="D474">
        <v>2.3099999999999999E-2</v>
      </c>
      <c r="E474">
        <v>231.39282700000001</v>
      </c>
      <c r="F474">
        <v>1886.6</v>
      </c>
      <c r="G474">
        <v>3</v>
      </c>
      <c r="H474">
        <v>2.2999999999999998</v>
      </c>
      <c r="J474">
        <v>1.46</v>
      </c>
      <c r="K474">
        <v>0.87219999999999998</v>
      </c>
      <c r="L474">
        <v>13.355399999999999</v>
      </c>
      <c r="M474">
        <v>2.0199999999999999E-2</v>
      </c>
      <c r="N474">
        <v>1645.4793</v>
      </c>
      <c r="O474">
        <v>2.6408999999999998</v>
      </c>
      <c r="P474">
        <v>1648.1</v>
      </c>
      <c r="Q474">
        <v>1240.9335000000001</v>
      </c>
      <c r="R474">
        <v>1.9916</v>
      </c>
      <c r="S474">
        <v>1242.9000000000001</v>
      </c>
      <c r="T474">
        <v>2.3283999999999998</v>
      </c>
      <c r="W474">
        <v>0</v>
      </c>
      <c r="X474">
        <v>1.2749999999999999</v>
      </c>
      <c r="Y474">
        <v>12.2</v>
      </c>
      <c r="Z474">
        <v>872</v>
      </c>
      <c r="AA474">
        <v>895</v>
      </c>
      <c r="AB474">
        <v>821</v>
      </c>
      <c r="AC474">
        <v>45</v>
      </c>
      <c r="AD474">
        <v>5.64</v>
      </c>
      <c r="AE474">
        <v>0.13</v>
      </c>
      <c r="AF474">
        <v>993</v>
      </c>
      <c r="AG474">
        <v>-10</v>
      </c>
      <c r="AH474">
        <v>16</v>
      </c>
      <c r="AI474">
        <v>11</v>
      </c>
      <c r="AJ474">
        <v>190.1</v>
      </c>
      <c r="AK474">
        <v>190</v>
      </c>
      <c r="AL474">
        <v>5</v>
      </c>
      <c r="AM474">
        <v>195</v>
      </c>
      <c r="AN474" t="s">
        <v>155</v>
      </c>
      <c r="AO474">
        <v>2</v>
      </c>
      <c r="AP474" s="42">
        <v>0.83910879629629631</v>
      </c>
      <c r="AQ474">
        <v>47.162173000000003</v>
      </c>
      <c r="AR474">
        <v>-88.484174999999993</v>
      </c>
      <c r="AS474">
        <v>315.3</v>
      </c>
      <c r="AT474">
        <v>42.4</v>
      </c>
      <c r="AU474">
        <v>12</v>
      </c>
      <c r="AV474">
        <v>9</v>
      </c>
      <c r="AW474" t="s">
        <v>404</v>
      </c>
      <c r="AX474">
        <v>1.1568000000000001</v>
      </c>
      <c r="AY474">
        <v>1.4783999999999999</v>
      </c>
      <c r="AZ474">
        <v>1.8568</v>
      </c>
      <c r="BA474">
        <v>14.048999999999999</v>
      </c>
      <c r="BB474">
        <v>13.94</v>
      </c>
      <c r="BC474">
        <v>0.99</v>
      </c>
      <c r="BD474">
        <v>14.654</v>
      </c>
      <c r="BE474">
        <v>3030.3620000000001</v>
      </c>
      <c r="BF474">
        <v>2.915</v>
      </c>
      <c r="BG474">
        <v>39.098999999999997</v>
      </c>
      <c r="BH474">
        <v>6.3E-2</v>
      </c>
      <c r="BI474">
        <v>39.161999999999999</v>
      </c>
      <c r="BJ474">
        <v>29.486000000000001</v>
      </c>
      <c r="BK474">
        <v>4.7E-2</v>
      </c>
      <c r="BL474">
        <v>29.533999999999999</v>
      </c>
      <c r="BM474">
        <v>1.7500000000000002E-2</v>
      </c>
      <c r="BQ474">
        <v>210.35599999999999</v>
      </c>
      <c r="BR474">
        <v>0.41664200000000001</v>
      </c>
      <c r="BS474">
        <v>0.32331500000000002</v>
      </c>
      <c r="BT474">
        <v>1.4E-2</v>
      </c>
      <c r="BU474">
        <v>10.029615</v>
      </c>
      <c r="BV474">
        <f t="shared" si="7"/>
        <v>6.498631500000001</v>
      </c>
    </row>
    <row r="475" spans="1:74" customFormat="1" x14ac:dyDescent="0.25">
      <c r="A475" s="40">
        <v>41703</v>
      </c>
      <c r="B475" s="41">
        <v>0.63085848379629628</v>
      </c>
      <c r="C475">
        <v>15.222</v>
      </c>
      <c r="D475">
        <v>1.17E-2</v>
      </c>
      <c r="E475">
        <v>117.314429</v>
      </c>
      <c r="F475">
        <v>1433.7</v>
      </c>
      <c r="G475">
        <v>2.1</v>
      </c>
      <c r="H475">
        <v>-30.1</v>
      </c>
      <c r="J475">
        <v>1.49</v>
      </c>
      <c r="K475">
        <v>0.87280000000000002</v>
      </c>
      <c r="L475">
        <v>13.2858</v>
      </c>
      <c r="M475">
        <v>1.0200000000000001E-2</v>
      </c>
      <c r="N475">
        <v>1251.2920999999999</v>
      </c>
      <c r="O475">
        <v>1.8552999999999999</v>
      </c>
      <c r="P475">
        <v>1253.0999999999999</v>
      </c>
      <c r="Q475">
        <v>943.65840000000003</v>
      </c>
      <c r="R475">
        <v>1.3992</v>
      </c>
      <c r="S475">
        <v>945.1</v>
      </c>
      <c r="T475">
        <v>0</v>
      </c>
      <c r="W475">
        <v>0</v>
      </c>
      <c r="X475">
        <v>1.2979000000000001</v>
      </c>
      <c r="Y475">
        <v>12.2</v>
      </c>
      <c r="Z475">
        <v>872</v>
      </c>
      <c r="AA475">
        <v>895</v>
      </c>
      <c r="AB475">
        <v>820</v>
      </c>
      <c r="AC475">
        <v>45</v>
      </c>
      <c r="AD475">
        <v>5.64</v>
      </c>
      <c r="AE475">
        <v>0.13</v>
      </c>
      <c r="AF475">
        <v>993</v>
      </c>
      <c r="AG475">
        <v>-10</v>
      </c>
      <c r="AH475">
        <v>16</v>
      </c>
      <c r="AI475">
        <v>11</v>
      </c>
      <c r="AJ475">
        <v>191</v>
      </c>
      <c r="AK475">
        <v>190</v>
      </c>
      <c r="AL475">
        <v>4.4000000000000004</v>
      </c>
      <c r="AM475">
        <v>195</v>
      </c>
      <c r="AN475" t="s">
        <v>155</v>
      </c>
      <c r="AO475">
        <v>2</v>
      </c>
      <c r="AP475" s="42">
        <v>0.83912037037037035</v>
      </c>
      <c r="AQ475">
        <v>47.162350000000004</v>
      </c>
      <c r="AR475">
        <v>-88.484189000000001</v>
      </c>
      <c r="AS475">
        <v>315.89999999999998</v>
      </c>
      <c r="AT475">
        <v>43.3</v>
      </c>
      <c r="AU475">
        <v>12</v>
      </c>
      <c r="AV475">
        <v>9</v>
      </c>
      <c r="AW475" t="s">
        <v>404</v>
      </c>
      <c r="AX475">
        <v>1.0216000000000001</v>
      </c>
      <c r="AY475">
        <v>1.4</v>
      </c>
      <c r="AZ475">
        <v>1.7216</v>
      </c>
      <c r="BA475">
        <v>14.048999999999999</v>
      </c>
      <c r="BB475">
        <v>14.03</v>
      </c>
      <c r="BC475">
        <v>1</v>
      </c>
      <c r="BD475">
        <v>14.574</v>
      </c>
      <c r="BE475">
        <v>3032.712</v>
      </c>
      <c r="BF475">
        <v>1.488</v>
      </c>
      <c r="BG475">
        <v>29.911999999999999</v>
      </c>
      <c r="BH475">
        <v>4.3999999999999997E-2</v>
      </c>
      <c r="BI475">
        <v>29.956</v>
      </c>
      <c r="BJ475">
        <v>22.558</v>
      </c>
      <c r="BK475">
        <v>3.3000000000000002E-2</v>
      </c>
      <c r="BL475">
        <v>22.591000000000001</v>
      </c>
      <c r="BM475">
        <v>0</v>
      </c>
      <c r="BQ475">
        <v>215.417</v>
      </c>
      <c r="BR475">
        <v>0.31333</v>
      </c>
      <c r="BS475">
        <v>0.319411</v>
      </c>
      <c r="BT475">
        <v>1.4E-2</v>
      </c>
      <c r="BU475">
        <v>7.542637</v>
      </c>
      <c r="BV475">
        <f t="shared" si="7"/>
        <v>6.4201611000000005</v>
      </c>
    </row>
    <row r="476" spans="1:74" customFormat="1" x14ac:dyDescent="0.25">
      <c r="A476" s="40">
        <v>41703</v>
      </c>
      <c r="B476" s="41">
        <v>0.63087005787037043</v>
      </c>
      <c r="C476">
        <v>14.781000000000001</v>
      </c>
      <c r="D476">
        <v>5.8999999999999999E-3</v>
      </c>
      <c r="E476">
        <v>58.932443999999997</v>
      </c>
      <c r="F476">
        <v>861.6</v>
      </c>
      <c r="G476">
        <v>-1.9</v>
      </c>
      <c r="H476">
        <v>-17.3</v>
      </c>
      <c r="J476">
        <v>1.24</v>
      </c>
      <c r="K476">
        <v>0.87629999999999997</v>
      </c>
      <c r="L476">
        <v>12.9519</v>
      </c>
      <c r="M476">
        <v>5.1999999999999998E-3</v>
      </c>
      <c r="N476">
        <v>755.005</v>
      </c>
      <c r="O476">
        <v>0</v>
      </c>
      <c r="P476">
        <v>755</v>
      </c>
      <c r="Q476">
        <v>569.38490000000002</v>
      </c>
      <c r="R476">
        <v>0</v>
      </c>
      <c r="S476">
        <v>569.4</v>
      </c>
      <c r="T476">
        <v>0</v>
      </c>
      <c r="W476">
        <v>0</v>
      </c>
      <c r="X476">
        <v>1.0845</v>
      </c>
      <c r="Y476">
        <v>12.2</v>
      </c>
      <c r="Z476">
        <v>872</v>
      </c>
      <c r="AA476">
        <v>895</v>
      </c>
      <c r="AB476">
        <v>822</v>
      </c>
      <c r="AC476">
        <v>45</v>
      </c>
      <c r="AD476">
        <v>5.64</v>
      </c>
      <c r="AE476">
        <v>0.13</v>
      </c>
      <c r="AF476">
        <v>993</v>
      </c>
      <c r="AG476">
        <v>-10</v>
      </c>
      <c r="AH476">
        <v>16</v>
      </c>
      <c r="AI476">
        <v>11</v>
      </c>
      <c r="AJ476">
        <v>191</v>
      </c>
      <c r="AK476">
        <v>190.1</v>
      </c>
      <c r="AL476">
        <v>4.7</v>
      </c>
      <c r="AM476">
        <v>195</v>
      </c>
      <c r="AN476" t="s">
        <v>155</v>
      </c>
      <c r="AO476">
        <v>2</v>
      </c>
      <c r="AP476" s="42">
        <v>0.8391319444444445</v>
      </c>
      <c r="AQ476">
        <v>47.162534000000001</v>
      </c>
      <c r="AR476">
        <v>-88.484172000000001</v>
      </c>
      <c r="AS476">
        <v>316.5</v>
      </c>
      <c r="AT476">
        <v>44.5</v>
      </c>
      <c r="AU476">
        <v>12</v>
      </c>
      <c r="AV476">
        <v>9</v>
      </c>
      <c r="AW476" t="s">
        <v>404</v>
      </c>
      <c r="AX476">
        <v>1.1215999999999999</v>
      </c>
      <c r="AY476">
        <v>1.4</v>
      </c>
      <c r="AZ476">
        <v>1.8</v>
      </c>
      <c r="BA476">
        <v>14.048999999999999</v>
      </c>
      <c r="BB476">
        <v>14.43</v>
      </c>
      <c r="BC476">
        <v>1.03</v>
      </c>
      <c r="BD476">
        <v>14.118</v>
      </c>
      <c r="BE476">
        <v>3034.0790000000002</v>
      </c>
      <c r="BF476">
        <v>0.77</v>
      </c>
      <c r="BG476">
        <v>18.521999999999998</v>
      </c>
      <c r="BH476">
        <v>0</v>
      </c>
      <c r="BI476">
        <v>18.521999999999998</v>
      </c>
      <c r="BJ476">
        <v>13.968</v>
      </c>
      <c r="BK476">
        <v>0</v>
      </c>
      <c r="BL476">
        <v>13.968</v>
      </c>
      <c r="BM476">
        <v>0</v>
      </c>
      <c r="BQ476">
        <v>184.72</v>
      </c>
      <c r="BR476">
        <v>0.410024</v>
      </c>
      <c r="BS476">
        <v>0.322274</v>
      </c>
      <c r="BT476">
        <v>1.4E-2</v>
      </c>
      <c r="BU476">
        <v>9.8703029999999998</v>
      </c>
      <c r="BV476">
        <f t="shared" si="7"/>
        <v>6.4777074000000008</v>
      </c>
    </row>
    <row r="477" spans="1:74" customFormat="1" x14ac:dyDescent="0.25">
      <c r="A477" s="40">
        <v>41703</v>
      </c>
      <c r="B477" s="41">
        <v>0.63088163194444447</v>
      </c>
      <c r="C477">
        <v>14.343</v>
      </c>
      <c r="D477">
        <v>6.4000000000000003E-3</v>
      </c>
      <c r="E477">
        <v>64.392522999999997</v>
      </c>
      <c r="F477">
        <v>530.79999999999995</v>
      </c>
      <c r="G477">
        <v>-1.9</v>
      </c>
      <c r="H477">
        <v>-43.3</v>
      </c>
      <c r="J477">
        <v>0.88</v>
      </c>
      <c r="K477">
        <v>0.87960000000000005</v>
      </c>
      <c r="L477">
        <v>12.6159</v>
      </c>
      <c r="M477">
        <v>5.7000000000000002E-3</v>
      </c>
      <c r="N477">
        <v>466.89920000000001</v>
      </c>
      <c r="O477">
        <v>0</v>
      </c>
      <c r="P477">
        <v>466.9</v>
      </c>
      <c r="Q477">
        <v>352.11070000000001</v>
      </c>
      <c r="R477">
        <v>0</v>
      </c>
      <c r="S477">
        <v>352.1</v>
      </c>
      <c r="T477">
        <v>0</v>
      </c>
      <c r="W477">
        <v>0</v>
      </c>
      <c r="X477">
        <v>0.77500000000000002</v>
      </c>
      <c r="Y477">
        <v>12.2</v>
      </c>
      <c r="Z477">
        <v>871</v>
      </c>
      <c r="AA477">
        <v>896</v>
      </c>
      <c r="AB477">
        <v>822</v>
      </c>
      <c r="AC477">
        <v>45</v>
      </c>
      <c r="AD477">
        <v>5.64</v>
      </c>
      <c r="AE477">
        <v>0.13</v>
      </c>
      <c r="AF477">
        <v>993</v>
      </c>
      <c r="AG477">
        <v>-10</v>
      </c>
      <c r="AH477">
        <v>16</v>
      </c>
      <c r="AI477">
        <v>11</v>
      </c>
      <c r="AJ477">
        <v>191</v>
      </c>
      <c r="AK477">
        <v>190.9</v>
      </c>
      <c r="AL477">
        <v>4.5999999999999996</v>
      </c>
      <c r="AM477">
        <v>195</v>
      </c>
      <c r="AN477" t="s">
        <v>155</v>
      </c>
      <c r="AO477">
        <v>1</v>
      </c>
      <c r="AP477" s="42">
        <v>0.83914351851851843</v>
      </c>
      <c r="AQ477">
        <v>47.162723999999997</v>
      </c>
      <c r="AR477">
        <v>-88.484155999999999</v>
      </c>
      <c r="AS477">
        <v>317</v>
      </c>
      <c r="AT477">
        <v>45.7</v>
      </c>
      <c r="AU477">
        <v>12</v>
      </c>
      <c r="AV477">
        <v>9</v>
      </c>
      <c r="AW477" t="s">
        <v>404</v>
      </c>
      <c r="AX477">
        <v>1.2</v>
      </c>
      <c r="AY477">
        <v>1.4</v>
      </c>
      <c r="AZ477">
        <v>1.8</v>
      </c>
      <c r="BA477">
        <v>14.048999999999999</v>
      </c>
      <c r="BB477">
        <v>14.84</v>
      </c>
      <c r="BC477">
        <v>1.06</v>
      </c>
      <c r="BD477">
        <v>13.688000000000001</v>
      </c>
      <c r="BE477">
        <v>3034.1759999999999</v>
      </c>
      <c r="BF477">
        <v>0.86699999999999999</v>
      </c>
      <c r="BG477">
        <v>11.759</v>
      </c>
      <c r="BH477">
        <v>0</v>
      </c>
      <c r="BI477">
        <v>11.759</v>
      </c>
      <c r="BJ477">
        <v>8.8680000000000003</v>
      </c>
      <c r="BK477">
        <v>0</v>
      </c>
      <c r="BL477">
        <v>8.8680000000000003</v>
      </c>
      <c r="BM477">
        <v>0</v>
      </c>
      <c r="BQ477">
        <v>135.52500000000001</v>
      </c>
      <c r="BR477">
        <v>0.54102700000000004</v>
      </c>
      <c r="BS477">
        <v>0.32413599999999998</v>
      </c>
      <c r="BT477">
        <v>1.4E-2</v>
      </c>
      <c r="BU477">
        <v>13.023873</v>
      </c>
      <c r="BV477">
        <f t="shared" si="7"/>
        <v>6.5151336000000004</v>
      </c>
    </row>
    <row r="478" spans="1:74" customFormat="1" x14ac:dyDescent="0.25">
      <c r="A478" s="40">
        <v>41703</v>
      </c>
      <c r="B478" s="41">
        <v>0.6308932060185185</v>
      </c>
      <c r="C478">
        <v>14.087</v>
      </c>
      <c r="D478">
        <v>3.2000000000000002E-3</v>
      </c>
      <c r="E478">
        <v>31.900894000000001</v>
      </c>
      <c r="F478">
        <v>238</v>
      </c>
      <c r="G478">
        <v>-1.9</v>
      </c>
      <c r="H478">
        <v>-47.5</v>
      </c>
      <c r="J478">
        <v>0.7</v>
      </c>
      <c r="K478">
        <v>0.88160000000000005</v>
      </c>
      <c r="L478">
        <v>12.418699999999999</v>
      </c>
      <c r="M478">
        <v>2.8E-3</v>
      </c>
      <c r="N478">
        <v>209.85849999999999</v>
      </c>
      <c r="O478">
        <v>0</v>
      </c>
      <c r="P478">
        <v>209.9</v>
      </c>
      <c r="Q478">
        <v>158.26419999999999</v>
      </c>
      <c r="R478">
        <v>0</v>
      </c>
      <c r="S478">
        <v>158.30000000000001</v>
      </c>
      <c r="T478">
        <v>0</v>
      </c>
      <c r="W478">
        <v>0</v>
      </c>
      <c r="X478">
        <v>0.61709999999999998</v>
      </c>
      <c r="Y478">
        <v>12.2</v>
      </c>
      <c r="Z478">
        <v>871</v>
      </c>
      <c r="AA478">
        <v>896</v>
      </c>
      <c r="AB478">
        <v>824</v>
      </c>
      <c r="AC478">
        <v>45</v>
      </c>
      <c r="AD478">
        <v>5.64</v>
      </c>
      <c r="AE478">
        <v>0.13</v>
      </c>
      <c r="AF478">
        <v>993</v>
      </c>
      <c r="AG478">
        <v>-10</v>
      </c>
      <c r="AH478">
        <v>16</v>
      </c>
      <c r="AI478">
        <v>11</v>
      </c>
      <c r="AJ478">
        <v>191</v>
      </c>
      <c r="AK478">
        <v>190.1</v>
      </c>
      <c r="AL478">
        <v>4.5</v>
      </c>
      <c r="AM478">
        <v>195</v>
      </c>
      <c r="AN478" t="s">
        <v>155</v>
      </c>
      <c r="AO478">
        <v>1</v>
      </c>
      <c r="AP478" s="42">
        <v>0.83915509259259258</v>
      </c>
      <c r="AQ478">
        <v>47.162916000000003</v>
      </c>
      <c r="AR478">
        <v>-88.484172999999998</v>
      </c>
      <c r="AS478">
        <v>317.60000000000002</v>
      </c>
      <c r="AT478">
        <v>46.5</v>
      </c>
      <c r="AU478">
        <v>12</v>
      </c>
      <c r="AV478">
        <v>9</v>
      </c>
      <c r="AW478" t="s">
        <v>404</v>
      </c>
      <c r="AX478">
        <v>1.1783999999999999</v>
      </c>
      <c r="AY478">
        <v>1.4</v>
      </c>
      <c r="AZ478">
        <v>1.8</v>
      </c>
      <c r="BA478">
        <v>14.048999999999999</v>
      </c>
      <c r="BB478">
        <v>15.09</v>
      </c>
      <c r="BC478">
        <v>1.07</v>
      </c>
      <c r="BD478">
        <v>13.433</v>
      </c>
      <c r="BE478">
        <v>3035.0059999999999</v>
      </c>
      <c r="BF478">
        <v>0.437</v>
      </c>
      <c r="BG478">
        <v>5.3710000000000004</v>
      </c>
      <c r="BH478">
        <v>0</v>
      </c>
      <c r="BI478">
        <v>5.3710000000000004</v>
      </c>
      <c r="BJ478">
        <v>4.05</v>
      </c>
      <c r="BK478">
        <v>0</v>
      </c>
      <c r="BL478">
        <v>4.05</v>
      </c>
      <c r="BM478">
        <v>0</v>
      </c>
      <c r="BQ478">
        <v>109.65900000000001</v>
      </c>
      <c r="BR478">
        <v>0.58688799999999997</v>
      </c>
      <c r="BS478">
        <v>0.32472600000000001</v>
      </c>
      <c r="BT478">
        <v>1.3863E-2</v>
      </c>
      <c r="BU478">
        <v>14.127862</v>
      </c>
      <c r="BV478">
        <f t="shared" si="7"/>
        <v>6.5269926000000007</v>
      </c>
    </row>
    <row r="479" spans="1:74" customFormat="1" x14ac:dyDescent="0.25">
      <c r="A479" s="40">
        <v>41703</v>
      </c>
      <c r="B479" s="41">
        <v>0.63090478009259254</v>
      </c>
      <c r="C479">
        <v>13.878</v>
      </c>
      <c r="D479">
        <v>4.0000000000000002E-4</v>
      </c>
      <c r="E479">
        <v>3.6583329999999998</v>
      </c>
      <c r="F479">
        <v>251.4</v>
      </c>
      <c r="G479">
        <v>-0.8</v>
      </c>
      <c r="H479">
        <v>-42.3</v>
      </c>
      <c r="J479">
        <v>0.5</v>
      </c>
      <c r="K479">
        <v>0.88329999999999997</v>
      </c>
      <c r="L479">
        <v>12.257999999999999</v>
      </c>
      <c r="M479">
        <v>2.9999999999999997E-4</v>
      </c>
      <c r="N479">
        <v>222.089</v>
      </c>
      <c r="O479">
        <v>0</v>
      </c>
      <c r="P479">
        <v>222.1</v>
      </c>
      <c r="Q479">
        <v>167.48779999999999</v>
      </c>
      <c r="R479">
        <v>0</v>
      </c>
      <c r="S479">
        <v>167.5</v>
      </c>
      <c r="T479">
        <v>0</v>
      </c>
      <c r="W479">
        <v>0</v>
      </c>
      <c r="X479">
        <v>0.44159999999999999</v>
      </c>
      <c r="Y479">
        <v>12.3</v>
      </c>
      <c r="Z479">
        <v>871</v>
      </c>
      <c r="AA479">
        <v>896</v>
      </c>
      <c r="AB479">
        <v>826</v>
      </c>
      <c r="AC479">
        <v>45</v>
      </c>
      <c r="AD479">
        <v>5.64</v>
      </c>
      <c r="AE479">
        <v>0.13</v>
      </c>
      <c r="AF479">
        <v>993</v>
      </c>
      <c r="AG479">
        <v>-10</v>
      </c>
      <c r="AH479">
        <v>16</v>
      </c>
      <c r="AI479">
        <v>11</v>
      </c>
      <c r="AJ479">
        <v>191</v>
      </c>
      <c r="AK479">
        <v>191</v>
      </c>
      <c r="AL479">
        <v>4.7</v>
      </c>
      <c r="AM479">
        <v>195</v>
      </c>
      <c r="AN479" t="s">
        <v>155</v>
      </c>
      <c r="AO479">
        <v>1</v>
      </c>
      <c r="AP479" s="42">
        <v>0.83916666666666673</v>
      </c>
      <c r="AQ479">
        <v>47.163103</v>
      </c>
      <c r="AR479">
        <v>-88.484239000000002</v>
      </c>
      <c r="AS479">
        <v>318.2</v>
      </c>
      <c r="AT479">
        <v>46.6</v>
      </c>
      <c r="AU479">
        <v>12</v>
      </c>
      <c r="AV479">
        <v>9</v>
      </c>
      <c r="AW479" t="s">
        <v>404</v>
      </c>
      <c r="AX479">
        <v>1.121578</v>
      </c>
      <c r="AY479">
        <v>1.421578</v>
      </c>
      <c r="AZ479">
        <v>1.8215779999999999</v>
      </c>
      <c r="BA479">
        <v>14.048999999999999</v>
      </c>
      <c r="BB479">
        <v>15.31</v>
      </c>
      <c r="BC479">
        <v>1.0900000000000001</v>
      </c>
      <c r="BD479">
        <v>13.215</v>
      </c>
      <c r="BE479">
        <v>3035.7440000000001</v>
      </c>
      <c r="BF479">
        <v>5.0999999999999997E-2</v>
      </c>
      <c r="BG479">
        <v>5.76</v>
      </c>
      <c r="BH479">
        <v>0</v>
      </c>
      <c r="BI479">
        <v>5.76</v>
      </c>
      <c r="BJ479">
        <v>4.3440000000000003</v>
      </c>
      <c r="BK479">
        <v>0</v>
      </c>
      <c r="BL479">
        <v>4.3440000000000003</v>
      </c>
      <c r="BM479">
        <v>0</v>
      </c>
      <c r="BQ479">
        <v>79.525999999999996</v>
      </c>
      <c r="BR479">
        <v>0.40650399999999998</v>
      </c>
      <c r="BS479">
        <v>0.32286300000000001</v>
      </c>
      <c r="BT479">
        <v>1.3136999999999999E-2</v>
      </c>
      <c r="BU479">
        <v>9.7855679999999996</v>
      </c>
      <c r="BV479">
        <f t="shared" si="7"/>
        <v>6.4895463000000007</v>
      </c>
    </row>
    <row r="480" spans="1:74" customFormat="1" x14ac:dyDescent="0.25">
      <c r="A480" s="40">
        <v>41703</v>
      </c>
      <c r="B480" s="41">
        <v>0.63091635416666669</v>
      </c>
      <c r="C480">
        <v>13.845000000000001</v>
      </c>
      <c r="D480">
        <v>1.1999999999999999E-3</v>
      </c>
      <c r="E480">
        <v>11.993328</v>
      </c>
      <c r="F480">
        <v>656</v>
      </c>
      <c r="G480">
        <v>-2</v>
      </c>
      <c r="H480">
        <v>-50.2</v>
      </c>
      <c r="J480">
        <v>0.44</v>
      </c>
      <c r="K480">
        <v>0.88349999999999995</v>
      </c>
      <c r="L480">
        <v>12.2323</v>
      </c>
      <c r="M480">
        <v>1.1000000000000001E-3</v>
      </c>
      <c r="N480">
        <v>579.62090000000001</v>
      </c>
      <c r="O480">
        <v>0</v>
      </c>
      <c r="P480">
        <v>579.6</v>
      </c>
      <c r="Q480">
        <v>437.02480000000003</v>
      </c>
      <c r="R480">
        <v>0</v>
      </c>
      <c r="S480">
        <v>437</v>
      </c>
      <c r="T480">
        <v>0</v>
      </c>
      <c r="W480">
        <v>0</v>
      </c>
      <c r="X480">
        <v>0.38840000000000002</v>
      </c>
      <c r="Y480">
        <v>12.2</v>
      </c>
      <c r="Z480">
        <v>872</v>
      </c>
      <c r="AA480">
        <v>896</v>
      </c>
      <c r="AB480">
        <v>826</v>
      </c>
      <c r="AC480">
        <v>45</v>
      </c>
      <c r="AD480">
        <v>5.58</v>
      </c>
      <c r="AE480">
        <v>0.13</v>
      </c>
      <c r="AF480">
        <v>993</v>
      </c>
      <c r="AG480">
        <v>-10.1</v>
      </c>
      <c r="AH480">
        <v>16</v>
      </c>
      <c r="AI480">
        <v>11</v>
      </c>
      <c r="AJ480">
        <v>191</v>
      </c>
      <c r="AK480">
        <v>191</v>
      </c>
      <c r="AL480">
        <v>4.7</v>
      </c>
      <c r="AM480">
        <v>195</v>
      </c>
      <c r="AN480" t="s">
        <v>155</v>
      </c>
      <c r="AO480">
        <v>1</v>
      </c>
      <c r="AP480" s="42">
        <v>0.83917824074074077</v>
      </c>
      <c r="AQ480">
        <v>47.163274999999999</v>
      </c>
      <c r="AR480">
        <v>-88.484336999999996</v>
      </c>
      <c r="AS480">
        <v>319</v>
      </c>
      <c r="AT480">
        <v>45.8</v>
      </c>
      <c r="AU480">
        <v>12</v>
      </c>
      <c r="AV480">
        <v>9</v>
      </c>
      <c r="AW480" t="s">
        <v>404</v>
      </c>
      <c r="AX480">
        <v>1.221522</v>
      </c>
      <c r="AY480">
        <v>1.6076079999999999</v>
      </c>
      <c r="AZ480">
        <v>2.0076079999999998</v>
      </c>
      <c r="BA480">
        <v>14.048999999999999</v>
      </c>
      <c r="BB480">
        <v>15.34</v>
      </c>
      <c r="BC480">
        <v>1.0900000000000001</v>
      </c>
      <c r="BD480">
        <v>13.185</v>
      </c>
      <c r="BE480">
        <v>3035.5810000000001</v>
      </c>
      <c r="BF480">
        <v>0.16700000000000001</v>
      </c>
      <c r="BG480">
        <v>15.063000000000001</v>
      </c>
      <c r="BH480">
        <v>0</v>
      </c>
      <c r="BI480">
        <v>15.063000000000001</v>
      </c>
      <c r="BJ480">
        <v>11.356999999999999</v>
      </c>
      <c r="BK480">
        <v>0</v>
      </c>
      <c r="BL480">
        <v>11.356999999999999</v>
      </c>
      <c r="BM480">
        <v>0</v>
      </c>
      <c r="BQ480">
        <v>70.087999999999994</v>
      </c>
      <c r="BR480">
        <v>0.240563</v>
      </c>
      <c r="BS480">
        <v>0.32172600000000001</v>
      </c>
      <c r="BT480">
        <v>1.3863E-2</v>
      </c>
      <c r="BU480">
        <v>5.790953</v>
      </c>
      <c r="BV480">
        <f t="shared" si="7"/>
        <v>6.4666926000000009</v>
      </c>
    </row>
    <row r="481" spans="1:74" customFormat="1" x14ac:dyDescent="0.25">
      <c r="A481" s="40">
        <v>41703</v>
      </c>
      <c r="B481" s="41">
        <v>0.63092792824074073</v>
      </c>
      <c r="C481">
        <v>13.711</v>
      </c>
      <c r="D481">
        <v>2E-3</v>
      </c>
      <c r="E481">
        <v>20</v>
      </c>
      <c r="F481">
        <v>1088.8</v>
      </c>
      <c r="G481">
        <v>-1.9</v>
      </c>
      <c r="H481">
        <v>-33</v>
      </c>
      <c r="J481">
        <v>0.41</v>
      </c>
      <c r="K481">
        <v>0.88460000000000005</v>
      </c>
      <c r="L481">
        <v>12.1289</v>
      </c>
      <c r="M481">
        <v>1.8E-3</v>
      </c>
      <c r="N481">
        <v>963.19650000000001</v>
      </c>
      <c r="O481">
        <v>0</v>
      </c>
      <c r="P481">
        <v>963.2</v>
      </c>
      <c r="Q481">
        <v>725.42780000000005</v>
      </c>
      <c r="R481">
        <v>0</v>
      </c>
      <c r="S481">
        <v>725.4</v>
      </c>
      <c r="T481">
        <v>0</v>
      </c>
      <c r="W481">
        <v>0</v>
      </c>
      <c r="X481">
        <v>0.3634</v>
      </c>
      <c r="Y481">
        <v>12.2</v>
      </c>
      <c r="Z481">
        <v>872</v>
      </c>
      <c r="AA481">
        <v>896</v>
      </c>
      <c r="AB481">
        <v>825</v>
      </c>
      <c r="AC481">
        <v>45</v>
      </c>
      <c r="AD481">
        <v>5.26</v>
      </c>
      <c r="AE481">
        <v>0.12</v>
      </c>
      <c r="AF481">
        <v>993</v>
      </c>
      <c r="AG481">
        <v>-10.9</v>
      </c>
      <c r="AH481">
        <v>16</v>
      </c>
      <c r="AI481">
        <v>11</v>
      </c>
      <c r="AJ481">
        <v>191</v>
      </c>
      <c r="AK481">
        <v>191</v>
      </c>
      <c r="AL481">
        <v>5</v>
      </c>
      <c r="AM481">
        <v>195</v>
      </c>
      <c r="AN481" t="s">
        <v>155</v>
      </c>
      <c r="AO481">
        <v>1</v>
      </c>
      <c r="AP481" s="42">
        <v>0.83918981481481481</v>
      </c>
      <c r="AQ481">
        <v>47.163432999999998</v>
      </c>
      <c r="AR481">
        <v>-88.484465999999998</v>
      </c>
      <c r="AS481">
        <v>319</v>
      </c>
      <c r="AT481">
        <v>45</v>
      </c>
      <c r="AU481">
        <v>12</v>
      </c>
      <c r="AV481">
        <v>9</v>
      </c>
      <c r="AW481" t="s">
        <v>404</v>
      </c>
      <c r="AX481">
        <v>1.3216000000000001</v>
      </c>
      <c r="AY481">
        <v>1.784</v>
      </c>
      <c r="AZ481">
        <v>2.4</v>
      </c>
      <c r="BA481">
        <v>14.048999999999999</v>
      </c>
      <c r="BB481">
        <v>15.48</v>
      </c>
      <c r="BC481">
        <v>1.1000000000000001</v>
      </c>
      <c r="BD481">
        <v>13.041</v>
      </c>
      <c r="BE481">
        <v>3035.4859999999999</v>
      </c>
      <c r="BF481">
        <v>0.28199999999999997</v>
      </c>
      <c r="BG481">
        <v>25.244</v>
      </c>
      <c r="BH481">
        <v>0</v>
      </c>
      <c r="BI481">
        <v>25.244</v>
      </c>
      <c r="BJ481">
        <v>19.012</v>
      </c>
      <c r="BK481">
        <v>0</v>
      </c>
      <c r="BL481">
        <v>19.012</v>
      </c>
      <c r="BM481">
        <v>0</v>
      </c>
      <c r="BQ481">
        <v>66.132000000000005</v>
      </c>
      <c r="BR481">
        <v>0.30873800000000001</v>
      </c>
      <c r="BS481">
        <v>0.320411</v>
      </c>
      <c r="BT481">
        <v>1.3136999999999999E-2</v>
      </c>
      <c r="BU481">
        <v>7.4320959999999996</v>
      </c>
      <c r="BV481">
        <f t="shared" si="7"/>
        <v>6.4402611000000007</v>
      </c>
    </row>
    <row r="482" spans="1:74" customFormat="1" x14ac:dyDescent="0.25">
      <c r="A482" s="40">
        <v>41703</v>
      </c>
      <c r="B482" s="41">
        <v>0.63093950231481488</v>
      </c>
      <c r="C482">
        <v>13.704000000000001</v>
      </c>
      <c r="D482">
        <v>2E-3</v>
      </c>
      <c r="E482">
        <v>20</v>
      </c>
      <c r="F482">
        <v>1274.0999999999999</v>
      </c>
      <c r="G482">
        <v>-1.7</v>
      </c>
      <c r="H482">
        <v>-60.2</v>
      </c>
      <c r="J482">
        <v>0.66</v>
      </c>
      <c r="K482">
        <v>0.88470000000000004</v>
      </c>
      <c r="L482">
        <v>12.124000000000001</v>
      </c>
      <c r="M482">
        <v>1.8E-3</v>
      </c>
      <c r="N482">
        <v>1127.2264</v>
      </c>
      <c r="O482">
        <v>0</v>
      </c>
      <c r="P482">
        <v>1127.2</v>
      </c>
      <c r="Q482">
        <v>849.91060000000004</v>
      </c>
      <c r="R482">
        <v>0</v>
      </c>
      <c r="S482">
        <v>849.9</v>
      </c>
      <c r="T482">
        <v>0</v>
      </c>
      <c r="W482">
        <v>0</v>
      </c>
      <c r="X482">
        <v>0.5847</v>
      </c>
      <c r="Y482">
        <v>12.2</v>
      </c>
      <c r="Z482">
        <v>872</v>
      </c>
      <c r="AA482">
        <v>896</v>
      </c>
      <c r="AB482">
        <v>826</v>
      </c>
      <c r="AC482">
        <v>45</v>
      </c>
      <c r="AD482">
        <v>5.58</v>
      </c>
      <c r="AE482">
        <v>0.13</v>
      </c>
      <c r="AF482">
        <v>993</v>
      </c>
      <c r="AG482">
        <v>-10.1</v>
      </c>
      <c r="AH482">
        <v>16</v>
      </c>
      <c r="AI482">
        <v>11</v>
      </c>
      <c r="AJ482">
        <v>191</v>
      </c>
      <c r="AK482">
        <v>191</v>
      </c>
      <c r="AL482">
        <v>5</v>
      </c>
      <c r="AM482">
        <v>195</v>
      </c>
      <c r="AN482" t="s">
        <v>155</v>
      </c>
      <c r="AO482">
        <v>1</v>
      </c>
      <c r="AP482" s="42">
        <v>0.83920138888888884</v>
      </c>
      <c r="AQ482">
        <v>47.163575000000002</v>
      </c>
      <c r="AR482">
        <v>-88.484599000000003</v>
      </c>
      <c r="AS482">
        <v>319.3</v>
      </c>
      <c r="AT482">
        <v>43</v>
      </c>
      <c r="AU482">
        <v>12</v>
      </c>
      <c r="AV482">
        <v>9</v>
      </c>
      <c r="AW482" t="s">
        <v>404</v>
      </c>
      <c r="AX482">
        <v>1.3351999999999999</v>
      </c>
      <c r="AY482">
        <v>1</v>
      </c>
      <c r="AZ482">
        <v>2.2704</v>
      </c>
      <c r="BA482">
        <v>14.048999999999999</v>
      </c>
      <c r="BB482">
        <v>15.49</v>
      </c>
      <c r="BC482">
        <v>1.1000000000000001</v>
      </c>
      <c r="BD482">
        <v>13.032999999999999</v>
      </c>
      <c r="BE482">
        <v>3035.489</v>
      </c>
      <c r="BF482">
        <v>0.28199999999999997</v>
      </c>
      <c r="BG482">
        <v>29.555</v>
      </c>
      <c r="BH482">
        <v>0</v>
      </c>
      <c r="BI482">
        <v>29.555</v>
      </c>
      <c r="BJ482">
        <v>22.283999999999999</v>
      </c>
      <c r="BK482">
        <v>0</v>
      </c>
      <c r="BL482">
        <v>22.283999999999999</v>
      </c>
      <c r="BM482">
        <v>0</v>
      </c>
      <c r="BQ482">
        <v>106.447</v>
      </c>
      <c r="BR482">
        <v>0.21000099999999999</v>
      </c>
      <c r="BS482">
        <v>0.32300000000000001</v>
      </c>
      <c r="BT482">
        <v>1.3863E-2</v>
      </c>
      <c r="BU482">
        <v>5.0552489999999999</v>
      </c>
      <c r="BV482">
        <f t="shared" si="7"/>
        <v>6.4923000000000011</v>
      </c>
    </row>
    <row r="483" spans="1:74" customFormat="1" x14ac:dyDescent="0.25">
      <c r="A483" s="40">
        <v>41703</v>
      </c>
      <c r="B483" s="41">
        <v>0.63095107638888892</v>
      </c>
      <c r="C483">
        <v>13.804</v>
      </c>
      <c r="D483">
        <v>2E-3</v>
      </c>
      <c r="E483">
        <v>20</v>
      </c>
      <c r="F483">
        <v>1363.1</v>
      </c>
      <c r="G483">
        <v>-1.3</v>
      </c>
      <c r="H483">
        <v>-47.3</v>
      </c>
      <c r="J483">
        <v>0.92</v>
      </c>
      <c r="K483">
        <v>0.88390000000000002</v>
      </c>
      <c r="L483">
        <v>12.200699999999999</v>
      </c>
      <c r="M483">
        <v>1.8E-3</v>
      </c>
      <c r="N483">
        <v>1204.7859000000001</v>
      </c>
      <c r="O483">
        <v>0</v>
      </c>
      <c r="P483">
        <v>1204.8</v>
      </c>
      <c r="Q483">
        <v>907.38009999999997</v>
      </c>
      <c r="R483">
        <v>0</v>
      </c>
      <c r="S483">
        <v>907.4</v>
      </c>
      <c r="T483">
        <v>0</v>
      </c>
      <c r="W483">
        <v>0</v>
      </c>
      <c r="X483">
        <v>0.8115</v>
      </c>
      <c r="Y483">
        <v>12.2</v>
      </c>
      <c r="Z483">
        <v>873</v>
      </c>
      <c r="AA483">
        <v>896</v>
      </c>
      <c r="AB483">
        <v>825</v>
      </c>
      <c r="AC483">
        <v>45</v>
      </c>
      <c r="AD483">
        <v>5.26</v>
      </c>
      <c r="AE483">
        <v>0.12</v>
      </c>
      <c r="AF483">
        <v>993</v>
      </c>
      <c r="AG483">
        <v>-10.9</v>
      </c>
      <c r="AH483">
        <v>16</v>
      </c>
      <c r="AI483">
        <v>11</v>
      </c>
      <c r="AJ483">
        <v>191</v>
      </c>
      <c r="AK483">
        <v>190.9</v>
      </c>
      <c r="AL483">
        <v>4.8</v>
      </c>
      <c r="AM483">
        <v>195</v>
      </c>
      <c r="AN483" t="s">
        <v>155</v>
      </c>
      <c r="AO483">
        <v>1</v>
      </c>
      <c r="AP483" s="42">
        <v>0.83921296296296299</v>
      </c>
      <c r="AQ483">
        <v>47.163715000000003</v>
      </c>
      <c r="AR483">
        <v>-88.484724999999997</v>
      </c>
      <c r="AS483">
        <v>319.5</v>
      </c>
      <c r="AT483">
        <v>41.3</v>
      </c>
      <c r="AU483">
        <v>12</v>
      </c>
      <c r="AV483">
        <v>8</v>
      </c>
      <c r="AW483" t="s">
        <v>404</v>
      </c>
      <c r="AX483">
        <v>1.1432</v>
      </c>
      <c r="AY483">
        <v>1</v>
      </c>
      <c r="AZ483">
        <v>1.8216000000000001</v>
      </c>
      <c r="BA483">
        <v>14.048999999999999</v>
      </c>
      <c r="BB483">
        <v>15.38</v>
      </c>
      <c r="BC483">
        <v>1.1000000000000001</v>
      </c>
      <c r="BD483">
        <v>13.141</v>
      </c>
      <c r="BE483">
        <v>3035.43</v>
      </c>
      <c r="BF483">
        <v>0.28000000000000003</v>
      </c>
      <c r="BG483">
        <v>31.388999999999999</v>
      </c>
      <c r="BH483">
        <v>0</v>
      </c>
      <c r="BI483">
        <v>31.388999999999999</v>
      </c>
      <c r="BJ483">
        <v>23.640999999999998</v>
      </c>
      <c r="BK483">
        <v>0</v>
      </c>
      <c r="BL483">
        <v>23.640999999999998</v>
      </c>
      <c r="BM483">
        <v>0</v>
      </c>
      <c r="BQ483">
        <v>146.80500000000001</v>
      </c>
      <c r="BR483">
        <v>0.28683700000000001</v>
      </c>
      <c r="BS483">
        <v>0.32313700000000001</v>
      </c>
      <c r="BT483">
        <v>1.3136999999999999E-2</v>
      </c>
      <c r="BU483">
        <v>6.904884</v>
      </c>
      <c r="BV483">
        <f t="shared" si="7"/>
        <v>6.4950537000000006</v>
      </c>
    </row>
    <row r="484" spans="1:74" customFormat="1" x14ac:dyDescent="0.25">
      <c r="A484" s="40">
        <v>41703</v>
      </c>
      <c r="B484" s="41">
        <v>0.63096265046296296</v>
      </c>
      <c r="C484">
        <v>13.906000000000001</v>
      </c>
      <c r="D484">
        <v>1.4E-3</v>
      </c>
      <c r="E484">
        <v>14.254967000000001</v>
      </c>
      <c r="F484">
        <v>1616.2</v>
      </c>
      <c r="G484">
        <v>-0.2</v>
      </c>
      <c r="H484">
        <v>-42.7</v>
      </c>
      <c r="J484">
        <v>1.1599999999999999</v>
      </c>
      <c r="K484">
        <v>0.8831</v>
      </c>
      <c r="L484">
        <v>12.2807</v>
      </c>
      <c r="M484">
        <v>1.2999999999999999E-3</v>
      </c>
      <c r="N484">
        <v>1427.3051</v>
      </c>
      <c r="O484">
        <v>0</v>
      </c>
      <c r="P484">
        <v>1427.3</v>
      </c>
      <c r="Q484">
        <v>1076.3981000000001</v>
      </c>
      <c r="R484">
        <v>0</v>
      </c>
      <c r="S484">
        <v>1076.4000000000001</v>
      </c>
      <c r="T484">
        <v>0</v>
      </c>
      <c r="W484">
        <v>0</v>
      </c>
      <c r="X484">
        <v>1.0261</v>
      </c>
      <c r="Y484">
        <v>12.3</v>
      </c>
      <c r="Z484">
        <v>873</v>
      </c>
      <c r="AA484">
        <v>896</v>
      </c>
      <c r="AB484">
        <v>826</v>
      </c>
      <c r="AC484">
        <v>45</v>
      </c>
      <c r="AD484">
        <v>5.64</v>
      </c>
      <c r="AE484">
        <v>0.13</v>
      </c>
      <c r="AF484">
        <v>993</v>
      </c>
      <c r="AG484">
        <v>-10</v>
      </c>
      <c r="AH484">
        <v>16</v>
      </c>
      <c r="AI484">
        <v>11</v>
      </c>
      <c r="AJ484">
        <v>190.9</v>
      </c>
      <c r="AK484">
        <v>190.1</v>
      </c>
      <c r="AL484">
        <v>5</v>
      </c>
      <c r="AM484">
        <v>195</v>
      </c>
      <c r="AN484" t="s">
        <v>155</v>
      </c>
      <c r="AO484">
        <v>1</v>
      </c>
      <c r="AP484" s="42">
        <v>0.83922453703703714</v>
      </c>
      <c r="AQ484">
        <v>47.163834000000001</v>
      </c>
      <c r="AR484">
        <v>-88.484877999999995</v>
      </c>
      <c r="AS484">
        <v>319.7</v>
      </c>
      <c r="AT484">
        <v>40.1</v>
      </c>
      <c r="AU484">
        <v>12</v>
      </c>
      <c r="AV484">
        <v>8</v>
      </c>
      <c r="AW484" t="s">
        <v>404</v>
      </c>
      <c r="AX484">
        <v>1.3</v>
      </c>
      <c r="AY484">
        <v>1.0216000000000001</v>
      </c>
      <c r="AZ484">
        <v>1.9216</v>
      </c>
      <c r="BA484">
        <v>14.048999999999999</v>
      </c>
      <c r="BB484">
        <v>15.28</v>
      </c>
      <c r="BC484">
        <v>1.0900000000000001</v>
      </c>
      <c r="BD484">
        <v>13.233000000000001</v>
      </c>
      <c r="BE484">
        <v>3035.4929999999999</v>
      </c>
      <c r="BF484">
        <v>0.19800000000000001</v>
      </c>
      <c r="BG484">
        <v>36.945</v>
      </c>
      <c r="BH484">
        <v>0</v>
      </c>
      <c r="BI484">
        <v>36.945</v>
      </c>
      <c r="BJ484">
        <v>27.861999999999998</v>
      </c>
      <c r="BK484">
        <v>0</v>
      </c>
      <c r="BL484">
        <v>27.861999999999998</v>
      </c>
      <c r="BM484">
        <v>0</v>
      </c>
      <c r="BQ484">
        <v>184.411</v>
      </c>
      <c r="BR484">
        <v>0.39263199999999998</v>
      </c>
      <c r="BS484">
        <v>0.32413700000000001</v>
      </c>
      <c r="BT484">
        <v>1.3863E-2</v>
      </c>
      <c r="BU484">
        <v>9.4516340000000003</v>
      </c>
      <c r="BV484">
        <f t="shared" si="7"/>
        <v>6.5151537000000008</v>
      </c>
    </row>
    <row r="485" spans="1:74" customFormat="1" x14ac:dyDescent="0.25">
      <c r="A485" s="40">
        <v>41703</v>
      </c>
      <c r="B485" s="41">
        <v>0.630974224537037</v>
      </c>
      <c r="C485">
        <v>13.887</v>
      </c>
      <c r="D485">
        <v>1E-3</v>
      </c>
      <c r="E485">
        <v>10</v>
      </c>
      <c r="F485">
        <v>1783.9</v>
      </c>
      <c r="G485">
        <v>-1.9</v>
      </c>
      <c r="H485">
        <v>-47.7</v>
      </c>
      <c r="J485">
        <v>1.32</v>
      </c>
      <c r="K485">
        <v>0.88339999999999996</v>
      </c>
      <c r="L485">
        <v>12.2676</v>
      </c>
      <c r="M485">
        <v>8.9999999999999998E-4</v>
      </c>
      <c r="N485">
        <v>1575.9084</v>
      </c>
      <c r="O485">
        <v>0</v>
      </c>
      <c r="P485">
        <v>1575.9</v>
      </c>
      <c r="Q485">
        <v>1188.2095999999999</v>
      </c>
      <c r="R485">
        <v>0</v>
      </c>
      <c r="S485">
        <v>1188.2</v>
      </c>
      <c r="T485">
        <v>0</v>
      </c>
      <c r="W485">
        <v>0</v>
      </c>
      <c r="X485">
        <v>1.1629</v>
      </c>
      <c r="Y485">
        <v>12.2</v>
      </c>
      <c r="Z485">
        <v>872</v>
      </c>
      <c r="AA485">
        <v>896</v>
      </c>
      <c r="AB485">
        <v>827</v>
      </c>
      <c r="AC485">
        <v>45</v>
      </c>
      <c r="AD485">
        <v>5.58</v>
      </c>
      <c r="AE485">
        <v>0.13</v>
      </c>
      <c r="AF485">
        <v>993</v>
      </c>
      <c r="AG485">
        <v>-10.1</v>
      </c>
      <c r="AH485">
        <v>16</v>
      </c>
      <c r="AI485">
        <v>11</v>
      </c>
      <c r="AJ485">
        <v>190.1</v>
      </c>
      <c r="AK485">
        <v>190.9</v>
      </c>
      <c r="AL485">
        <v>5.3</v>
      </c>
      <c r="AM485">
        <v>195</v>
      </c>
      <c r="AN485" t="s">
        <v>155</v>
      </c>
      <c r="AO485">
        <v>1</v>
      </c>
      <c r="AP485" s="42">
        <v>0.83923611111111107</v>
      </c>
      <c r="AQ485">
        <v>47.163949000000002</v>
      </c>
      <c r="AR485">
        <v>-88.485049000000004</v>
      </c>
      <c r="AS485">
        <v>320</v>
      </c>
      <c r="AT485">
        <v>40.6</v>
      </c>
      <c r="AU485">
        <v>12</v>
      </c>
      <c r="AV485">
        <v>7</v>
      </c>
      <c r="AW485" t="s">
        <v>405</v>
      </c>
      <c r="AX485">
        <v>1.4079999999999999</v>
      </c>
      <c r="AY485">
        <v>1.0784</v>
      </c>
      <c r="AZ485">
        <v>2.0863999999999998</v>
      </c>
      <c r="BA485">
        <v>14.048999999999999</v>
      </c>
      <c r="BB485">
        <v>15.3</v>
      </c>
      <c r="BC485">
        <v>1.0900000000000001</v>
      </c>
      <c r="BD485">
        <v>13.199</v>
      </c>
      <c r="BE485">
        <v>3035.5970000000002</v>
      </c>
      <c r="BF485">
        <v>0.13900000000000001</v>
      </c>
      <c r="BG485">
        <v>40.837000000000003</v>
      </c>
      <c r="BH485">
        <v>0</v>
      </c>
      <c r="BI485">
        <v>40.837000000000003</v>
      </c>
      <c r="BJ485">
        <v>30.79</v>
      </c>
      <c r="BK485">
        <v>0</v>
      </c>
      <c r="BL485">
        <v>30.79</v>
      </c>
      <c r="BM485">
        <v>0</v>
      </c>
      <c r="BQ485">
        <v>209.22300000000001</v>
      </c>
      <c r="BR485">
        <v>0.49246400000000001</v>
      </c>
      <c r="BS485">
        <v>0.32513700000000001</v>
      </c>
      <c r="BT485">
        <v>1.2999999999999999E-2</v>
      </c>
      <c r="BU485">
        <v>11.854839999999999</v>
      </c>
      <c r="BV485">
        <f t="shared" si="7"/>
        <v>6.5352537000000011</v>
      </c>
    </row>
    <row r="486" spans="1:74" customFormat="1" x14ac:dyDescent="0.25">
      <c r="A486" s="40">
        <v>41703</v>
      </c>
      <c r="B486" s="41">
        <v>0.63098579861111104</v>
      </c>
      <c r="C486">
        <v>13.836</v>
      </c>
      <c r="D486">
        <v>1.1999999999999999E-3</v>
      </c>
      <c r="E486">
        <v>12.082262</v>
      </c>
      <c r="F486">
        <v>1855.9</v>
      </c>
      <c r="G486">
        <v>-0.9</v>
      </c>
      <c r="H486">
        <v>-3.6</v>
      </c>
      <c r="J486">
        <v>1.47</v>
      </c>
      <c r="K486">
        <v>0.88380000000000003</v>
      </c>
      <c r="L486">
        <v>12.2286</v>
      </c>
      <c r="M486">
        <v>1.1000000000000001E-3</v>
      </c>
      <c r="N486">
        <v>1640.2280000000001</v>
      </c>
      <c r="O486">
        <v>0</v>
      </c>
      <c r="P486">
        <v>1640.2</v>
      </c>
      <c r="Q486">
        <v>1235.0836999999999</v>
      </c>
      <c r="R486">
        <v>0</v>
      </c>
      <c r="S486">
        <v>1235.0999999999999</v>
      </c>
      <c r="T486">
        <v>0</v>
      </c>
      <c r="W486">
        <v>0</v>
      </c>
      <c r="X486">
        <v>1.2957000000000001</v>
      </c>
      <c r="Y486">
        <v>12.3</v>
      </c>
      <c r="Z486">
        <v>871</v>
      </c>
      <c r="AA486">
        <v>897</v>
      </c>
      <c r="AB486">
        <v>826</v>
      </c>
      <c r="AC486">
        <v>45</v>
      </c>
      <c r="AD486">
        <v>5.21</v>
      </c>
      <c r="AE486">
        <v>0.12</v>
      </c>
      <c r="AF486">
        <v>993</v>
      </c>
      <c r="AG486">
        <v>-11</v>
      </c>
      <c r="AH486">
        <v>16</v>
      </c>
      <c r="AI486">
        <v>11</v>
      </c>
      <c r="AJ486">
        <v>191</v>
      </c>
      <c r="AK486">
        <v>190.1</v>
      </c>
      <c r="AL486">
        <v>5.4</v>
      </c>
      <c r="AM486">
        <v>195</v>
      </c>
      <c r="AN486" t="s">
        <v>155</v>
      </c>
      <c r="AO486">
        <v>1</v>
      </c>
      <c r="AP486" s="42">
        <v>0.83924768518518522</v>
      </c>
      <c r="AQ486">
        <v>47.164042999999999</v>
      </c>
      <c r="AR486">
        <v>-88.485249999999994</v>
      </c>
      <c r="AS486">
        <v>320.2</v>
      </c>
      <c r="AT486">
        <v>40.700000000000003</v>
      </c>
      <c r="AU486">
        <v>12</v>
      </c>
      <c r="AV486">
        <v>7</v>
      </c>
      <c r="AW486" t="s">
        <v>405</v>
      </c>
      <c r="AX486">
        <v>1.8431999999999999</v>
      </c>
      <c r="AY486">
        <v>1.1512</v>
      </c>
      <c r="AZ486">
        <v>2.5512000000000001</v>
      </c>
      <c r="BA486">
        <v>14.048999999999999</v>
      </c>
      <c r="BB486">
        <v>15.35</v>
      </c>
      <c r="BC486">
        <v>1.0900000000000001</v>
      </c>
      <c r="BD486">
        <v>13.148</v>
      </c>
      <c r="BE486">
        <v>3035.5830000000001</v>
      </c>
      <c r="BF486">
        <v>0.16900000000000001</v>
      </c>
      <c r="BG486">
        <v>42.639000000000003</v>
      </c>
      <c r="BH486">
        <v>0</v>
      </c>
      <c r="BI486">
        <v>42.639000000000003</v>
      </c>
      <c r="BJ486">
        <v>32.106999999999999</v>
      </c>
      <c r="BK486">
        <v>0</v>
      </c>
      <c r="BL486">
        <v>32.106999999999999</v>
      </c>
      <c r="BM486">
        <v>0</v>
      </c>
      <c r="BQ486">
        <v>233.864</v>
      </c>
      <c r="BR486">
        <v>0.38378099999999998</v>
      </c>
      <c r="BS486">
        <v>0.32572600000000002</v>
      </c>
      <c r="BT486">
        <v>1.3136999999999999E-2</v>
      </c>
      <c r="BU486">
        <v>9.2385680000000008</v>
      </c>
      <c r="BV486">
        <f t="shared" si="7"/>
        <v>6.5470926000000009</v>
      </c>
    </row>
    <row r="487" spans="1:74" customFormat="1" x14ac:dyDescent="0.25">
      <c r="A487" s="40">
        <v>41703</v>
      </c>
      <c r="B487" s="41">
        <v>0.63099737268518519</v>
      </c>
      <c r="C487">
        <v>13.83</v>
      </c>
      <c r="D487">
        <v>2E-3</v>
      </c>
      <c r="E487">
        <v>20</v>
      </c>
      <c r="F487">
        <v>1868.1</v>
      </c>
      <c r="G487">
        <v>1.4</v>
      </c>
      <c r="H487">
        <v>-61.3</v>
      </c>
      <c r="J487">
        <v>1.6</v>
      </c>
      <c r="K487">
        <v>0.88390000000000002</v>
      </c>
      <c r="L487">
        <v>12.2241</v>
      </c>
      <c r="M487">
        <v>1.8E-3</v>
      </c>
      <c r="N487">
        <v>1651.1657</v>
      </c>
      <c r="O487">
        <v>1.2123999999999999</v>
      </c>
      <c r="P487">
        <v>1652.4</v>
      </c>
      <c r="Q487">
        <v>1243.5926999999999</v>
      </c>
      <c r="R487">
        <v>0.91310000000000002</v>
      </c>
      <c r="S487">
        <v>1244.5</v>
      </c>
      <c r="T487">
        <v>0</v>
      </c>
      <c r="W487">
        <v>0</v>
      </c>
      <c r="X487">
        <v>1.4141999999999999</v>
      </c>
      <c r="Y487">
        <v>12.2</v>
      </c>
      <c r="Z487">
        <v>872</v>
      </c>
      <c r="AA487">
        <v>896</v>
      </c>
      <c r="AB487">
        <v>824</v>
      </c>
      <c r="AC487">
        <v>45</v>
      </c>
      <c r="AD487">
        <v>5.27</v>
      </c>
      <c r="AE487">
        <v>0.12</v>
      </c>
      <c r="AF487">
        <v>992</v>
      </c>
      <c r="AG487">
        <v>-10.9</v>
      </c>
      <c r="AH487">
        <v>16</v>
      </c>
      <c r="AI487">
        <v>11</v>
      </c>
      <c r="AJ487">
        <v>190.9</v>
      </c>
      <c r="AK487">
        <v>191</v>
      </c>
      <c r="AL487">
        <v>5.5</v>
      </c>
      <c r="AM487">
        <v>195</v>
      </c>
      <c r="AN487" t="s">
        <v>155</v>
      </c>
      <c r="AO487">
        <v>1</v>
      </c>
      <c r="AP487" s="42">
        <v>0.83925925925925926</v>
      </c>
      <c r="AQ487">
        <v>47.164124999999999</v>
      </c>
      <c r="AR487">
        <v>-88.485467</v>
      </c>
      <c r="AS487">
        <v>320.39999999999998</v>
      </c>
      <c r="AT487">
        <v>41.2</v>
      </c>
      <c r="AU487">
        <v>12</v>
      </c>
      <c r="AV487">
        <v>7</v>
      </c>
      <c r="AW487" t="s">
        <v>405</v>
      </c>
      <c r="AX487">
        <v>2.0432000000000001</v>
      </c>
      <c r="AY487">
        <v>1.7647999999999999</v>
      </c>
      <c r="AZ487">
        <v>3.1432000000000002</v>
      </c>
      <c r="BA487">
        <v>14.048999999999999</v>
      </c>
      <c r="BB487">
        <v>15.36</v>
      </c>
      <c r="BC487">
        <v>1.0900000000000001</v>
      </c>
      <c r="BD487">
        <v>13.137</v>
      </c>
      <c r="BE487">
        <v>3035.4119999999998</v>
      </c>
      <c r="BF487">
        <v>0.27900000000000003</v>
      </c>
      <c r="BG487">
        <v>42.936999999999998</v>
      </c>
      <c r="BH487">
        <v>3.2000000000000001E-2</v>
      </c>
      <c r="BI487">
        <v>42.968000000000004</v>
      </c>
      <c r="BJ487">
        <v>32.338000000000001</v>
      </c>
      <c r="BK487">
        <v>2.4E-2</v>
      </c>
      <c r="BL487">
        <v>32.362000000000002</v>
      </c>
      <c r="BM487">
        <v>0</v>
      </c>
      <c r="BQ487">
        <v>255.33699999999999</v>
      </c>
      <c r="BR487">
        <v>0.40404200000000001</v>
      </c>
      <c r="BS487">
        <v>0.32372600000000001</v>
      </c>
      <c r="BT487">
        <v>1.4E-2</v>
      </c>
      <c r="BU487">
        <v>9.7263020000000004</v>
      </c>
      <c r="BV487">
        <f t="shared" si="7"/>
        <v>6.5068926000000005</v>
      </c>
    </row>
    <row r="488" spans="1:74" customFormat="1" x14ac:dyDescent="0.25">
      <c r="A488" s="40">
        <v>41703</v>
      </c>
      <c r="B488" s="41">
        <v>0.63100894675925923</v>
      </c>
      <c r="C488">
        <v>13.606999999999999</v>
      </c>
      <c r="D488">
        <v>2E-3</v>
      </c>
      <c r="E488">
        <v>20</v>
      </c>
      <c r="F488">
        <v>1868.4</v>
      </c>
      <c r="G488">
        <v>1.4</v>
      </c>
      <c r="H488">
        <v>-47.4</v>
      </c>
      <c r="J488">
        <v>1.6</v>
      </c>
      <c r="K488">
        <v>0.88549999999999995</v>
      </c>
      <c r="L488">
        <v>12.048500000000001</v>
      </c>
      <c r="M488">
        <v>1.8E-3</v>
      </c>
      <c r="N488">
        <v>1654.3952999999999</v>
      </c>
      <c r="O488">
        <v>1.2397</v>
      </c>
      <c r="P488">
        <v>1655.6</v>
      </c>
      <c r="Q488">
        <v>1247.4090000000001</v>
      </c>
      <c r="R488">
        <v>0.93469999999999998</v>
      </c>
      <c r="S488">
        <v>1248.3</v>
      </c>
      <c r="T488">
        <v>0</v>
      </c>
      <c r="W488">
        <v>0</v>
      </c>
      <c r="X488">
        <v>1.4168000000000001</v>
      </c>
      <c r="Y488">
        <v>12.2</v>
      </c>
      <c r="Z488">
        <v>871</v>
      </c>
      <c r="AA488">
        <v>897</v>
      </c>
      <c r="AB488">
        <v>824</v>
      </c>
      <c r="AC488">
        <v>45</v>
      </c>
      <c r="AD488">
        <v>5.58</v>
      </c>
      <c r="AE488">
        <v>0.13</v>
      </c>
      <c r="AF488">
        <v>992</v>
      </c>
      <c r="AG488">
        <v>-10.1</v>
      </c>
      <c r="AH488">
        <v>16</v>
      </c>
      <c r="AI488">
        <v>11</v>
      </c>
      <c r="AJ488">
        <v>190.1</v>
      </c>
      <c r="AK488">
        <v>191</v>
      </c>
      <c r="AL488">
        <v>5</v>
      </c>
      <c r="AM488">
        <v>195</v>
      </c>
      <c r="AN488" t="s">
        <v>155</v>
      </c>
      <c r="AO488">
        <v>1</v>
      </c>
      <c r="AP488" s="42">
        <v>0.8392708333333333</v>
      </c>
      <c r="AQ488">
        <v>47.164203000000001</v>
      </c>
      <c r="AR488">
        <v>-88.485682999999995</v>
      </c>
      <c r="AS488">
        <v>320.60000000000002</v>
      </c>
      <c r="AT488">
        <v>41.2</v>
      </c>
      <c r="AU488">
        <v>12</v>
      </c>
      <c r="AV488">
        <v>7</v>
      </c>
      <c r="AW488" t="s">
        <v>405</v>
      </c>
      <c r="AX488">
        <v>2.2216</v>
      </c>
      <c r="AY488">
        <v>1.784</v>
      </c>
      <c r="AZ488">
        <v>3.3216000000000001</v>
      </c>
      <c r="BA488">
        <v>14.048999999999999</v>
      </c>
      <c r="BB488">
        <v>15.59</v>
      </c>
      <c r="BC488">
        <v>1.1100000000000001</v>
      </c>
      <c r="BD488">
        <v>12.933999999999999</v>
      </c>
      <c r="BE488">
        <v>3035.549</v>
      </c>
      <c r="BF488">
        <v>0.28399999999999997</v>
      </c>
      <c r="BG488">
        <v>43.65</v>
      </c>
      <c r="BH488">
        <v>3.3000000000000002E-2</v>
      </c>
      <c r="BI488">
        <v>43.682000000000002</v>
      </c>
      <c r="BJ488">
        <v>32.911999999999999</v>
      </c>
      <c r="BK488">
        <v>2.5000000000000001E-2</v>
      </c>
      <c r="BL488">
        <v>32.936</v>
      </c>
      <c r="BM488">
        <v>0</v>
      </c>
      <c r="BQ488">
        <v>259.536</v>
      </c>
      <c r="BR488">
        <v>0.471138</v>
      </c>
      <c r="BS488">
        <v>0.322274</v>
      </c>
      <c r="BT488">
        <v>1.3726E-2</v>
      </c>
      <c r="BU488">
        <v>11.341469999999999</v>
      </c>
      <c r="BV488">
        <f t="shared" si="7"/>
        <v>6.4777074000000008</v>
      </c>
    </row>
    <row r="489" spans="1:74" customFormat="1" x14ac:dyDescent="0.25">
      <c r="A489" s="40">
        <v>41703</v>
      </c>
      <c r="B489" s="41">
        <v>0.63102052083333338</v>
      </c>
      <c r="C489">
        <v>13.42</v>
      </c>
      <c r="D489">
        <v>2.7000000000000001E-3</v>
      </c>
      <c r="E489">
        <v>27.047540000000001</v>
      </c>
      <c r="F489">
        <v>1848.3</v>
      </c>
      <c r="G489">
        <v>2.5</v>
      </c>
      <c r="H489">
        <v>-59.4</v>
      </c>
      <c r="J489">
        <v>1.6</v>
      </c>
      <c r="K489">
        <v>0.88690000000000002</v>
      </c>
      <c r="L489">
        <v>11.902699999999999</v>
      </c>
      <c r="M489">
        <v>2.3999999999999998E-3</v>
      </c>
      <c r="N489">
        <v>1639.3629000000001</v>
      </c>
      <c r="O489">
        <v>2.2399</v>
      </c>
      <c r="P489">
        <v>1641.6</v>
      </c>
      <c r="Q489">
        <v>1234.4983999999999</v>
      </c>
      <c r="R489">
        <v>1.6867000000000001</v>
      </c>
      <c r="S489">
        <v>1236.2</v>
      </c>
      <c r="T489">
        <v>0</v>
      </c>
      <c r="W489">
        <v>0</v>
      </c>
      <c r="X489">
        <v>1.4191</v>
      </c>
      <c r="Y489">
        <v>12.5</v>
      </c>
      <c r="Z489">
        <v>870</v>
      </c>
      <c r="AA489">
        <v>896</v>
      </c>
      <c r="AB489">
        <v>825</v>
      </c>
      <c r="AC489">
        <v>45.1</v>
      </c>
      <c r="AD489">
        <v>5.22</v>
      </c>
      <c r="AE489">
        <v>0.12</v>
      </c>
      <c r="AF489">
        <v>993</v>
      </c>
      <c r="AG489">
        <v>-11</v>
      </c>
      <c r="AH489">
        <v>16</v>
      </c>
      <c r="AI489">
        <v>11.137</v>
      </c>
      <c r="AJ489">
        <v>191</v>
      </c>
      <c r="AK489">
        <v>191</v>
      </c>
      <c r="AL489">
        <v>5.2</v>
      </c>
      <c r="AM489">
        <v>195</v>
      </c>
      <c r="AN489" t="s">
        <v>155</v>
      </c>
      <c r="AO489">
        <v>1</v>
      </c>
      <c r="AP489" s="42">
        <v>0.83928240740740734</v>
      </c>
      <c r="AQ489">
        <v>47.164275000000004</v>
      </c>
      <c r="AR489">
        <v>-88.485898000000006</v>
      </c>
      <c r="AS489">
        <v>320.8</v>
      </c>
      <c r="AT489">
        <v>40.799999999999997</v>
      </c>
      <c r="AU489">
        <v>12</v>
      </c>
      <c r="AV489">
        <v>7</v>
      </c>
      <c r="AW489" t="s">
        <v>405</v>
      </c>
      <c r="AX489">
        <v>2.3431999999999999</v>
      </c>
      <c r="AY489">
        <v>1.0864</v>
      </c>
      <c r="AZ489">
        <v>3.4647999999999999</v>
      </c>
      <c r="BA489">
        <v>14.048999999999999</v>
      </c>
      <c r="BB489">
        <v>15.8</v>
      </c>
      <c r="BC489">
        <v>1.1200000000000001</v>
      </c>
      <c r="BD489">
        <v>12.747</v>
      </c>
      <c r="BE489">
        <v>3035.5070000000001</v>
      </c>
      <c r="BF489">
        <v>0.38900000000000001</v>
      </c>
      <c r="BG489">
        <v>43.781999999999996</v>
      </c>
      <c r="BH489">
        <v>0.06</v>
      </c>
      <c r="BI489">
        <v>43.841999999999999</v>
      </c>
      <c r="BJ489">
        <v>32.969000000000001</v>
      </c>
      <c r="BK489">
        <v>4.4999999999999998E-2</v>
      </c>
      <c r="BL489">
        <v>33.015000000000001</v>
      </c>
      <c r="BM489">
        <v>0</v>
      </c>
      <c r="BQ489">
        <v>263.14600000000002</v>
      </c>
      <c r="BR489">
        <v>0.52129999999999999</v>
      </c>
      <c r="BS489">
        <v>0.32400000000000001</v>
      </c>
      <c r="BT489">
        <v>1.2E-2</v>
      </c>
      <c r="BU489">
        <v>12.548995</v>
      </c>
      <c r="BV489">
        <f t="shared" si="7"/>
        <v>6.5124000000000004</v>
      </c>
    </row>
    <row r="490" spans="1:74" customFormat="1" x14ac:dyDescent="0.25">
      <c r="A490" s="40">
        <v>41703</v>
      </c>
      <c r="B490" s="41">
        <v>0.63103209490740741</v>
      </c>
      <c r="C490">
        <v>13.523999999999999</v>
      </c>
      <c r="D490">
        <v>3.0000000000000001E-3</v>
      </c>
      <c r="E490">
        <v>30</v>
      </c>
      <c r="F490">
        <v>1754.8</v>
      </c>
      <c r="G490">
        <v>2.2999999999999998</v>
      </c>
      <c r="H490">
        <v>-40.1</v>
      </c>
      <c r="J490">
        <v>1.6</v>
      </c>
      <c r="K490">
        <v>0.88600000000000001</v>
      </c>
      <c r="L490">
        <v>11.9826</v>
      </c>
      <c r="M490">
        <v>2.7000000000000001E-3</v>
      </c>
      <c r="N490">
        <v>1554.7502999999999</v>
      </c>
      <c r="O490">
        <v>2.0230000000000001</v>
      </c>
      <c r="P490">
        <v>1556.8</v>
      </c>
      <c r="Q490">
        <v>1171.1965</v>
      </c>
      <c r="R490">
        <v>1.5239</v>
      </c>
      <c r="S490">
        <v>1172.7</v>
      </c>
      <c r="T490">
        <v>0</v>
      </c>
      <c r="W490">
        <v>0</v>
      </c>
      <c r="X490">
        <v>1.4176</v>
      </c>
      <c r="Y490">
        <v>12.3</v>
      </c>
      <c r="Z490">
        <v>870</v>
      </c>
      <c r="AA490">
        <v>896</v>
      </c>
      <c r="AB490">
        <v>827</v>
      </c>
      <c r="AC490">
        <v>46</v>
      </c>
      <c r="AD490">
        <v>5.32</v>
      </c>
      <c r="AE490">
        <v>0.12</v>
      </c>
      <c r="AF490">
        <v>993</v>
      </c>
      <c r="AG490">
        <v>-11</v>
      </c>
      <c r="AH490">
        <v>15.863</v>
      </c>
      <c r="AI490">
        <v>11.863</v>
      </c>
      <c r="AJ490">
        <v>191</v>
      </c>
      <c r="AK490">
        <v>191</v>
      </c>
      <c r="AL490">
        <v>4.9000000000000004</v>
      </c>
      <c r="AM490">
        <v>195</v>
      </c>
      <c r="AN490" t="s">
        <v>155</v>
      </c>
      <c r="AO490">
        <v>1</v>
      </c>
      <c r="AP490" s="42">
        <v>0.83929398148148149</v>
      </c>
      <c r="AQ490">
        <v>47.16433</v>
      </c>
      <c r="AR490">
        <v>-88.486110999999994</v>
      </c>
      <c r="AS490">
        <v>320.8</v>
      </c>
      <c r="AT490">
        <v>39.700000000000003</v>
      </c>
      <c r="AU490">
        <v>12</v>
      </c>
      <c r="AV490">
        <v>9</v>
      </c>
      <c r="AW490" t="s">
        <v>406</v>
      </c>
      <c r="AX490">
        <v>2.5215999999999998</v>
      </c>
      <c r="AY490">
        <v>1.4648000000000001</v>
      </c>
      <c r="AZ490">
        <v>3.7431999999999999</v>
      </c>
      <c r="BA490">
        <v>14.048999999999999</v>
      </c>
      <c r="BB490">
        <v>15.68</v>
      </c>
      <c r="BC490">
        <v>1.1200000000000001</v>
      </c>
      <c r="BD490">
        <v>12.864000000000001</v>
      </c>
      <c r="BE490">
        <v>3035.377</v>
      </c>
      <c r="BF490">
        <v>0.42899999999999999</v>
      </c>
      <c r="BG490">
        <v>41.244</v>
      </c>
      <c r="BH490">
        <v>5.3999999999999999E-2</v>
      </c>
      <c r="BI490">
        <v>41.298000000000002</v>
      </c>
      <c r="BJ490">
        <v>31.068999999999999</v>
      </c>
      <c r="BK490">
        <v>0.04</v>
      </c>
      <c r="BL490">
        <v>31.11</v>
      </c>
      <c r="BM490">
        <v>0</v>
      </c>
      <c r="BQ490">
        <v>261.11200000000002</v>
      </c>
      <c r="BR490">
        <v>0.43869900000000001</v>
      </c>
      <c r="BS490">
        <v>0.32413700000000001</v>
      </c>
      <c r="BT490">
        <v>1.2137E-2</v>
      </c>
      <c r="BU490">
        <v>10.560582</v>
      </c>
      <c r="BV490">
        <f t="shared" si="7"/>
        <v>6.5151537000000008</v>
      </c>
    </row>
    <row r="491" spans="1:74" customFormat="1" x14ac:dyDescent="0.25">
      <c r="A491" s="40">
        <v>41703</v>
      </c>
      <c r="B491" s="41">
        <v>0.63104366898148145</v>
      </c>
      <c r="C491">
        <v>13.94</v>
      </c>
      <c r="D491">
        <v>2.3E-3</v>
      </c>
      <c r="E491">
        <v>22.605459</v>
      </c>
      <c r="F491">
        <v>1626.4</v>
      </c>
      <c r="G491">
        <v>-5.4</v>
      </c>
      <c r="H491">
        <v>-22.7</v>
      </c>
      <c r="J491">
        <v>1.61</v>
      </c>
      <c r="K491">
        <v>0.88280000000000003</v>
      </c>
      <c r="L491">
        <v>12.3066</v>
      </c>
      <c r="M491">
        <v>2E-3</v>
      </c>
      <c r="N491">
        <v>1435.8179</v>
      </c>
      <c r="O491">
        <v>0</v>
      </c>
      <c r="P491">
        <v>1435.8</v>
      </c>
      <c r="Q491">
        <v>1081.6074000000001</v>
      </c>
      <c r="R491">
        <v>0</v>
      </c>
      <c r="S491">
        <v>1081.5999999999999</v>
      </c>
      <c r="T491">
        <v>0</v>
      </c>
      <c r="W491">
        <v>0</v>
      </c>
      <c r="X491">
        <v>1.4219999999999999</v>
      </c>
      <c r="Y491">
        <v>12.3</v>
      </c>
      <c r="Z491">
        <v>871</v>
      </c>
      <c r="AA491">
        <v>896</v>
      </c>
      <c r="AB491">
        <v>827</v>
      </c>
      <c r="AC491">
        <v>46</v>
      </c>
      <c r="AD491">
        <v>5.32</v>
      </c>
      <c r="AE491">
        <v>0.12</v>
      </c>
      <c r="AF491">
        <v>993</v>
      </c>
      <c r="AG491">
        <v>-11</v>
      </c>
      <c r="AH491">
        <v>15</v>
      </c>
      <c r="AI491">
        <v>11.137</v>
      </c>
      <c r="AJ491">
        <v>191</v>
      </c>
      <c r="AK491">
        <v>191</v>
      </c>
      <c r="AL491">
        <v>4.9000000000000004</v>
      </c>
      <c r="AM491">
        <v>195</v>
      </c>
      <c r="AN491" t="s">
        <v>155</v>
      </c>
      <c r="AO491">
        <v>1</v>
      </c>
      <c r="AP491" s="42">
        <v>0.83930555555555564</v>
      </c>
      <c r="AQ491">
        <v>47.164374000000002</v>
      </c>
      <c r="AR491">
        <v>-88.486326000000005</v>
      </c>
      <c r="AS491">
        <v>320.89999999999998</v>
      </c>
      <c r="AT491">
        <v>38.700000000000003</v>
      </c>
      <c r="AU491">
        <v>12</v>
      </c>
      <c r="AV491">
        <v>9</v>
      </c>
      <c r="AW491" t="s">
        <v>406</v>
      </c>
      <c r="AX491">
        <v>2.4056000000000002</v>
      </c>
      <c r="AY491">
        <v>1.7216</v>
      </c>
      <c r="AZ491">
        <v>3.5975999999999999</v>
      </c>
      <c r="BA491">
        <v>14.048999999999999</v>
      </c>
      <c r="BB491">
        <v>15.24</v>
      </c>
      <c r="BC491">
        <v>1.08</v>
      </c>
      <c r="BD491">
        <v>13.275</v>
      </c>
      <c r="BE491">
        <v>3035.2919999999999</v>
      </c>
      <c r="BF491">
        <v>0.313</v>
      </c>
      <c r="BG491">
        <v>37.085000000000001</v>
      </c>
      <c r="BH491">
        <v>0</v>
      </c>
      <c r="BI491">
        <v>37.085000000000001</v>
      </c>
      <c r="BJ491">
        <v>27.936</v>
      </c>
      <c r="BK491">
        <v>0</v>
      </c>
      <c r="BL491">
        <v>27.936</v>
      </c>
      <c r="BM491">
        <v>0</v>
      </c>
      <c r="BQ491">
        <v>255.018</v>
      </c>
      <c r="BR491">
        <v>0.44967000000000001</v>
      </c>
      <c r="BS491">
        <v>0.32500000000000001</v>
      </c>
      <c r="BT491">
        <v>1.2999999999999999E-2</v>
      </c>
      <c r="BU491">
        <v>10.824681</v>
      </c>
      <c r="BV491">
        <f t="shared" si="7"/>
        <v>6.5325000000000006</v>
      </c>
    </row>
    <row r="492" spans="1:74" customFormat="1" x14ac:dyDescent="0.25">
      <c r="A492" s="40">
        <v>41703</v>
      </c>
      <c r="B492" s="41">
        <v>0.63105524305555549</v>
      </c>
      <c r="C492">
        <v>13.949</v>
      </c>
      <c r="D492">
        <v>1E-3</v>
      </c>
      <c r="E492">
        <v>10</v>
      </c>
      <c r="F492">
        <v>1442.5</v>
      </c>
      <c r="G492">
        <v>-3.9</v>
      </c>
      <c r="H492">
        <v>-45.9</v>
      </c>
      <c r="J492">
        <v>1.7</v>
      </c>
      <c r="K492">
        <v>0.88280000000000003</v>
      </c>
      <c r="L492">
        <v>12.3142</v>
      </c>
      <c r="M492">
        <v>8.9999999999999998E-4</v>
      </c>
      <c r="N492">
        <v>1273.4245000000001</v>
      </c>
      <c r="O492">
        <v>0</v>
      </c>
      <c r="P492">
        <v>1273.4000000000001</v>
      </c>
      <c r="Q492">
        <v>959.28899999999999</v>
      </c>
      <c r="R492">
        <v>0</v>
      </c>
      <c r="S492">
        <v>959.3</v>
      </c>
      <c r="T492">
        <v>0</v>
      </c>
      <c r="W492">
        <v>0</v>
      </c>
      <c r="X492">
        <v>1.5007999999999999</v>
      </c>
      <c r="Y492">
        <v>12.2</v>
      </c>
      <c r="Z492">
        <v>872</v>
      </c>
      <c r="AA492">
        <v>896</v>
      </c>
      <c r="AB492">
        <v>828</v>
      </c>
      <c r="AC492">
        <v>46</v>
      </c>
      <c r="AD492">
        <v>5.33</v>
      </c>
      <c r="AE492">
        <v>0.12</v>
      </c>
      <c r="AF492">
        <v>992</v>
      </c>
      <c r="AG492">
        <v>-11</v>
      </c>
      <c r="AH492">
        <v>15.136863</v>
      </c>
      <c r="AI492">
        <v>12</v>
      </c>
      <c r="AJ492">
        <v>191</v>
      </c>
      <c r="AK492">
        <v>190.9</v>
      </c>
      <c r="AL492">
        <v>5.0999999999999996</v>
      </c>
      <c r="AM492">
        <v>195</v>
      </c>
      <c r="AN492" t="s">
        <v>155</v>
      </c>
      <c r="AO492">
        <v>1</v>
      </c>
      <c r="AP492" s="42">
        <v>0.83931712962962957</v>
      </c>
      <c r="AQ492">
        <v>47.164408999999999</v>
      </c>
      <c r="AR492">
        <v>-88.486540000000005</v>
      </c>
      <c r="AS492">
        <v>320.89999999999998</v>
      </c>
      <c r="AT492">
        <v>37.5</v>
      </c>
      <c r="AU492">
        <v>12</v>
      </c>
      <c r="AV492">
        <v>9</v>
      </c>
      <c r="AW492" t="s">
        <v>406</v>
      </c>
      <c r="AX492">
        <v>1.7216</v>
      </c>
      <c r="AY492">
        <v>1.6272</v>
      </c>
      <c r="AZ492">
        <v>2.5</v>
      </c>
      <c r="BA492">
        <v>14.048999999999999</v>
      </c>
      <c r="BB492">
        <v>15.24</v>
      </c>
      <c r="BC492">
        <v>1.08</v>
      </c>
      <c r="BD492">
        <v>13.273999999999999</v>
      </c>
      <c r="BE492">
        <v>3035.5610000000001</v>
      </c>
      <c r="BF492">
        <v>0.13900000000000001</v>
      </c>
      <c r="BG492">
        <v>32.872999999999998</v>
      </c>
      <c r="BH492">
        <v>0</v>
      </c>
      <c r="BI492">
        <v>32.872999999999998</v>
      </c>
      <c r="BJ492">
        <v>24.763999999999999</v>
      </c>
      <c r="BK492">
        <v>0</v>
      </c>
      <c r="BL492">
        <v>24.763999999999999</v>
      </c>
      <c r="BM492">
        <v>0</v>
      </c>
      <c r="BQ492">
        <v>268.99799999999999</v>
      </c>
      <c r="BR492">
        <v>0.36228300000000002</v>
      </c>
      <c r="BS492">
        <v>0.32500000000000001</v>
      </c>
      <c r="BT492">
        <v>1.2862999999999999E-2</v>
      </c>
      <c r="BU492">
        <v>8.7210509999999992</v>
      </c>
      <c r="BV492">
        <f t="shared" si="7"/>
        <v>6.5325000000000006</v>
      </c>
    </row>
    <row r="493" spans="1:74" customFormat="1" x14ac:dyDescent="0.25">
      <c r="A493" s="40">
        <v>41703</v>
      </c>
      <c r="B493" s="41">
        <v>0.63106681712962964</v>
      </c>
      <c r="C493">
        <v>13.675000000000001</v>
      </c>
      <c r="D493">
        <v>1.1000000000000001E-3</v>
      </c>
      <c r="E493">
        <v>10.537896999999999</v>
      </c>
      <c r="F493">
        <v>1325.8</v>
      </c>
      <c r="G493">
        <v>-3.7</v>
      </c>
      <c r="H493">
        <v>-38.1</v>
      </c>
      <c r="J493">
        <v>1.8</v>
      </c>
      <c r="K493">
        <v>0.88500000000000001</v>
      </c>
      <c r="L493">
        <v>12.102399999999999</v>
      </c>
      <c r="M493">
        <v>8.9999999999999998E-4</v>
      </c>
      <c r="N493">
        <v>1173.3049000000001</v>
      </c>
      <c r="O493">
        <v>0</v>
      </c>
      <c r="P493">
        <v>1173.3</v>
      </c>
      <c r="Q493">
        <v>883.85289999999998</v>
      </c>
      <c r="R493">
        <v>0</v>
      </c>
      <c r="S493">
        <v>883.9</v>
      </c>
      <c r="T493">
        <v>0</v>
      </c>
      <c r="W493">
        <v>0</v>
      </c>
      <c r="X493">
        <v>1.593</v>
      </c>
      <c r="Y493">
        <v>12.4</v>
      </c>
      <c r="Z493">
        <v>871</v>
      </c>
      <c r="AA493">
        <v>896</v>
      </c>
      <c r="AB493">
        <v>829</v>
      </c>
      <c r="AC493">
        <v>46</v>
      </c>
      <c r="AD493">
        <v>5.32</v>
      </c>
      <c r="AE493">
        <v>0.12</v>
      </c>
      <c r="AF493">
        <v>993</v>
      </c>
      <c r="AG493">
        <v>-11</v>
      </c>
      <c r="AH493">
        <v>16</v>
      </c>
      <c r="AI493">
        <v>12</v>
      </c>
      <c r="AJ493">
        <v>191</v>
      </c>
      <c r="AK493">
        <v>190</v>
      </c>
      <c r="AL493">
        <v>5.3</v>
      </c>
      <c r="AM493">
        <v>195</v>
      </c>
      <c r="AN493" t="s">
        <v>155</v>
      </c>
      <c r="AO493">
        <v>1</v>
      </c>
      <c r="AP493" s="42">
        <v>0.83932870370370372</v>
      </c>
      <c r="AQ493">
        <v>47.164417</v>
      </c>
      <c r="AR493">
        <v>-88.486757999999995</v>
      </c>
      <c r="AS493">
        <v>320.89999999999998</v>
      </c>
      <c r="AT493">
        <v>37.1</v>
      </c>
      <c r="AU493">
        <v>12</v>
      </c>
      <c r="AV493">
        <v>9</v>
      </c>
      <c r="AW493" t="s">
        <v>406</v>
      </c>
      <c r="AX493">
        <v>1.8</v>
      </c>
      <c r="AY493">
        <v>1</v>
      </c>
      <c r="AZ493">
        <v>2.5</v>
      </c>
      <c r="BA493">
        <v>14.048999999999999</v>
      </c>
      <c r="BB493">
        <v>15.52</v>
      </c>
      <c r="BC493">
        <v>1.1000000000000001</v>
      </c>
      <c r="BD493">
        <v>12.997</v>
      </c>
      <c r="BE493">
        <v>3035.7179999999998</v>
      </c>
      <c r="BF493">
        <v>0.14899999999999999</v>
      </c>
      <c r="BG493">
        <v>30.82</v>
      </c>
      <c r="BH493">
        <v>0</v>
      </c>
      <c r="BI493">
        <v>30.82</v>
      </c>
      <c r="BJ493">
        <v>23.216999999999999</v>
      </c>
      <c r="BK493">
        <v>0</v>
      </c>
      <c r="BL493">
        <v>23.216999999999999</v>
      </c>
      <c r="BM493">
        <v>0</v>
      </c>
      <c r="BQ493">
        <v>290.53300000000002</v>
      </c>
      <c r="BR493">
        <v>0.28493600000000002</v>
      </c>
      <c r="BS493">
        <v>0.32500000000000001</v>
      </c>
      <c r="BT493">
        <v>1.2135999999999999E-2</v>
      </c>
      <c r="BU493">
        <v>6.859121</v>
      </c>
      <c r="BV493">
        <f t="shared" si="7"/>
        <v>6.5325000000000006</v>
      </c>
    </row>
    <row r="494" spans="1:74" customFormat="1" x14ac:dyDescent="0.25">
      <c r="A494" s="40">
        <v>41703</v>
      </c>
      <c r="B494" s="41">
        <v>0.63107839120370368</v>
      </c>
      <c r="C494">
        <v>13.1</v>
      </c>
      <c r="D494">
        <v>1.9E-3</v>
      </c>
      <c r="E494">
        <v>18.687857000000001</v>
      </c>
      <c r="F494">
        <v>1417.9</v>
      </c>
      <c r="G494">
        <v>-3.8</v>
      </c>
      <c r="H494">
        <v>-51.5</v>
      </c>
      <c r="J494">
        <v>1.9</v>
      </c>
      <c r="K494">
        <v>0.88939999999999997</v>
      </c>
      <c r="L494">
        <v>11.6516</v>
      </c>
      <c r="M494">
        <v>1.6999999999999999E-3</v>
      </c>
      <c r="N494">
        <v>1261.1258</v>
      </c>
      <c r="O494">
        <v>0</v>
      </c>
      <c r="P494">
        <v>1261.0999999999999</v>
      </c>
      <c r="Q494">
        <v>950.0086</v>
      </c>
      <c r="R494">
        <v>0</v>
      </c>
      <c r="S494">
        <v>950</v>
      </c>
      <c r="T494">
        <v>0</v>
      </c>
      <c r="W494">
        <v>0</v>
      </c>
      <c r="X494">
        <v>1.6899</v>
      </c>
      <c r="Y494">
        <v>12.4</v>
      </c>
      <c r="Z494">
        <v>871</v>
      </c>
      <c r="AA494">
        <v>896</v>
      </c>
      <c r="AB494">
        <v>828</v>
      </c>
      <c r="AC494">
        <v>46</v>
      </c>
      <c r="AD494">
        <v>5.32</v>
      </c>
      <c r="AE494">
        <v>0.12</v>
      </c>
      <c r="AF494">
        <v>993</v>
      </c>
      <c r="AG494">
        <v>-11</v>
      </c>
      <c r="AH494">
        <v>16</v>
      </c>
      <c r="AI494">
        <v>12</v>
      </c>
      <c r="AJ494">
        <v>191</v>
      </c>
      <c r="AK494">
        <v>190</v>
      </c>
      <c r="AL494">
        <v>5.0999999999999996</v>
      </c>
      <c r="AM494">
        <v>195</v>
      </c>
      <c r="AN494" t="s">
        <v>155</v>
      </c>
      <c r="AO494">
        <v>1</v>
      </c>
      <c r="AP494" s="42">
        <v>0.83934027777777775</v>
      </c>
      <c r="AQ494">
        <v>47.164409999999997</v>
      </c>
      <c r="AR494">
        <v>-88.486974000000004</v>
      </c>
      <c r="AS494">
        <v>321.2</v>
      </c>
      <c r="AT494">
        <v>36.6</v>
      </c>
      <c r="AU494">
        <v>12</v>
      </c>
      <c r="AV494">
        <v>8</v>
      </c>
      <c r="AW494" t="s">
        <v>407</v>
      </c>
      <c r="AX494">
        <v>1.7784</v>
      </c>
      <c r="AY494">
        <v>1.0216000000000001</v>
      </c>
      <c r="AZ494">
        <v>2.4567999999999999</v>
      </c>
      <c r="BA494">
        <v>14.048999999999999</v>
      </c>
      <c r="BB494">
        <v>16.16</v>
      </c>
      <c r="BC494">
        <v>1.1499999999999999</v>
      </c>
      <c r="BD494">
        <v>12.433999999999999</v>
      </c>
      <c r="BE494">
        <v>3035.9070000000002</v>
      </c>
      <c r="BF494">
        <v>0.27600000000000002</v>
      </c>
      <c r="BG494">
        <v>34.411000000000001</v>
      </c>
      <c r="BH494">
        <v>0</v>
      </c>
      <c r="BI494">
        <v>34.411000000000001</v>
      </c>
      <c r="BJ494">
        <v>25.922000000000001</v>
      </c>
      <c r="BK494">
        <v>0</v>
      </c>
      <c r="BL494">
        <v>25.922000000000001</v>
      </c>
      <c r="BM494">
        <v>0</v>
      </c>
      <c r="BQ494">
        <v>320.15199999999999</v>
      </c>
      <c r="BR494">
        <v>0.17984900000000001</v>
      </c>
      <c r="BS494">
        <v>0.32486300000000001</v>
      </c>
      <c r="BT494">
        <v>1.2999999999999999E-2</v>
      </c>
      <c r="BU494">
        <v>4.329415</v>
      </c>
      <c r="BV494">
        <f t="shared" si="7"/>
        <v>6.5297463000000011</v>
      </c>
    </row>
    <row r="495" spans="1:74" customFormat="1" x14ac:dyDescent="0.25">
      <c r="A495" s="40">
        <v>41703</v>
      </c>
      <c r="B495" s="41">
        <v>0.63108996527777783</v>
      </c>
      <c r="C495">
        <v>12.728</v>
      </c>
      <c r="D495">
        <v>2E-3</v>
      </c>
      <c r="E495">
        <v>20</v>
      </c>
      <c r="F495">
        <v>1523.1</v>
      </c>
      <c r="G495">
        <v>-3.4</v>
      </c>
      <c r="H495">
        <v>-65.400000000000006</v>
      </c>
      <c r="J495">
        <v>1.9</v>
      </c>
      <c r="K495">
        <v>0.89229999999999998</v>
      </c>
      <c r="L495">
        <v>11.3581</v>
      </c>
      <c r="M495">
        <v>1.8E-3</v>
      </c>
      <c r="N495">
        <v>1359.0862</v>
      </c>
      <c r="O495">
        <v>0</v>
      </c>
      <c r="P495">
        <v>1359.1</v>
      </c>
      <c r="Q495">
        <v>1023.8024</v>
      </c>
      <c r="R495">
        <v>0</v>
      </c>
      <c r="S495">
        <v>1023.8</v>
      </c>
      <c r="T495">
        <v>0</v>
      </c>
      <c r="W495">
        <v>0</v>
      </c>
      <c r="X495">
        <v>1.6955</v>
      </c>
      <c r="Y495">
        <v>12.3</v>
      </c>
      <c r="Z495">
        <v>872</v>
      </c>
      <c r="AA495">
        <v>896</v>
      </c>
      <c r="AB495">
        <v>827</v>
      </c>
      <c r="AC495">
        <v>46</v>
      </c>
      <c r="AD495">
        <v>5.32</v>
      </c>
      <c r="AE495">
        <v>0.12</v>
      </c>
      <c r="AF495">
        <v>993</v>
      </c>
      <c r="AG495">
        <v>-11</v>
      </c>
      <c r="AH495">
        <v>16</v>
      </c>
      <c r="AI495">
        <v>12</v>
      </c>
      <c r="AJ495">
        <v>191</v>
      </c>
      <c r="AK495">
        <v>190.1</v>
      </c>
      <c r="AL495">
        <v>5.0999999999999996</v>
      </c>
      <c r="AM495">
        <v>195</v>
      </c>
      <c r="AN495" t="s">
        <v>155</v>
      </c>
      <c r="AO495">
        <v>1</v>
      </c>
      <c r="AP495" s="42">
        <v>0.8393518518518519</v>
      </c>
      <c r="AQ495">
        <v>47.164392999999997</v>
      </c>
      <c r="AR495">
        <v>-88.487189000000001</v>
      </c>
      <c r="AS495">
        <v>321.5</v>
      </c>
      <c r="AT495">
        <v>36.799999999999997</v>
      </c>
      <c r="AU495">
        <v>12</v>
      </c>
      <c r="AV495">
        <v>8</v>
      </c>
      <c r="AW495" t="s">
        <v>407</v>
      </c>
      <c r="AX495">
        <v>1.8294710000000001</v>
      </c>
      <c r="AY495">
        <v>1.078422</v>
      </c>
      <c r="AZ495">
        <v>2.4294709999999999</v>
      </c>
      <c r="BA495">
        <v>14.048999999999999</v>
      </c>
      <c r="BB495">
        <v>16.600000000000001</v>
      </c>
      <c r="BC495">
        <v>1.18</v>
      </c>
      <c r="BD495">
        <v>12.065</v>
      </c>
      <c r="BE495">
        <v>3036.1329999999998</v>
      </c>
      <c r="BF495">
        <v>0.30399999999999999</v>
      </c>
      <c r="BG495">
        <v>38.045000000000002</v>
      </c>
      <c r="BH495">
        <v>0</v>
      </c>
      <c r="BI495">
        <v>38.045000000000002</v>
      </c>
      <c r="BJ495">
        <v>28.658999999999999</v>
      </c>
      <c r="BK495">
        <v>0</v>
      </c>
      <c r="BL495">
        <v>28.658999999999999</v>
      </c>
      <c r="BM495">
        <v>0</v>
      </c>
      <c r="BQ495">
        <v>329.53300000000002</v>
      </c>
      <c r="BR495">
        <v>0.16712399999999999</v>
      </c>
      <c r="BS495">
        <v>0.324411</v>
      </c>
      <c r="BT495">
        <v>1.2862999999999999E-2</v>
      </c>
      <c r="BU495">
        <v>4.0230920000000001</v>
      </c>
      <c r="BV495">
        <f t="shared" si="7"/>
        <v>6.5206611000000008</v>
      </c>
    </row>
    <row r="496" spans="1:74" customFormat="1" x14ac:dyDescent="0.25">
      <c r="A496" s="40">
        <v>41703</v>
      </c>
      <c r="B496" s="41">
        <v>0.63110153935185187</v>
      </c>
      <c r="C496">
        <v>12.531000000000001</v>
      </c>
      <c r="D496">
        <v>2E-3</v>
      </c>
      <c r="E496">
        <v>20</v>
      </c>
      <c r="F496">
        <v>1606.4</v>
      </c>
      <c r="G496">
        <v>-18.7</v>
      </c>
      <c r="H496">
        <v>-40.700000000000003</v>
      </c>
      <c r="J496">
        <v>1.9</v>
      </c>
      <c r="K496">
        <v>0.89390000000000003</v>
      </c>
      <c r="L496">
        <v>11.201499999999999</v>
      </c>
      <c r="M496">
        <v>1.8E-3</v>
      </c>
      <c r="N496">
        <v>1435.9418000000001</v>
      </c>
      <c r="O496">
        <v>0</v>
      </c>
      <c r="P496">
        <v>1435.9</v>
      </c>
      <c r="Q496">
        <v>1081.6978999999999</v>
      </c>
      <c r="R496">
        <v>0</v>
      </c>
      <c r="S496">
        <v>1081.7</v>
      </c>
      <c r="T496">
        <v>0</v>
      </c>
      <c r="W496">
        <v>0</v>
      </c>
      <c r="X496">
        <v>1.6983999999999999</v>
      </c>
      <c r="Y496">
        <v>12.4</v>
      </c>
      <c r="Z496">
        <v>872</v>
      </c>
      <c r="AA496">
        <v>896</v>
      </c>
      <c r="AB496">
        <v>825</v>
      </c>
      <c r="AC496">
        <v>46</v>
      </c>
      <c r="AD496">
        <v>5.32</v>
      </c>
      <c r="AE496">
        <v>0.12</v>
      </c>
      <c r="AF496">
        <v>993</v>
      </c>
      <c r="AG496">
        <v>-11</v>
      </c>
      <c r="AH496">
        <v>16</v>
      </c>
      <c r="AI496">
        <v>12</v>
      </c>
      <c r="AJ496">
        <v>191</v>
      </c>
      <c r="AK496">
        <v>191</v>
      </c>
      <c r="AL496">
        <v>5.0999999999999996</v>
      </c>
      <c r="AM496">
        <v>195</v>
      </c>
      <c r="AN496" t="s">
        <v>155</v>
      </c>
      <c r="AO496">
        <v>1</v>
      </c>
      <c r="AP496" s="42">
        <v>0.83936342592592583</v>
      </c>
      <c r="AQ496">
        <v>47.164347999999997</v>
      </c>
      <c r="AR496">
        <v>-88.487397000000001</v>
      </c>
      <c r="AS496">
        <v>321.60000000000002</v>
      </c>
      <c r="AT496">
        <v>36.6</v>
      </c>
      <c r="AU496">
        <v>12</v>
      </c>
      <c r="AV496">
        <v>8</v>
      </c>
      <c r="AW496" t="s">
        <v>407</v>
      </c>
      <c r="AX496">
        <v>2.2999999999999998</v>
      </c>
      <c r="AY496">
        <v>1.021522</v>
      </c>
      <c r="AZ496">
        <v>2.9</v>
      </c>
      <c r="BA496">
        <v>14.048999999999999</v>
      </c>
      <c r="BB496">
        <v>16.850000000000001</v>
      </c>
      <c r="BC496">
        <v>1.2</v>
      </c>
      <c r="BD496">
        <v>11.869</v>
      </c>
      <c r="BE496">
        <v>3036.2750000000001</v>
      </c>
      <c r="BF496">
        <v>0.308</v>
      </c>
      <c r="BG496">
        <v>40.761000000000003</v>
      </c>
      <c r="BH496">
        <v>0</v>
      </c>
      <c r="BI496">
        <v>40.761000000000003</v>
      </c>
      <c r="BJ496">
        <v>30.704999999999998</v>
      </c>
      <c r="BK496">
        <v>0</v>
      </c>
      <c r="BL496">
        <v>30.704999999999998</v>
      </c>
      <c r="BM496">
        <v>0</v>
      </c>
      <c r="BQ496">
        <v>334.74200000000002</v>
      </c>
      <c r="BR496">
        <v>0.213507</v>
      </c>
      <c r="BS496">
        <v>0.32700000000000001</v>
      </c>
      <c r="BT496">
        <v>1.2137E-2</v>
      </c>
      <c r="BU496">
        <v>5.1396470000000001</v>
      </c>
      <c r="BV496">
        <f t="shared" si="7"/>
        <v>6.5727000000000011</v>
      </c>
    </row>
    <row r="497" spans="1:74" customFormat="1" x14ac:dyDescent="0.25">
      <c r="A497" s="40">
        <v>41703</v>
      </c>
      <c r="B497" s="41">
        <v>0.63111311342592591</v>
      </c>
      <c r="C497">
        <v>11.646000000000001</v>
      </c>
      <c r="D497">
        <v>5.0000000000000001E-4</v>
      </c>
      <c r="E497">
        <v>4.9303850000000002</v>
      </c>
      <c r="F497">
        <v>1291.5</v>
      </c>
      <c r="G497">
        <v>-15.2</v>
      </c>
      <c r="H497">
        <v>-80.3</v>
      </c>
      <c r="J497">
        <v>1.8</v>
      </c>
      <c r="K497">
        <v>0.90100000000000002</v>
      </c>
      <c r="L497">
        <v>10.492699999999999</v>
      </c>
      <c r="M497">
        <v>4.0000000000000002E-4</v>
      </c>
      <c r="N497">
        <v>1163.6214</v>
      </c>
      <c r="O497">
        <v>0</v>
      </c>
      <c r="P497">
        <v>1163.5999999999999</v>
      </c>
      <c r="Q497">
        <v>876.50909999999999</v>
      </c>
      <c r="R497">
        <v>0</v>
      </c>
      <c r="S497">
        <v>876.5</v>
      </c>
      <c r="T497">
        <v>0</v>
      </c>
      <c r="W497">
        <v>0</v>
      </c>
      <c r="X497">
        <v>1.6216999999999999</v>
      </c>
      <c r="Y497">
        <v>12.3</v>
      </c>
      <c r="Z497">
        <v>872</v>
      </c>
      <c r="AA497">
        <v>895</v>
      </c>
      <c r="AB497">
        <v>825</v>
      </c>
      <c r="AC497">
        <v>45.9</v>
      </c>
      <c r="AD497">
        <v>5.31</v>
      </c>
      <c r="AE497">
        <v>0.12</v>
      </c>
      <c r="AF497">
        <v>993</v>
      </c>
      <c r="AG497">
        <v>-11</v>
      </c>
      <c r="AH497">
        <v>16</v>
      </c>
      <c r="AI497">
        <v>12</v>
      </c>
      <c r="AJ497">
        <v>191</v>
      </c>
      <c r="AK497">
        <v>191</v>
      </c>
      <c r="AL497">
        <v>5</v>
      </c>
      <c r="AM497">
        <v>195</v>
      </c>
      <c r="AN497" t="s">
        <v>155</v>
      </c>
      <c r="AO497">
        <v>1</v>
      </c>
      <c r="AP497" s="42">
        <v>0.83937499999999998</v>
      </c>
      <c r="AQ497">
        <v>47.164304000000001</v>
      </c>
      <c r="AR497">
        <v>-88.487587000000005</v>
      </c>
      <c r="AS497">
        <v>321.8</v>
      </c>
      <c r="AT497">
        <v>35.299999999999997</v>
      </c>
      <c r="AU497">
        <v>12</v>
      </c>
      <c r="AV497">
        <v>8</v>
      </c>
      <c r="AW497" t="s">
        <v>407</v>
      </c>
      <c r="AX497">
        <v>2.2351999999999999</v>
      </c>
      <c r="AY497">
        <v>1.0784</v>
      </c>
      <c r="AZ497">
        <v>2.7488000000000001</v>
      </c>
      <c r="BA497">
        <v>14.048999999999999</v>
      </c>
      <c r="BB497">
        <v>18.059999999999999</v>
      </c>
      <c r="BC497">
        <v>1.29</v>
      </c>
      <c r="BD497">
        <v>10.992000000000001</v>
      </c>
      <c r="BE497">
        <v>3037.3670000000002</v>
      </c>
      <c r="BF497">
        <v>8.2000000000000003E-2</v>
      </c>
      <c r="BG497">
        <v>35.274000000000001</v>
      </c>
      <c r="BH497">
        <v>0</v>
      </c>
      <c r="BI497">
        <v>35.274000000000001</v>
      </c>
      <c r="BJ497">
        <v>26.571000000000002</v>
      </c>
      <c r="BK497">
        <v>0</v>
      </c>
      <c r="BL497">
        <v>26.571000000000002</v>
      </c>
      <c r="BM497">
        <v>0</v>
      </c>
      <c r="BQ497">
        <v>341.34100000000001</v>
      </c>
      <c r="BR497">
        <v>0.231631</v>
      </c>
      <c r="BS497">
        <v>0.32686300000000001</v>
      </c>
      <c r="BT497">
        <v>1.2999999999999999E-2</v>
      </c>
      <c r="BU497">
        <v>5.5759379999999998</v>
      </c>
      <c r="BV497">
        <f t="shared" si="7"/>
        <v>6.5699463000000007</v>
      </c>
    </row>
    <row r="498" spans="1:74" customFormat="1" x14ac:dyDescent="0.25">
      <c r="A498" s="40">
        <v>41703</v>
      </c>
      <c r="B498" s="41">
        <v>0.63112468749999995</v>
      </c>
      <c r="C498">
        <v>11.598000000000001</v>
      </c>
      <c r="D498">
        <v>-1E-4</v>
      </c>
      <c r="E498">
        <v>-1.311903</v>
      </c>
      <c r="F498">
        <v>946.9</v>
      </c>
      <c r="G498">
        <v>-12.6</v>
      </c>
      <c r="H498">
        <v>-48.5</v>
      </c>
      <c r="J498">
        <v>1.86</v>
      </c>
      <c r="K498">
        <v>0.9012</v>
      </c>
      <c r="L498">
        <v>10.4521</v>
      </c>
      <c r="M498">
        <v>0</v>
      </c>
      <c r="N498">
        <v>853.34450000000004</v>
      </c>
      <c r="O498">
        <v>0</v>
      </c>
      <c r="P498">
        <v>853.3</v>
      </c>
      <c r="Q498">
        <v>642.56259999999997</v>
      </c>
      <c r="R498">
        <v>0</v>
      </c>
      <c r="S498">
        <v>642.6</v>
      </c>
      <c r="T498">
        <v>0</v>
      </c>
      <c r="W498">
        <v>0</v>
      </c>
      <c r="X498">
        <v>1.6759999999999999</v>
      </c>
      <c r="Y498">
        <v>12.2</v>
      </c>
      <c r="Z498">
        <v>872</v>
      </c>
      <c r="AA498">
        <v>895</v>
      </c>
      <c r="AB498">
        <v>825</v>
      </c>
      <c r="AC498">
        <v>45</v>
      </c>
      <c r="AD498">
        <v>5.21</v>
      </c>
      <c r="AE498">
        <v>0.12</v>
      </c>
      <c r="AF498">
        <v>993</v>
      </c>
      <c r="AG498">
        <v>-11</v>
      </c>
      <c r="AH498">
        <v>16</v>
      </c>
      <c r="AI498">
        <v>12</v>
      </c>
      <c r="AJ498">
        <v>191</v>
      </c>
      <c r="AK498">
        <v>191</v>
      </c>
      <c r="AL498">
        <v>4.5</v>
      </c>
      <c r="AM498">
        <v>195</v>
      </c>
      <c r="AN498" t="s">
        <v>155</v>
      </c>
      <c r="AO498">
        <v>1</v>
      </c>
      <c r="AP498" s="42">
        <v>0.83938657407407413</v>
      </c>
      <c r="AQ498">
        <v>47.164262000000001</v>
      </c>
      <c r="AR498">
        <v>-88.487769999999998</v>
      </c>
      <c r="AS498">
        <v>321.89999999999998</v>
      </c>
      <c r="AT498">
        <v>33.6</v>
      </c>
      <c r="AU498">
        <v>12</v>
      </c>
      <c r="AV498">
        <v>8</v>
      </c>
      <c r="AW498" t="s">
        <v>407</v>
      </c>
      <c r="AX498">
        <v>1.9352</v>
      </c>
      <c r="AY498">
        <v>1.0216000000000001</v>
      </c>
      <c r="AZ498">
        <v>2.2000000000000002</v>
      </c>
      <c r="BA498">
        <v>14.048999999999999</v>
      </c>
      <c r="BB498">
        <v>18.13</v>
      </c>
      <c r="BC498">
        <v>1.29</v>
      </c>
      <c r="BD498">
        <v>10.961</v>
      </c>
      <c r="BE498">
        <v>3037.5410000000002</v>
      </c>
      <c r="BF498">
        <v>0</v>
      </c>
      <c r="BG498">
        <v>25.97</v>
      </c>
      <c r="BH498">
        <v>0</v>
      </c>
      <c r="BI498">
        <v>25.97</v>
      </c>
      <c r="BJ498">
        <v>19.556000000000001</v>
      </c>
      <c r="BK498">
        <v>0</v>
      </c>
      <c r="BL498">
        <v>19.556000000000001</v>
      </c>
      <c r="BM498">
        <v>0</v>
      </c>
      <c r="BQ498">
        <v>354.161</v>
      </c>
      <c r="BR498">
        <v>0.27695799999999998</v>
      </c>
      <c r="BS498">
        <v>0.32627400000000001</v>
      </c>
      <c r="BT498">
        <v>1.2999999999999999E-2</v>
      </c>
      <c r="BU498">
        <v>6.667071</v>
      </c>
      <c r="BV498">
        <f t="shared" si="7"/>
        <v>6.5581074000000008</v>
      </c>
    </row>
    <row r="499" spans="1:74" customFormat="1" x14ac:dyDescent="0.25">
      <c r="A499" s="40">
        <v>41703</v>
      </c>
      <c r="B499" s="41">
        <v>0.6311362615740741</v>
      </c>
      <c r="C499">
        <v>13.083</v>
      </c>
      <c r="D499">
        <v>6.6E-3</v>
      </c>
      <c r="E499">
        <v>65.657894999999996</v>
      </c>
      <c r="F499">
        <v>737.6</v>
      </c>
      <c r="G499">
        <v>-10</v>
      </c>
      <c r="H499">
        <v>-61.6</v>
      </c>
      <c r="J499">
        <v>2.14</v>
      </c>
      <c r="K499">
        <v>0.88949999999999996</v>
      </c>
      <c r="L499">
        <v>11.637600000000001</v>
      </c>
      <c r="M499">
        <v>5.7999999999999996E-3</v>
      </c>
      <c r="N499">
        <v>656.08619999999996</v>
      </c>
      <c r="O499">
        <v>0</v>
      </c>
      <c r="P499">
        <v>656.1</v>
      </c>
      <c r="Q499">
        <v>494.02839999999998</v>
      </c>
      <c r="R499">
        <v>0</v>
      </c>
      <c r="S499">
        <v>494</v>
      </c>
      <c r="T499">
        <v>0</v>
      </c>
      <c r="W499">
        <v>0</v>
      </c>
      <c r="X499">
        <v>1.9055</v>
      </c>
      <c r="Y499">
        <v>12.3</v>
      </c>
      <c r="Z499">
        <v>872</v>
      </c>
      <c r="AA499">
        <v>895</v>
      </c>
      <c r="AB499">
        <v>824</v>
      </c>
      <c r="AC499">
        <v>45</v>
      </c>
      <c r="AD499">
        <v>5.21</v>
      </c>
      <c r="AE499">
        <v>0.12</v>
      </c>
      <c r="AF499">
        <v>993</v>
      </c>
      <c r="AG499">
        <v>-11</v>
      </c>
      <c r="AH499">
        <v>16</v>
      </c>
      <c r="AI499">
        <v>12</v>
      </c>
      <c r="AJ499">
        <v>191</v>
      </c>
      <c r="AK499">
        <v>191</v>
      </c>
      <c r="AL499">
        <v>5.0999999999999996</v>
      </c>
      <c r="AM499">
        <v>195</v>
      </c>
      <c r="AN499" t="s">
        <v>155</v>
      </c>
      <c r="AO499">
        <v>1</v>
      </c>
      <c r="AP499" s="42">
        <v>0.83939814814814817</v>
      </c>
      <c r="AQ499">
        <v>47.164225000000002</v>
      </c>
      <c r="AR499">
        <v>-88.487950999999995</v>
      </c>
      <c r="AS499">
        <v>322</v>
      </c>
      <c r="AT499">
        <v>32.1</v>
      </c>
      <c r="AU499">
        <v>12</v>
      </c>
      <c r="AV499">
        <v>8</v>
      </c>
      <c r="AW499" t="s">
        <v>407</v>
      </c>
      <c r="AX499">
        <v>1.7</v>
      </c>
      <c r="AY499">
        <v>1.1215999999999999</v>
      </c>
      <c r="AZ499">
        <v>2.2216</v>
      </c>
      <c r="BA499">
        <v>14.048999999999999</v>
      </c>
      <c r="BB499">
        <v>16.170000000000002</v>
      </c>
      <c r="BC499">
        <v>1.1499999999999999</v>
      </c>
      <c r="BD499">
        <v>12.419</v>
      </c>
      <c r="BE499">
        <v>3034.826</v>
      </c>
      <c r="BF499">
        <v>0.96899999999999997</v>
      </c>
      <c r="BG499">
        <v>17.917000000000002</v>
      </c>
      <c r="BH499">
        <v>0</v>
      </c>
      <c r="BI499">
        <v>17.917000000000002</v>
      </c>
      <c r="BJ499">
        <v>13.491</v>
      </c>
      <c r="BK499">
        <v>0</v>
      </c>
      <c r="BL499">
        <v>13.491</v>
      </c>
      <c r="BM499">
        <v>0</v>
      </c>
      <c r="BQ499">
        <v>361.303</v>
      </c>
      <c r="BR499">
        <v>0.215753</v>
      </c>
      <c r="BS499">
        <v>0.32841100000000001</v>
      </c>
      <c r="BT499">
        <v>1.3136999999999999E-2</v>
      </c>
      <c r="BU499">
        <v>5.1937139999999999</v>
      </c>
      <c r="BV499">
        <f t="shared" si="7"/>
        <v>6.6010611000000008</v>
      </c>
    </row>
    <row r="500" spans="1:74" customFormat="1" x14ac:dyDescent="0.25">
      <c r="A500" s="40">
        <v>41703</v>
      </c>
      <c r="B500" s="41">
        <v>0.63114783564814814</v>
      </c>
      <c r="C500">
        <v>13.718999999999999</v>
      </c>
      <c r="D500">
        <v>1.6000000000000001E-3</v>
      </c>
      <c r="E500">
        <v>16.315788999999999</v>
      </c>
      <c r="F500">
        <v>587.6</v>
      </c>
      <c r="G500">
        <v>-3.8</v>
      </c>
      <c r="H500">
        <v>-65.7</v>
      </c>
      <c r="J500">
        <v>2.4700000000000002</v>
      </c>
      <c r="K500">
        <v>0.88460000000000005</v>
      </c>
      <c r="L500">
        <v>12.1356</v>
      </c>
      <c r="M500">
        <v>1.4E-3</v>
      </c>
      <c r="N500">
        <v>519.7835</v>
      </c>
      <c r="O500">
        <v>0</v>
      </c>
      <c r="P500">
        <v>519.79999999999995</v>
      </c>
      <c r="Q500">
        <v>391.39440000000002</v>
      </c>
      <c r="R500">
        <v>0</v>
      </c>
      <c r="S500">
        <v>391.4</v>
      </c>
      <c r="T500">
        <v>0</v>
      </c>
      <c r="W500">
        <v>0</v>
      </c>
      <c r="X500">
        <v>2.1806000000000001</v>
      </c>
      <c r="Y500">
        <v>12.2</v>
      </c>
      <c r="Z500">
        <v>873</v>
      </c>
      <c r="AA500">
        <v>896</v>
      </c>
      <c r="AB500">
        <v>823</v>
      </c>
      <c r="AC500">
        <v>45</v>
      </c>
      <c r="AD500">
        <v>5.21</v>
      </c>
      <c r="AE500">
        <v>0.12</v>
      </c>
      <c r="AF500">
        <v>993</v>
      </c>
      <c r="AG500">
        <v>-11</v>
      </c>
      <c r="AH500">
        <v>16</v>
      </c>
      <c r="AI500">
        <v>12</v>
      </c>
      <c r="AJ500">
        <v>191</v>
      </c>
      <c r="AK500">
        <v>191</v>
      </c>
      <c r="AL500">
        <v>5.0999999999999996</v>
      </c>
      <c r="AM500">
        <v>195</v>
      </c>
      <c r="AN500" t="s">
        <v>155</v>
      </c>
      <c r="AO500">
        <v>1</v>
      </c>
      <c r="AP500" s="42">
        <v>0.83940972222222221</v>
      </c>
      <c r="AQ500">
        <v>47.164194000000002</v>
      </c>
      <c r="AR500">
        <v>-88.488121000000007</v>
      </c>
      <c r="AS500">
        <v>322.2</v>
      </c>
      <c r="AT500">
        <v>29.9</v>
      </c>
      <c r="AU500">
        <v>12</v>
      </c>
      <c r="AV500">
        <v>8</v>
      </c>
      <c r="AW500" t="s">
        <v>407</v>
      </c>
      <c r="AX500">
        <v>1.7216</v>
      </c>
      <c r="AY500">
        <v>1.2216</v>
      </c>
      <c r="AZ500">
        <v>2.3216000000000001</v>
      </c>
      <c r="BA500">
        <v>14.048999999999999</v>
      </c>
      <c r="BB500">
        <v>15.47</v>
      </c>
      <c r="BC500">
        <v>1.1000000000000001</v>
      </c>
      <c r="BD500">
        <v>13.047000000000001</v>
      </c>
      <c r="BE500">
        <v>3035.5630000000001</v>
      </c>
      <c r="BF500">
        <v>0.23</v>
      </c>
      <c r="BG500">
        <v>13.616</v>
      </c>
      <c r="BH500">
        <v>0</v>
      </c>
      <c r="BI500">
        <v>13.616</v>
      </c>
      <c r="BJ500">
        <v>10.252000000000001</v>
      </c>
      <c r="BK500">
        <v>0</v>
      </c>
      <c r="BL500">
        <v>10.252000000000001</v>
      </c>
      <c r="BM500">
        <v>0</v>
      </c>
      <c r="BQ500">
        <v>396.60300000000001</v>
      </c>
      <c r="BR500">
        <v>0.185164</v>
      </c>
      <c r="BS500">
        <v>0.33086300000000002</v>
      </c>
      <c r="BT500">
        <v>1.4E-2</v>
      </c>
      <c r="BU500">
        <v>4.4573609999999997</v>
      </c>
      <c r="BV500">
        <f t="shared" si="7"/>
        <v>6.6503463000000007</v>
      </c>
    </row>
    <row r="501" spans="1:74" customFormat="1" x14ac:dyDescent="0.25">
      <c r="A501" s="40">
        <v>41703</v>
      </c>
      <c r="B501" s="41">
        <v>0.63115940972222229</v>
      </c>
      <c r="C501">
        <v>13.635999999999999</v>
      </c>
      <c r="D501">
        <v>2.9999999999999997E-4</v>
      </c>
      <c r="E501">
        <v>2.7454239999999999</v>
      </c>
      <c r="F501">
        <v>546.79999999999995</v>
      </c>
      <c r="G501">
        <v>-3.7</v>
      </c>
      <c r="H501">
        <v>-42.4</v>
      </c>
      <c r="J501">
        <v>2.76</v>
      </c>
      <c r="K501">
        <v>0.88519999999999999</v>
      </c>
      <c r="L501">
        <v>12.0702</v>
      </c>
      <c r="M501">
        <v>2.0000000000000001E-4</v>
      </c>
      <c r="N501">
        <v>484.02409999999998</v>
      </c>
      <c r="O501">
        <v>0</v>
      </c>
      <c r="P501">
        <v>484</v>
      </c>
      <c r="Q501">
        <v>364.47269999999997</v>
      </c>
      <c r="R501">
        <v>0</v>
      </c>
      <c r="S501">
        <v>364.5</v>
      </c>
      <c r="T501">
        <v>0</v>
      </c>
      <c r="W501">
        <v>0</v>
      </c>
      <c r="X501">
        <v>2.4392</v>
      </c>
      <c r="Y501">
        <v>12.2</v>
      </c>
      <c r="Z501">
        <v>872</v>
      </c>
      <c r="AA501">
        <v>896</v>
      </c>
      <c r="AB501">
        <v>825</v>
      </c>
      <c r="AC501">
        <v>45</v>
      </c>
      <c r="AD501">
        <v>5.21</v>
      </c>
      <c r="AE501">
        <v>0.12</v>
      </c>
      <c r="AF501">
        <v>992</v>
      </c>
      <c r="AG501">
        <v>-11</v>
      </c>
      <c r="AH501">
        <v>16</v>
      </c>
      <c r="AI501">
        <v>12</v>
      </c>
      <c r="AJ501">
        <v>191</v>
      </c>
      <c r="AK501">
        <v>190.9</v>
      </c>
      <c r="AL501">
        <v>4.8</v>
      </c>
      <c r="AM501">
        <v>195</v>
      </c>
      <c r="AN501" t="s">
        <v>155</v>
      </c>
      <c r="AO501">
        <v>1</v>
      </c>
      <c r="AP501" s="42">
        <v>0.83942129629629625</v>
      </c>
      <c r="AQ501">
        <v>47.164169000000001</v>
      </c>
      <c r="AR501">
        <v>-88.488277999999994</v>
      </c>
      <c r="AS501">
        <v>322.3</v>
      </c>
      <c r="AT501">
        <v>27.8</v>
      </c>
      <c r="AU501">
        <v>12</v>
      </c>
      <c r="AV501">
        <v>8</v>
      </c>
      <c r="AW501" t="s">
        <v>407</v>
      </c>
      <c r="AX501">
        <v>1.8</v>
      </c>
      <c r="AY501">
        <v>1.3216000000000001</v>
      </c>
      <c r="AZ501">
        <v>2.4216000000000002</v>
      </c>
      <c r="BA501">
        <v>14.048999999999999</v>
      </c>
      <c r="BB501">
        <v>15.56</v>
      </c>
      <c r="BC501">
        <v>1.1100000000000001</v>
      </c>
      <c r="BD501">
        <v>12.971</v>
      </c>
      <c r="BE501">
        <v>3035.9180000000001</v>
      </c>
      <c r="BF501">
        <v>3.9E-2</v>
      </c>
      <c r="BG501">
        <v>12.749000000000001</v>
      </c>
      <c r="BH501">
        <v>0</v>
      </c>
      <c r="BI501">
        <v>12.749000000000001</v>
      </c>
      <c r="BJ501">
        <v>9.6</v>
      </c>
      <c r="BK501">
        <v>0</v>
      </c>
      <c r="BL501">
        <v>9.6</v>
      </c>
      <c r="BM501">
        <v>0</v>
      </c>
      <c r="BQ501">
        <v>446.08499999999998</v>
      </c>
      <c r="BR501">
        <v>0.15209500000000001</v>
      </c>
      <c r="BS501">
        <v>0.32958900000000002</v>
      </c>
      <c r="BT501">
        <v>1.4E-2</v>
      </c>
      <c r="BU501">
        <v>3.6613069999999999</v>
      </c>
      <c r="BV501">
        <f t="shared" si="7"/>
        <v>6.6247389000000005</v>
      </c>
    </row>
    <row r="502" spans="1:74" customFormat="1" x14ac:dyDescent="0.25">
      <c r="A502" s="40">
        <v>41703</v>
      </c>
      <c r="B502" s="41">
        <v>0.63117098379629633</v>
      </c>
      <c r="C502">
        <v>13.593</v>
      </c>
      <c r="D502">
        <v>1.1000000000000001E-3</v>
      </c>
      <c r="E502">
        <v>10.885459000000001</v>
      </c>
      <c r="F502">
        <v>696.5</v>
      </c>
      <c r="G502">
        <v>-3.6</v>
      </c>
      <c r="H502">
        <v>-60.2</v>
      </c>
      <c r="J502">
        <v>3.32</v>
      </c>
      <c r="K502">
        <v>0.88560000000000005</v>
      </c>
      <c r="L502">
        <v>12.0379</v>
      </c>
      <c r="M502">
        <v>1E-3</v>
      </c>
      <c r="N502">
        <v>616.803</v>
      </c>
      <c r="O502">
        <v>0</v>
      </c>
      <c r="P502">
        <v>616.79999999999995</v>
      </c>
      <c r="Q502">
        <v>464.44850000000002</v>
      </c>
      <c r="R502">
        <v>0</v>
      </c>
      <c r="S502">
        <v>464.4</v>
      </c>
      <c r="T502">
        <v>0</v>
      </c>
      <c r="W502">
        <v>0</v>
      </c>
      <c r="X502">
        <v>2.9401999999999999</v>
      </c>
      <c r="Y502">
        <v>12.2</v>
      </c>
      <c r="Z502">
        <v>872</v>
      </c>
      <c r="AA502">
        <v>896</v>
      </c>
      <c r="AB502">
        <v>824</v>
      </c>
      <c r="AC502">
        <v>45</v>
      </c>
      <c r="AD502">
        <v>5.21</v>
      </c>
      <c r="AE502">
        <v>0.12</v>
      </c>
      <c r="AF502">
        <v>993</v>
      </c>
      <c r="AG502">
        <v>-11</v>
      </c>
      <c r="AH502">
        <v>16</v>
      </c>
      <c r="AI502">
        <v>12</v>
      </c>
      <c r="AJ502">
        <v>191</v>
      </c>
      <c r="AK502">
        <v>190.1</v>
      </c>
      <c r="AL502">
        <v>5.0999999999999996</v>
      </c>
      <c r="AM502">
        <v>195</v>
      </c>
      <c r="AN502" t="s">
        <v>155</v>
      </c>
      <c r="AO502">
        <v>1</v>
      </c>
      <c r="AP502" s="42">
        <v>0.8394328703703704</v>
      </c>
      <c r="AQ502">
        <v>47.164154000000003</v>
      </c>
      <c r="AR502">
        <v>-88.488429999999994</v>
      </c>
      <c r="AS502">
        <v>322.39999999999998</v>
      </c>
      <c r="AT502">
        <v>26.4</v>
      </c>
      <c r="AU502">
        <v>12</v>
      </c>
      <c r="AV502">
        <v>8</v>
      </c>
      <c r="AW502" t="s">
        <v>407</v>
      </c>
      <c r="AX502">
        <v>1.8216000000000001</v>
      </c>
      <c r="AY502">
        <v>1.4216</v>
      </c>
      <c r="AZ502">
        <v>2.5215999999999998</v>
      </c>
      <c r="BA502">
        <v>14.048999999999999</v>
      </c>
      <c r="BB502">
        <v>15.61</v>
      </c>
      <c r="BC502">
        <v>1.1100000000000001</v>
      </c>
      <c r="BD502">
        <v>12.920999999999999</v>
      </c>
      <c r="BE502">
        <v>3035.7629999999999</v>
      </c>
      <c r="BF502">
        <v>0.155</v>
      </c>
      <c r="BG502">
        <v>16.289000000000001</v>
      </c>
      <c r="BH502">
        <v>0</v>
      </c>
      <c r="BI502">
        <v>16.289000000000001</v>
      </c>
      <c r="BJ502">
        <v>12.266</v>
      </c>
      <c r="BK502">
        <v>0</v>
      </c>
      <c r="BL502">
        <v>12.266</v>
      </c>
      <c r="BM502">
        <v>0</v>
      </c>
      <c r="BQ502">
        <v>539.13</v>
      </c>
      <c r="BR502">
        <v>9.3534000000000006E-2</v>
      </c>
      <c r="BS502">
        <v>0.32713700000000001</v>
      </c>
      <c r="BT502">
        <v>1.3863E-2</v>
      </c>
      <c r="BU502">
        <v>2.2515969999999998</v>
      </c>
      <c r="BV502">
        <f t="shared" si="7"/>
        <v>6.5754537000000006</v>
      </c>
    </row>
    <row r="503" spans="1:74" customFormat="1" x14ac:dyDescent="0.25">
      <c r="A503" s="40">
        <v>41703</v>
      </c>
      <c r="B503" s="41">
        <v>0.63118255787037036</v>
      </c>
      <c r="C503">
        <v>14.313000000000001</v>
      </c>
      <c r="D503">
        <v>3.8E-3</v>
      </c>
      <c r="E503">
        <v>38.291666999999997</v>
      </c>
      <c r="F503">
        <v>993.3</v>
      </c>
      <c r="G503">
        <v>0.1</v>
      </c>
      <c r="H503">
        <v>-31.6</v>
      </c>
      <c r="J503">
        <v>3.5</v>
      </c>
      <c r="K503">
        <v>0.87990000000000002</v>
      </c>
      <c r="L503">
        <v>12.594900000000001</v>
      </c>
      <c r="M503">
        <v>3.3999999999999998E-3</v>
      </c>
      <c r="N503">
        <v>874.05110000000002</v>
      </c>
      <c r="O503">
        <v>0.11260000000000001</v>
      </c>
      <c r="P503">
        <v>874.2</v>
      </c>
      <c r="Q503">
        <v>658.15449999999998</v>
      </c>
      <c r="R503">
        <v>8.48E-2</v>
      </c>
      <c r="S503">
        <v>658.2</v>
      </c>
      <c r="T503">
        <v>0</v>
      </c>
      <c r="W503">
        <v>0</v>
      </c>
      <c r="X503">
        <v>3.0798000000000001</v>
      </c>
      <c r="Y503">
        <v>12.2</v>
      </c>
      <c r="Z503">
        <v>872</v>
      </c>
      <c r="AA503">
        <v>897</v>
      </c>
      <c r="AB503">
        <v>823</v>
      </c>
      <c r="AC503">
        <v>45</v>
      </c>
      <c r="AD503">
        <v>5.21</v>
      </c>
      <c r="AE503">
        <v>0.12</v>
      </c>
      <c r="AF503">
        <v>993</v>
      </c>
      <c r="AG503">
        <v>-11</v>
      </c>
      <c r="AH503">
        <v>16</v>
      </c>
      <c r="AI503">
        <v>12</v>
      </c>
      <c r="AJ503">
        <v>191.1</v>
      </c>
      <c r="AK503">
        <v>191</v>
      </c>
      <c r="AL503">
        <v>5</v>
      </c>
      <c r="AM503">
        <v>195</v>
      </c>
      <c r="AN503" t="s">
        <v>155</v>
      </c>
      <c r="AO503">
        <v>1</v>
      </c>
      <c r="AP503" s="42">
        <v>0.83944444444444455</v>
      </c>
      <c r="AQ503">
        <v>47.164158</v>
      </c>
      <c r="AR503">
        <v>-88.488577000000006</v>
      </c>
      <c r="AS503">
        <v>322.5</v>
      </c>
      <c r="AT503">
        <v>25.5</v>
      </c>
      <c r="AU503">
        <v>12</v>
      </c>
      <c r="AV503">
        <v>8</v>
      </c>
      <c r="AW503" t="s">
        <v>407</v>
      </c>
      <c r="AX503">
        <v>1.9</v>
      </c>
      <c r="AY503">
        <v>1.5</v>
      </c>
      <c r="AZ503">
        <v>2.6</v>
      </c>
      <c r="BA503">
        <v>14.048999999999999</v>
      </c>
      <c r="BB503">
        <v>14.87</v>
      </c>
      <c r="BC503">
        <v>1.06</v>
      </c>
      <c r="BD503">
        <v>13.644</v>
      </c>
      <c r="BE503">
        <v>3034.7449999999999</v>
      </c>
      <c r="BF503">
        <v>0.51700000000000002</v>
      </c>
      <c r="BG503">
        <v>22.055</v>
      </c>
      <c r="BH503">
        <v>3.0000000000000001E-3</v>
      </c>
      <c r="BI503">
        <v>22.056999999999999</v>
      </c>
      <c r="BJ503">
        <v>16.606999999999999</v>
      </c>
      <c r="BK503">
        <v>2E-3</v>
      </c>
      <c r="BL503">
        <v>16.609000000000002</v>
      </c>
      <c r="BM503">
        <v>0</v>
      </c>
      <c r="BQ503">
        <v>539.56799999999998</v>
      </c>
      <c r="BR503">
        <v>8.9096999999999996E-2</v>
      </c>
      <c r="BS503">
        <v>0.32854800000000001</v>
      </c>
      <c r="BT503">
        <v>1.2999999999999999E-2</v>
      </c>
      <c r="BU503">
        <v>2.1447880000000001</v>
      </c>
      <c r="BV503">
        <f t="shared" si="7"/>
        <v>6.6038148000000003</v>
      </c>
    </row>
    <row r="504" spans="1:74" customFormat="1" x14ac:dyDescent="0.25">
      <c r="A504" s="40">
        <v>41703</v>
      </c>
      <c r="B504" s="41">
        <v>0.6311941319444444</v>
      </c>
      <c r="C504">
        <v>14.913</v>
      </c>
      <c r="D504">
        <v>6.4000000000000003E-3</v>
      </c>
      <c r="E504">
        <v>63.818966000000003</v>
      </c>
      <c r="F504">
        <v>1153.5</v>
      </c>
      <c r="G504">
        <v>0.2</v>
      </c>
      <c r="H504">
        <v>-44.9</v>
      </c>
      <c r="J504">
        <v>3.24</v>
      </c>
      <c r="K504">
        <v>0.87539999999999996</v>
      </c>
      <c r="L504">
        <v>13.0556</v>
      </c>
      <c r="M504">
        <v>5.5999999999999999E-3</v>
      </c>
      <c r="N504">
        <v>1009.8253999999999</v>
      </c>
      <c r="O504">
        <v>0.19950000000000001</v>
      </c>
      <c r="P504">
        <v>1010</v>
      </c>
      <c r="Q504">
        <v>760.39170000000001</v>
      </c>
      <c r="R504">
        <v>0.1502</v>
      </c>
      <c r="S504">
        <v>760.5</v>
      </c>
      <c r="T504">
        <v>0</v>
      </c>
      <c r="W504">
        <v>0</v>
      </c>
      <c r="X504">
        <v>2.8365999999999998</v>
      </c>
      <c r="Y504">
        <v>12.3</v>
      </c>
      <c r="Z504">
        <v>872</v>
      </c>
      <c r="AA504">
        <v>897</v>
      </c>
      <c r="AB504">
        <v>824</v>
      </c>
      <c r="AC504">
        <v>45</v>
      </c>
      <c r="AD504">
        <v>5.21</v>
      </c>
      <c r="AE504">
        <v>0.12</v>
      </c>
      <c r="AF504">
        <v>993</v>
      </c>
      <c r="AG504">
        <v>-11</v>
      </c>
      <c r="AH504">
        <v>16</v>
      </c>
      <c r="AI504">
        <v>12</v>
      </c>
      <c r="AJ504">
        <v>191.9</v>
      </c>
      <c r="AK504">
        <v>190.9</v>
      </c>
      <c r="AL504">
        <v>5.3</v>
      </c>
      <c r="AM504">
        <v>195</v>
      </c>
      <c r="AN504" t="s">
        <v>155</v>
      </c>
      <c r="AO504">
        <v>1</v>
      </c>
      <c r="AP504" s="42">
        <v>0.83945601851851848</v>
      </c>
      <c r="AQ504">
        <v>47.164194000000002</v>
      </c>
      <c r="AR504">
        <v>-88.488716999999994</v>
      </c>
      <c r="AS504">
        <v>322.7</v>
      </c>
      <c r="AT504">
        <v>25.5</v>
      </c>
      <c r="AU504">
        <v>12</v>
      </c>
      <c r="AV504">
        <v>8</v>
      </c>
      <c r="AW504" t="s">
        <v>407</v>
      </c>
      <c r="AX504">
        <v>1.9</v>
      </c>
      <c r="AY504">
        <v>1.5216000000000001</v>
      </c>
      <c r="AZ504">
        <v>2.6</v>
      </c>
      <c r="BA504">
        <v>14.048999999999999</v>
      </c>
      <c r="BB504">
        <v>14.31</v>
      </c>
      <c r="BC504">
        <v>1.02</v>
      </c>
      <c r="BD504">
        <v>14.23</v>
      </c>
      <c r="BE504">
        <v>3033.9160000000002</v>
      </c>
      <c r="BF504">
        <v>0.82599999999999996</v>
      </c>
      <c r="BG504">
        <v>24.574999999999999</v>
      </c>
      <c r="BH504">
        <v>5.0000000000000001E-3</v>
      </c>
      <c r="BI504">
        <v>24.58</v>
      </c>
      <c r="BJ504">
        <v>18.504999999999999</v>
      </c>
      <c r="BK504">
        <v>4.0000000000000001E-3</v>
      </c>
      <c r="BL504">
        <v>18.507999999999999</v>
      </c>
      <c r="BM504">
        <v>0</v>
      </c>
      <c r="BQ504">
        <v>479.29599999999999</v>
      </c>
      <c r="BR504">
        <v>0.21517</v>
      </c>
      <c r="BS504">
        <v>0.33213700000000002</v>
      </c>
      <c r="BT504">
        <v>1.3136999999999999E-2</v>
      </c>
      <c r="BU504">
        <v>5.1796800000000003</v>
      </c>
      <c r="BV504">
        <f t="shared" si="7"/>
        <v>6.6759537000000009</v>
      </c>
    </row>
    <row r="505" spans="1:74" customFormat="1" x14ac:dyDescent="0.25">
      <c r="A505" s="40">
        <v>41703</v>
      </c>
      <c r="B505" s="41">
        <v>0.63120570601851855</v>
      </c>
      <c r="C505">
        <v>14.73</v>
      </c>
      <c r="D505">
        <v>3.8999999999999998E-3</v>
      </c>
      <c r="E505">
        <v>39.362903000000003</v>
      </c>
      <c r="F505">
        <v>1101</v>
      </c>
      <c r="G505">
        <v>-1.2</v>
      </c>
      <c r="H505">
        <v>-27.3</v>
      </c>
      <c r="J505">
        <v>2.78</v>
      </c>
      <c r="K505">
        <v>0.87680000000000002</v>
      </c>
      <c r="L505">
        <v>12.9152</v>
      </c>
      <c r="M505">
        <v>3.5000000000000001E-3</v>
      </c>
      <c r="N505">
        <v>965.30229999999995</v>
      </c>
      <c r="O505">
        <v>0</v>
      </c>
      <c r="P505">
        <v>965.3</v>
      </c>
      <c r="Q505">
        <v>726.86609999999996</v>
      </c>
      <c r="R505">
        <v>0</v>
      </c>
      <c r="S505">
        <v>726.9</v>
      </c>
      <c r="T505">
        <v>0</v>
      </c>
      <c r="W505">
        <v>0</v>
      </c>
      <c r="X505">
        <v>2.4380999999999999</v>
      </c>
      <c r="Y505">
        <v>12.3</v>
      </c>
      <c r="Z505">
        <v>873</v>
      </c>
      <c r="AA505">
        <v>896</v>
      </c>
      <c r="AB505">
        <v>826</v>
      </c>
      <c r="AC505">
        <v>45</v>
      </c>
      <c r="AD505">
        <v>5.21</v>
      </c>
      <c r="AE505">
        <v>0.12</v>
      </c>
      <c r="AF505">
        <v>993</v>
      </c>
      <c r="AG505">
        <v>-11</v>
      </c>
      <c r="AH505">
        <v>16</v>
      </c>
      <c r="AI505">
        <v>12</v>
      </c>
      <c r="AJ505">
        <v>191</v>
      </c>
      <c r="AK505">
        <v>190</v>
      </c>
      <c r="AL505">
        <v>5.0999999999999996</v>
      </c>
      <c r="AM505">
        <v>195</v>
      </c>
      <c r="AN505" t="s">
        <v>155</v>
      </c>
      <c r="AO505">
        <v>1</v>
      </c>
      <c r="AP505" s="42">
        <v>0.83946759259259263</v>
      </c>
      <c r="AQ505">
        <v>47.16422</v>
      </c>
      <c r="AR505">
        <v>-88.488859000000005</v>
      </c>
      <c r="AS505">
        <v>322.60000000000002</v>
      </c>
      <c r="AT505">
        <v>25.3</v>
      </c>
      <c r="AU505">
        <v>12</v>
      </c>
      <c r="AV505">
        <v>8</v>
      </c>
      <c r="AW505" t="s">
        <v>407</v>
      </c>
      <c r="AX505">
        <v>1.9216</v>
      </c>
      <c r="AY505">
        <v>1.4703999999999999</v>
      </c>
      <c r="AZ505">
        <v>2.6215999999999999</v>
      </c>
      <c r="BA505">
        <v>14.048999999999999</v>
      </c>
      <c r="BB505">
        <v>14.48</v>
      </c>
      <c r="BC505">
        <v>1.03</v>
      </c>
      <c r="BD505">
        <v>14.053000000000001</v>
      </c>
      <c r="BE505">
        <v>3034.5059999999999</v>
      </c>
      <c r="BF505">
        <v>0.51600000000000001</v>
      </c>
      <c r="BG505">
        <v>23.751000000000001</v>
      </c>
      <c r="BH505">
        <v>0</v>
      </c>
      <c r="BI505">
        <v>23.751000000000001</v>
      </c>
      <c r="BJ505">
        <v>17.885000000000002</v>
      </c>
      <c r="BK505">
        <v>0</v>
      </c>
      <c r="BL505">
        <v>17.885000000000002</v>
      </c>
      <c r="BM505">
        <v>0</v>
      </c>
      <c r="BQ505">
        <v>416.517</v>
      </c>
      <c r="BR505">
        <v>0.53324300000000002</v>
      </c>
      <c r="BS505">
        <v>0.33286300000000002</v>
      </c>
      <c r="BT505">
        <v>1.3863E-2</v>
      </c>
      <c r="BU505">
        <v>12.836492</v>
      </c>
      <c r="BV505">
        <f t="shared" si="7"/>
        <v>6.6905463000000012</v>
      </c>
    </row>
    <row r="506" spans="1:74" customFormat="1" x14ac:dyDescent="0.25">
      <c r="A506" s="40">
        <v>41703</v>
      </c>
      <c r="B506" s="41">
        <v>0.63121728009259259</v>
      </c>
      <c r="C506">
        <v>14.212</v>
      </c>
      <c r="D506">
        <v>3.0999999999999999E-3</v>
      </c>
      <c r="E506">
        <v>31.298387000000002</v>
      </c>
      <c r="F506">
        <v>970.4</v>
      </c>
      <c r="G506">
        <v>-3.3</v>
      </c>
      <c r="H506">
        <v>-20.100000000000001</v>
      </c>
      <c r="J506">
        <v>2.54</v>
      </c>
      <c r="K506">
        <v>0.88070000000000004</v>
      </c>
      <c r="L506">
        <v>12.516999999999999</v>
      </c>
      <c r="M506">
        <v>2.8E-3</v>
      </c>
      <c r="N506">
        <v>854.70989999999995</v>
      </c>
      <c r="O506">
        <v>0</v>
      </c>
      <c r="P506">
        <v>854.7</v>
      </c>
      <c r="Q506">
        <v>643.59069999999997</v>
      </c>
      <c r="R506">
        <v>0</v>
      </c>
      <c r="S506">
        <v>643.6</v>
      </c>
      <c r="T506">
        <v>0</v>
      </c>
      <c r="W506">
        <v>0</v>
      </c>
      <c r="X506">
        <v>2.2355</v>
      </c>
      <c r="Y506">
        <v>12.4</v>
      </c>
      <c r="Z506">
        <v>872</v>
      </c>
      <c r="AA506">
        <v>897</v>
      </c>
      <c r="AB506">
        <v>826</v>
      </c>
      <c r="AC506">
        <v>45</v>
      </c>
      <c r="AD506">
        <v>5.21</v>
      </c>
      <c r="AE506">
        <v>0.12</v>
      </c>
      <c r="AF506">
        <v>993</v>
      </c>
      <c r="AG506">
        <v>-11</v>
      </c>
      <c r="AH506">
        <v>16</v>
      </c>
      <c r="AI506">
        <v>12</v>
      </c>
      <c r="AJ506">
        <v>191</v>
      </c>
      <c r="AK506">
        <v>190.1</v>
      </c>
      <c r="AL506">
        <v>5</v>
      </c>
      <c r="AM506">
        <v>195</v>
      </c>
      <c r="AN506" t="s">
        <v>155</v>
      </c>
      <c r="AO506">
        <v>1</v>
      </c>
      <c r="AP506" s="42">
        <v>0.83947916666666667</v>
      </c>
      <c r="AQ506">
        <v>47.164223</v>
      </c>
      <c r="AR506">
        <v>-88.489009999999993</v>
      </c>
      <c r="AS506">
        <v>322.60000000000002</v>
      </c>
      <c r="AT506">
        <v>25.8</v>
      </c>
      <c r="AU506">
        <v>12</v>
      </c>
      <c r="AV506">
        <v>8</v>
      </c>
      <c r="AW506" t="s">
        <v>407</v>
      </c>
      <c r="AX506">
        <v>2</v>
      </c>
      <c r="AY506">
        <v>1.0216000000000001</v>
      </c>
      <c r="AZ506">
        <v>2.7</v>
      </c>
      <c r="BA506">
        <v>14.048999999999999</v>
      </c>
      <c r="BB506">
        <v>14.97</v>
      </c>
      <c r="BC506">
        <v>1.07</v>
      </c>
      <c r="BD506">
        <v>13.541</v>
      </c>
      <c r="BE506">
        <v>3034.9490000000001</v>
      </c>
      <c r="BF506">
        <v>0.42499999999999999</v>
      </c>
      <c r="BG506">
        <v>21.702000000000002</v>
      </c>
      <c r="BH506">
        <v>0</v>
      </c>
      <c r="BI506">
        <v>21.702000000000002</v>
      </c>
      <c r="BJ506">
        <v>16.341999999999999</v>
      </c>
      <c r="BK506">
        <v>0</v>
      </c>
      <c r="BL506">
        <v>16.341999999999999</v>
      </c>
      <c r="BM506">
        <v>0</v>
      </c>
      <c r="BQ506">
        <v>394.12299999999999</v>
      </c>
      <c r="BR506">
        <v>0.294985</v>
      </c>
      <c r="BS506">
        <v>0.33172600000000002</v>
      </c>
      <c r="BT506">
        <v>1.2999999999999999E-2</v>
      </c>
      <c r="BU506">
        <v>7.1010260000000001</v>
      </c>
      <c r="BV506">
        <f t="shared" si="7"/>
        <v>6.6676926000000005</v>
      </c>
    </row>
    <row r="507" spans="1:74" customFormat="1" x14ac:dyDescent="0.25">
      <c r="A507" s="40">
        <v>41703</v>
      </c>
      <c r="B507" s="41">
        <v>0.63122885416666663</v>
      </c>
      <c r="C507">
        <v>14.041</v>
      </c>
      <c r="D507">
        <v>4.4000000000000003E-3</v>
      </c>
      <c r="E507">
        <v>44.354149</v>
      </c>
      <c r="F507">
        <v>810.1</v>
      </c>
      <c r="G507">
        <v>-5.6</v>
      </c>
      <c r="H507">
        <v>-24.2</v>
      </c>
      <c r="J507">
        <v>2.38</v>
      </c>
      <c r="K507">
        <v>0.8821</v>
      </c>
      <c r="L507">
        <v>12.384600000000001</v>
      </c>
      <c r="M507">
        <v>3.8999999999999998E-3</v>
      </c>
      <c r="N507">
        <v>714.55</v>
      </c>
      <c r="O507">
        <v>0</v>
      </c>
      <c r="P507">
        <v>714.6</v>
      </c>
      <c r="Q507">
        <v>538.05129999999997</v>
      </c>
      <c r="R507">
        <v>0</v>
      </c>
      <c r="S507">
        <v>538.1</v>
      </c>
      <c r="T507">
        <v>0</v>
      </c>
      <c r="W507">
        <v>0</v>
      </c>
      <c r="X507">
        <v>2.0958000000000001</v>
      </c>
      <c r="Y507">
        <v>12.3</v>
      </c>
      <c r="Z507">
        <v>872</v>
      </c>
      <c r="AA507">
        <v>896</v>
      </c>
      <c r="AB507">
        <v>827</v>
      </c>
      <c r="AC507">
        <v>45</v>
      </c>
      <c r="AD507">
        <v>5.21</v>
      </c>
      <c r="AE507">
        <v>0.12</v>
      </c>
      <c r="AF507">
        <v>993</v>
      </c>
      <c r="AG507">
        <v>-11</v>
      </c>
      <c r="AH507">
        <v>16</v>
      </c>
      <c r="AI507">
        <v>12</v>
      </c>
      <c r="AJ507">
        <v>191</v>
      </c>
      <c r="AK507">
        <v>191</v>
      </c>
      <c r="AL507">
        <v>5</v>
      </c>
      <c r="AM507">
        <v>195</v>
      </c>
      <c r="AN507" t="s">
        <v>155</v>
      </c>
      <c r="AO507">
        <v>1</v>
      </c>
      <c r="AP507" s="42">
        <v>0.8394907407407407</v>
      </c>
      <c r="AQ507">
        <v>47.164211999999999</v>
      </c>
      <c r="AR507">
        <v>-88.489175000000003</v>
      </c>
      <c r="AS507">
        <v>322.7</v>
      </c>
      <c r="AT507">
        <v>28.5</v>
      </c>
      <c r="AU507">
        <v>12</v>
      </c>
      <c r="AV507">
        <v>7</v>
      </c>
      <c r="AW507" t="s">
        <v>408</v>
      </c>
      <c r="AX507">
        <v>2</v>
      </c>
      <c r="AY507">
        <v>1.1215999999999999</v>
      </c>
      <c r="AZ507">
        <v>2.7</v>
      </c>
      <c r="BA507">
        <v>14.048999999999999</v>
      </c>
      <c r="BB507">
        <v>15.14</v>
      </c>
      <c r="BC507">
        <v>1.08</v>
      </c>
      <c r="BD507">
        <v>13.371</v>
      </c>
      <c r="BE507">
        <v>3034.761</v>
      </c>
      <c r="BF507">
        <v>0.61</v>
      </c>
      <c r="BG507">
        <v>18.335999999999999</v>
      </c>
      <c r="BH507">
        <v>0</v>
      </c>
      <c r="BI507">
        <v>18.335999999999999</v>
      </c>
      <c r="BJ507">
        <v>13.807</v>
      </c>
      <c r="BK507">
        <v>0</v>
      </c>
      <c r="BL507">
        <v>13.807</v>
      </c>
      <c r="BM507">
        <v>0</v>
      </c>
      <c r="BQ507">
        <v>373.41</v>
      </c>
      <c r="BR507">
        <v>0.22012399999999999</v>
      </c>
      <c r="BS507">
        <v>0.32972600000000002</v>
      </c>
      <c r="BT507">
        <v>1.2999999999999999E-2</v>
      </c>
      <c r="BU507">
        <v>5.2989350000000002</v>
      </c>
      <c r="BV507">
        <f t="shared" si="7"/>
        <v>6.627492600000001</v>
      </c>
    </row>
    <row r="508" spans="1:74" customFormat="1" x14ac:dyDescent="0.25">
      <c r="A508" s="40">
        <v>41703</v>
      </c>
      <c r="B508" s="41">
        <v>0.63124042824074078</v>
      </c>
      <c r="C508">
        <v>14.215</v>
      </c>
      <c r="D508">
        <v>3.8999999999999998E-3</v>
      </c>
      <c r="E508">
        <v>39.016393000000001</v>
      </c>
      <c r="F508">
        <v>711.9</v>
      </c>
      <c r="G508">
        <v>-20.3</v>
      </c>
      <c r="H508">
        <v>-30.1</v>
      </c>
      <c r="J508">
        <v>2.0299999999999998</v>
      </c>
      <c r="K508">
        <v>0.88080000000000003</v>
      </c>
      <c r="L508">
        <v>12.520099999999999</v>
      </c>
      <c r="M508">
        <v>3.3999999999999998E-3</v>
      </c>
      <c r="N508">
        <v>627.06020000000001</v>
      </c>
      <c r="O508">
        <v>0</v>
      </c>
      <c r="P508">
        <v>627.1</v>
      </c>
      <c r="Q508">
        <v>472.1721</v>
      </c>
      <c r="R508">
        <v>0</v>
      </c>
      <c r="S508">
        <v>472.2</v>
      </c>
      <c r="T508">
        <v>0</v>
      </c>
      <c r="W508">
        <v>0</v>
      </c>
      <c r="X508">
        <v>1.7901</v>
      </c>
      <c r="Y508">
        <v>12.3</v>
      </c>
      <c r="Z508">
        <v>872</v>
      </c>
      <c r="AA508">
        <v>896</v>
      </c>
      <c r="AB508">
        <v>827</v>
      </c>
      <c r="AC508">
        <v>45</v>
      </c>
      <c r="AD508">
        <v>5.21</v>
      </c>
      <c r="AE508">
        <v>0.12</v>
      </c>
      <c r="AF508">
        <v>993</v>
      </c>
      <c r="AG508">
        <v>-11</v>
      </c>
      <c r="AH508">
        <v>16</v>
      </c>
      <c r="AI508">
        <v>12</v>
      </c>
      <c r="AJ508">
        <v>191</v>
      </c>
      <c r="AK508">
        <v>191</v>
      </c>
      <c r="AL508">
        <v>5.2</v>
      </c>
      <c r="AM508">
        <v>195</v>
      </c>
      <c r="AN508" t="s">
        <v>155</v>
      </c>
      <c r="AO508">
        <v>1</v>
      </c>
      <c r="AP508" s="42">
        <v>0.83950231481481474</v>
      </c>
      <c r="AQ508">
        <v>47.164180999999999</v>
      </c>
      <c r="AR508">
        <v>-88.489348000000007</v>
      </c>
      <c r="AS508">
        <v>322.60000000000002</v>
      </c>
      <c r="AT508">
        <v>30.6</v>
      </c>
      <c r="AU508">
        <v>12</v>
      </c>
      <c r="AV508">
        <v>7</v>
      </c>
      <c r="AW508" t="s">
        <v>408</v>
      </c>
      <c r="AX508">
        <v>1.9352</v>
      </c>
      <c r="AY508">
        <v>1.2216</v>
      </c>
      <c r="AZ508">
        <v>2.6352000000000002</v>
      </c>
      <c r="BA508">
        <v>14.048999999999999</v>
      </c>
      <c r="BB508">
        <v>14.97</v>
      </c>
      <c r="BC508">
        <v>1.07</v>
      </c>
      <c r="BD508">
        <v>13.537000000000001</v>
      </c>
      <c r="BE508">
        <v>3034.7809999999999</v>
      </c>
      <c r="BF508">
        <v>0.53</v>
      </c>
      <c r="BG508">
        <v>15.917</v>
      </c>
      <c r="BH508">
        <v>0</v>
      </c>
      <c r="BI508">
        <v>15.917</v>
      </c>
      <c r="BJ508">
        <v>11.984999999999999</v>
      </c>
      <c r="BK508">
        <v>0</v>
      </c>
      <c r="BL508">
        <v>11.984999999999999</v>
      </c>
      <c r="BM508">
        <v>0</v>
      </c>
      <c r="BQ508">
        <v>315.49099999999999</v>
      </c>
      <c r="BR508">
        <v>0.26992699999999997</v>
      </c>
      <c r="BS508">
        <v>0.32758900000000002</v>
      </c>
      <c r="BT508">
        <v>1.2999999999999999E-2</v>
      </c>
      <c r="BU508">
        <v>6.4978199999999999</v>
      </c>
      <c r="BV508">
        <f t="shared" si="7"/>
        <v>6.584538900000001</v>
      </c>
    </row>
    <row r="509" spans="1:74" customFormat="1" x14ac:dyDescent="0.25">
      <c r="A509" s="40">
        <v>41703</v>
      </c>
      <c r="B509" s="41">
        <v>0.63125200231481482</v>
      </c>
      <c r="C509">
        <v>14.015000000000001</v>
      </c>
      <c r="D509">
        <v>3.3999999999999998E-3</v>
      </c>
      <c r="E509">
        <v>33.719008000000002</v>
      </c>
      <c r="F509">
        <v>1062.9000000000001</v>
      </c>
      <c r="G509">
        <v>-23.6</v>
      </c>
      <c r="H509">
        <v>-41.5</v>
      </c>
      <c r="J509">
        <v>1.58</v>
      </c>
      <c r="K509">
        <v>0.88229999999999997</v>
      </c>
      <c r="L509">
        <v>12.3657</v>
      </c>
      <c r="M509">
        <v>3.0000000000000001E-3</v>
      </c>
      <c r="N509">
        <v>937.81719999999996</v>
      </c>
      <c r="O509">
        <v>0</v>
      </c>
      <c r="P509">
        <v>937.8</v>
      </c>
      <c r="Q509">
        <v>706.17</v>
      </c>
      <c r="R509">
        <v>0</v>
      </c>
      <c r="S509">
        <v>706.2</v>
      </c>
      <c r="T509">
        <v>0</v>
      </c>
      <c r="W509">
        <v>0</v>
      </c>
      <c r="X509">
        <v>1.3951</v>
      </c>
      <c r="Y509">
        <v>12.3</v>
      </c>
      <c r="Z509">
        <v>872</v>
      </c>
      <c r="AA509">
        <v>895</v>
      </c>
      <c r="AB509">
        <v>827</v>
      </c>
      <c r="AC509">
        <v>45</v>
      </c>
      <c r="AD509">
        <v>5.21</v>
      </c>
      <c r="AE509">
        <v>0.12</v>
      </c>
      <c r="AF509">
        <v>993</v>
      </c>
      <c r="AG509">
        <v>-11</v>
      </c>
      <c r="AH509">
        <v>16</v>
      </c>
      <c r="AI509">
        <v>12</v>
      </c>
      <c r="AJ509">
        <v>191</v>
      </c>
      <c r="AK509">
        <v>191</v>
      </c>
      <c r="AL509">
        <v>5.0999999999999996</v>
      </c>
      <c r="AM509">
        <v>195</v>
      </c>
      <c r="AN509" t="s">
        <v>155</v>
      </c>
      <c r="AO509">
        <v>1</v>
      </c>
      <c r="AP509" s="42">
        <v>0.83951388888888889</v>
      </c>
      <c r="AQ509">
        <v>47.164127999999998</v>
      </c>
      <c r="AR509">
        <v>-88.489524000000003</v>
      </c>
      <c r="AS509">
        <v>322.39999999999998</v>
      </c>
      <c r="AT509">
        <v>32.9</v>
      </c>
      <c r="AU509">
        <v>12</v>
      </c>
      <c r="AV509">
        <v>7</v>
      </c>
      <c r="AW509" t="s">
        <v>408</v>
      </c>
      <c r="AX509">
        <v>1.7432000000000001</v>
      </c>
      <c r="AY509">
        <v>1.3648</v>
      </c>
      <c r="AZ509">
        <v>2.4864000000000002</v>
      </c>
      <c r="BA509">
        <v>14.048999999999999</v>
      </c>
      <c r="BB509">
        <v>15.17</v>
      </c>
      <c r="BC509">
        <v>1.08</v>
      </c>
      <c r="BD509">
        <v>13.342000000000001</v>
      </c>
      <c r="BE509">
        <v>3035.0059999999999</v>
      </c>
      <c r="BF509">
        <v>0.46500000000000002</v>
      </c>
      <c r="BG509">
        <v>24.103999999999999</v>
      </c>
      <c r="BH509">
        <v>0</v>
      </c>
      <c r="BI509">
        <v>24.103999999999999</v>
      </c>
      <c r="BJ509">
        <v>18.149999999999999</v>
      </c>
      <c r="BK509">
        <v>0</v>
      </c>
      <c r="BL509">
        <v>18.149999999999999</v>
      </c>
      <c r="BM509">
        <v>0</v>
      </c>
      <c r="BQ509">
        <v>248.97800000000001</v>
      </c>
      <c r="BR509">
        <v>0.31420500000000001</v>
      </c>
      <c r="BS509">
        <v>0.32540799999999998</v>
      </c>
      <c r="BT509">
        <v>1.2864E-2</v>
      </c>
      <c r="BU509">
        <v>7.5637049999999997</v>
      </c>
      <c r="BV509">
        <f t="shared" si="7"/>
        <v>6.5407007999999998</v>
      </c>
    </row>
    <row r="510" spans="1:74" customFormat="1" x14ac:dyDescent="0.25">
      <c r="A510" s="40">
        <v>41703</v>
      </c>
      <c r="B510" s="41">
        <v>0.63126357638888886</v>
      </c>
      <c r="C510">
        <v>13.692</v>
      </c>
      <c r="D510">
        <v>3.5999999999999999E-3</v>
      </c>
      <c r="E510">
        <v>35.872743</v>
      </c>
      <c r="F510">
        <v>1296.4000000000001</v>
      </c>
      <c r="G510">
        <v>-22.4</v>
      </c>
      <c r="H510">
        <v>-37.299999999999997</v>
      </c>
      <c r="J510">
        <v>1.34</v>
      </c>
      <c r="K510">
        <v>0.88480000000000003</v>
      </c>
      <c r="L510">
        <v>12.1145</v>
      </c>
      <c r="M510">
        <v>3.2000000000000002E-3</v>
      </c>
      <c r="N510">
        <v>1147.0139999999999</v>
      </c>
      <c r="O510">
        <v>0</v>
      </c>
      <c r="P510">
        <v>1147</v>
      </c>
      <c r="Q510">
        <v>863.69380000000001</v>
      </c>
      <c r="R510">
        <v>0</v>
      </c>
      <c r="S510">
        <v>863.7</v>
      </c>
      <c r="T510">
        <v>0</v>
      </c>
      <c r="W510">
        <v>0</v>
      </c>
      <c r="X510">
        <v>1.1857</v>
      </c>
      <c r="Y510">
        <v>12.5</v>
      </c>
      <c r="Z510">
        <v>870</v>
      </c>
      <c r="AA510">
        <v>896</v>
      </c>
      <c r="AB510">
        <v>824</v>
      </c>
      <c r="AC510">
        <v>45</v>
      </c>
      <c r="AD510">
        <v>5.21</v>
      </c>
      <c r="AE510">
        <v>0.12</v>
      </c>
      <c r="AF510">
        <v>993</v>
      </c>
      <c r="AG510">
        <v>-11</v>
      </c>
      <c r="AH510">
        <v>16</v>
      </c>
      <c r="AI510">
        <v>12</v>
      </c>
      <c r="AJ510">
        <v>191</v>
      </c>
      <c r="AK510">
        <v>191</v>
      </c>
      <c r="AL510">
        <v>5.0999999999999996</v>
      </c>
      <c r="AM510">
        <v>195</v>
      </c>
      <c r="AN510" t="s">
        <v>155</v>
      </c>
      <c r="AO510">
        <v>1</v>
      </c>
      <c r="AP510" s="42">
        <v>0.83952546296296304</v>
      </c>
      <c r="AQ510">
        <v>47.164056000000002</v>
      </c>
      <c r="AR510">
        <v>-88.489693000000003</v>
      </c>
      <c r="AS510">
        <v>252.7</v>
      </c>
      <c r="AT510">
        <v>33.9</v>
      </c>
      <c r="AU510">
        <v>12</v>
      </c>
      <c r="AV510">
        <v>8</v>
      </c>
      <c r="AW510" t="s">
        <v>407</v>
      </c>
      <c r="AX510">
        <v>1.9216</v>
      </c>
      <c r="AY510">
        <v>1.5352319999999999</v>
      </c>
      <c r="AZ510">
        <v>2.8</v>
      </c>
      <c r="BA510">
        <v>14.048999999999999</v>
      </c>
      <c r="BB510">
        <v>15.5</v>
      </c>
      <c r="BC510">
        <v>1.1000000000000001</v>
      </c>
      <c r="BD510">
        <v>13.022</v>
      </c>
      <c r="BE510">
        <v>3035.145</v>
      </c>
      <c r="BF510">
        <v>0.50600000000000001</v>
      </c>
      <c r="BG510">
        <v>30.094000000000001</v>
      </c>
      <c r="BH510">
        <v>0</v>
      </c>
      <c r="BI510">
        <v>30.094000000000001</v>
      </c>
      <c r="BJ510">
        <v>22.66</v>
      </c>
      <c r="BK510">
        <v>0</v>
      </c>
      <c r="BL510">
        <v>22.66</v>
      </c>
      <c r="BM510">
        <v>0</v>
      </c>
      <c r="BQ510">
        <v>216.00399999999999</v>
      </c>
      <c r="BR510">
        <v>0.37964199999999998</v>
      </c>
      <c r="BS510">
        <v>0.32772600000000002</v>
      </c>
      <c r="BT510">
        <v>1.2137E-2</v>
      </c>
      <c r="BU510">
        <v>9.1389320000000005</v>
      </c>
      <c r="BV510">
        <f t="shared" si="7"/>
        <v>6.5872926000000005</v>
      </c>
    </row>
    <row r="511" spans="1:74" customFormat="1" x14ac:dyDescent="0.25">
      <c r="A511" s="40">
        <v>41703</v>
      </c>
      <c r="B511" s="41">
        <v>0.6312751504629629</v>
      </c>
      <c r="C511">
        <v>13.914</v>
      </c>
      <c r="D511">
        <v>2E-3</v>
      </c>
      <c r="E511">
        <v>20</v>
      </c>
      <c r="F511">
        <v>1587.5</v>
      </c>
      <c r="G511">
        <v>-12.1</v>
      </c>
      <c r="H511">
        <v>-42.8</v>
      </c>
      <c r="J511">
        <v>1.3</v>
      </c>
      <c r="K511">
        <v>0.88300000000000001</v>
      </c>
      <c r="L511">
        <v>12.286300000000001</v>
      </c>
      <c r="M511">
        <v>1.8E-3</v>
      </c>
      <c r="N511">
        <v>1401.8191999999999</v>
      </c>
      <c r="O511">
        <v>0</v>
      </c>
      <c r="P511">
        <v>1401.8</v>
      </c>
      <c r="Q511">
        <v>1055.5603000000001</v>
      </c>
      <c r="R511">
        <v>0</v>
      </c>
      <c r="S511">
        <v>1055.5999999999999</v>
      </c>
      <c r="T511">
        <v>0</v>
      </c>
      <c r="W511">
        <v>0</v>
      </c>
      <c r="X511">
        <v>1.1478999999999999</v>
      </c>
      <c r="Y511">
        <v>12.5</v>
      </c>
      <c r="Z511">
        <v>871</v>
      </c>
      <c r="AA511">
        <v>894</v>
      </c>
      <c r="AB511">
        <v>824</v>
      </c>
      <c r="AC511">
        <v>45</v>
      </c>
      <c r="AD511">
        <v>5.21</v>
      </c>
      <c r="AE511">
        <v>0.12</v>
      </c>
      <c r="AF511">
        <v>993</v>
      </c>
      <c r="AG511">
        <v>-11</v>
      </c>
      <c r="AH511">
        <v>16</v>
      </c>
      <c r="AI511">
        <v>12</v>
      </c>
      <c r="AJ511">
        <v>191</v>
      </c>
      <c r="AK511">
        <v>190.9</v>
      </c>
      <c r="AL511">
        <v>4.9000000000000004</v>
      </c>
      <c r="AM511">
        <v>195</v>
      </c>
      <c r="AN511" t="s">
        <v>155</v>
      </c>
      <c r="AO511">
        <v>2</v>
      </c>
      <c r="AP511" s="42">
        <v>0.83953703703703697</v>
      </c>
      <c r="AQ511">
        <v>47.163960000000003</v>
      </c>
      <c r="AR511">
        <v>-88.489846999999997</v>
      </c>
      <c r="AS511">
        <v>69.5</v>
      </c>
      <c r="AT511">
        <v>34.6</v>
      </c>
      <c r="AU511">
        <v>12</v>
      </c>
      <c r="AV511">
        <v>10</v>
      </c>
      <c r="AW511" t="s">
        <v>409</v>
      </c>
      <c r="AX511">
        <v>2.0215779999999999</v>
      </c>
      <c r="AY511">
        <v>1.235382</v>
      </c>
      <c r="AZ511">
        <v>2.8</v>
      </c>
      <c r="BA511">
        <v>14.048999999999999</v>
      </c>
      <c r="BB511">
        <v>15.27</v>
      </c>
      <c r="BC511">
        <v>1.0900000000000001</v>
      </c>
      <c r="BD511">
        <v>13.247999999999999</v>
      </c>
      <c r="BE511">
        <v>3035.364</v>
      </c>
      <c r="BF511">
        <v>0.27800000000000002</v>
      </c>
      <c r="BG511">
        <v>36.267000000000003</v>
      </c>
      <c r="BH511">
        <v>0</v>
      </c>
      <c r="BI511">
        <v>36.267000000000003</v>
      </c>
      <c r="BJ511">
        <v>27.309000000000001</v>
      </c>
      <c r="BK511">
        <v>0</v>
      </c>
      <c r="BL511">
        <v>27.309000000000001</v>
      </c>
      <c r="BM511">
        <v>0</v>
      </c>
      <c r="BQ511">
        <v>206.20500000000001</v>
      </c>
      <c r="BR511">
        <v>0.27222000000000002</v>
      </c>
      <c r="BS511">
        <v>0.32600000000000001</v>
      </c>
      <c r="BT511">
        <v>1.2999999999999999E-2</v>
      </c>
      <c r="BU511">
        <v>6.5530160000000004</v>
      </c>
      <c r="BV511">
        <f t="shared" si="7"/>
        <v>6.5526000000000009</v>
      </c>
    </row>
    <row r="512" spans="1:74" customFormat="1" x14ac:dyDescent="0.25">
      <c r="A512" s="40">
        <v>41703</v>
      </c>
      <c r="B512" s="41">
        <v>0.63128672453703705</v>
      </c>
      <c r="C512">
        <v>14.023999999999999</v>
      </c>
      <c r="D512">
        <v>2E-3</v>
      </c>
      <c r="E512">
        <v>20</v>
      </c>
      <c r="F512">
        <v>1905.6</v>
      </c>
      <c r="G512">
        <v>-9.4</v>
      </c>
      <c r="H512">
        <v>-67.8</v>
      </c>
      <c r="J512">
        <v>1.3</v>
      </c>
      <c r="K512">
        <v>0.8821</v>
      </c>
      <c r="L512">
        <v>12.3713</v>
      </c>
      <c r="M512">
        <v>1.8E-3</v>
      </c>
      <c r="N512">
        <v>1680.9774</v>
      </c>
      <c r="O512">
        <v>0</v>
      </c>
      <c r="P512">
        <v>1681</v>
      </c>
      <c r="Q512">
        <v>1265.8357000000001</v>
      </c>
      <c r="R512">
        <v>0</v>
      </c>
      <c r="S512">
        <v>1265.8</v>
      </c>
      <c r="T512">
        <v>0</v>
      </c>
      <c r="W512">
        <v>0</v>
      </c>
      <c r="X512">
        <v>1.1468</v>
      </c>
      <c r="Y512">
        <v>12.3</v>
      </c>
      <c r="Z512">
        <v>871</v>
      </c>
      <c r="AA512">
        <v>894</v>
      </c>
      <c r="AB512">
        <v>824</v>
      </c>
      <c r="AC512">
        <v>45.1</v>
      </c>
      <c r="AD512">
        <v>5.22</v>
      </c>
      <c r="AE512">
        <v>0.12</v>
      </c>
      <c r="AF512">
        <v>993</v>
      </c>
      <c r="AG512">
        <v>-11</v>
      </c>
      <c r="AH512">
        <v>16</v>
      </c>
      <c r="AI512">
        <v>12</v>
      </c>
      <c r="AJ512">
        <v>191</v>
      </c>
      <c r="AK512">
        <v>190.1</v>
      </c>
      <c r="AL512">
        <v>4.8</v>
      </c>
      <c r="AM512">
        <v>195</v>
      </c>
      <c r="AN512" t="s">
        <v>155</v>
      </c>
      <c r="AO512">
        <v>2</v>
      </c>
      <c r="AP512" s="42">
        <v>0.83954861111111112</v>
      </c>
      <c r="AQ512">
        <v>47.163849999999996</v>
      </c>
      <c r="AR512">
        <v>-88.490002000000004</v>
      </c>
      <c r="AS512">
        <v>321.89999999999998</v>
      </c>
      <c r="AT512">
        <v>36.799999999999997</v>
      </c>
      <c r="AU512">
        <v>12</v>
      </c>
      <c r="AV512">
        <v>10</v>
      </c>
      <c r="AW512" t="s">
        <v>409</v>
      </c>
      <c r="AX512">
        <v>1.9063060000000001</v>
      </c>
      <c r="AY512">
        <v>1.021522</v>
      </c>
      <c r="AZ512">
        <v>2.7569569999999999</v>
      </c>
      <c r="BA512">
        <v>14.048999999999999</v>
      </c>
      <c r="BB512">
        <v>15.16</v>
      </c>
      <c r="BC512">
        <v>1.08</v>
      </c>
      <c r="BD512">
        <v>13.363</v>
      </c>
      <c r="BE512">
        <v>3035.3</v>
      </c>
      <c r="BF512">
        <v>0.27600000000000002</v>
      </c>
      <c r="BG512">
        <v>43.19</v>
      </c>
      <c r="BH512">
        <v>0</v>
      </c>
      <c r="BI512">
        <v>43.19</v>
      </c>
      <c r="BJ512">
        <v>32.524000000000001</v>
      </c>
      <c r="BK512">
        <v>0</v>
      </c>
      <c r="BL512">
        <v>32.524000000000001</v>
      </c>
      <c r="BM512">
        <v>0</v>
      </c>
      <c r="BQ512">
        <v>204.578</v>
      </c>
      <c r="BR512">
        <v>0.36427799999999999</v>
      </c>
      <c r="BS512">
        <v>0.326685</v>
      </c>
      <c r="BT512">
        <v>1.2999999999999999E-2</v>
      </c>
      <c r="BU512">
        <v>8.7690819999999992</v>
      </c>
      <c r="BV512">
        <f t="shared" si="7"/>
        <v>6.5663685000000003</v>
      </c>
    </row>
    <row r="513" spans="1:74" customFormat="1" x14ac:dyDescent="0.25">
      <c r="A513" s="40">
        <v>41703</v>
      </c>
      <c r="B513" s="41">
        <v>0.63129829861111109</v>
      </c>
      <c r="C513">
        <v>13.903</v>
      </c>
      <c r="D513">
        <v>2E-3</v>
      </c>
      <c r="E513">
        <v>20</v>
      </c>
      <c r="F513">
        <v>1934.2</v>
      </c>
      <c r="G513">
        <v>-7.9</v>
      </c>
      <c r="H513">
        <v>-8.5</v>
      </c>
      <c r="J513">
        <v>1.4</v>
      </c>
      <c r="K513">
        <v>0.88300000000000001</v>
      </c>
      <c r="L513">
        <v>12.276199999999999</v>
      </c>
      <c r="M513">
        <v>1.8E-3</v>
      </c>
      <c r="N513">
        <v>1707.8738000000001</v>
      </c>
      <c r="O513">
        <v>0</v>
      </c>
      <c r="P513">
        <v>1707.9</v>
      </c>
      <c r="Q513">
        <v>1286.5447999999999</v>
      </c>
      <c r="R513">
        <v>0</v>
      </c>
      <c r="S513">
        <v>1286.5</v>
      </c>
      <c r="T513">
        <v>0</v>
      </c>
      <c r="W513">
        <v>0</v>
      </c>
      <c r="X513">
        <v>1.2362</v>
      </c>
      <c r="Y513">
        <v>12.4</v>
      </c>
      <c r="Z513">
        <v>871</v>
      </c>
      <c r="AA513">
        <v>894</v>
      </c>
      <c r="AB513">
        <v>822</v>
      </c>
      <c r="AC513">
        <v>46</v>
      </c>
      <c r="AD513">
        <v>5.32</v>
      </c>
      <c r="AE513">
        <v>0.12</v>
      </c>
      <c r="AF513">
        <v>993</v>
      </c>
      <c r="AG513">
        <v>-11</v>
      </c>
      <c r="AH513">
        <v>16</v>
      </c>
      <c r="AI513">
        <v>12</v>
      </c>
      <c r="AJ513">
        <v>191</v>
      </c>
      <c r="AK513">
        <v>191</v>
      </c>
      <c r="AL513">
        <v>4.5999999999999996</v>
      </c>
      <c r="AM513">
        <v>195</v>
      </c>
      <c r="AN513" t="s">
        <v>155</v>
      </c>
      <c r="AO513">
        <v>2</v>
      </c>
      <c r="AP513" s="42">
        <v>0.83956018518518516</v>
      </c>
      <c r="AQ513">
        <v>47.163747000000001</v>
      </c>
      <c r="AR513">
        <v>-88.490160000000003</v>
      </c>
      <c r="AS513">
        <v>321.60000000000002</v>
      </c>
      <c r="AT513">
        <v>39.799999999999997</v>
      </c>
      <c r="AU513">
        <v>12</v>
      </c>
      <c r="AV513">
        <v>10</v>
      </c>
      <c r="AW513" t="s">
        <v>409</v>
      </c>
      <c r="AX513">
        <v>1.3295999999999999</v>
      </c>
      <c r="AY513">
        <v>1.0784</v>
      </c>
      <c r="AZ513">
        <v>2.492</v>
      </c>
      <c r="BA513">
        <v>14.048999999999999</v>
      </c>
      <c r="BB513">
        <v>15.28</v>
      </c>
      <c r="BC513">
        <v>1.0900000000000001</v>
      </c>
      <c r="BD513">
        <v>13.250999999999999</v>
      </c>
      <c r="BE513">
        <v>3035.3719999999998</v>
      </c>
      <c r="BF513">
        <v>0.27800000000000002</v>
      </c>
      <c r="BG513">
        <v>44.222000000000001</v>
      </c>
      <c r="BH513">
        <v>0</v>
      </c>
      <c r="BI513">
        <v>44.222000000000001</v>
      </c>
      <c r="BJ513">
        <v>33.313000000000002</v>
      </c>
      <c r="BK513">
        <v>0</v>
      </c>
      <c r="BL513">
        <v>33.313000000000002</v>
      </c>
      <c r="BM513">
        <v>0</v>
      </c>
      <c r="BQ513">
        <v>222.245</v>
      </c>
      <c r="BR513">
        <v>0.59758699999999998</v>
      </c>
      <c r="BS513">
        <v>0.33100000000000002</v>
      </c>
      <c r="BT513">
        <v>1.2999999999999999E-2</v>
      </c>
      <c r="BU513">
        <v>14.385413</v>
      </c>
      <c r="BV513">
        <f t="shared" si="7"/>
        <v>6.6531000000000011</v>
      </c>
    </row>
    <row r="514" spans="1:74" customFormat="1" x14ac:dyDescent="0.25">
      <c r="A514" s="40">
        <v>41703</v>
      </c>
      <c r="B514" s="41">
        <v>0.63130987268518524</v>
      </c>
      <c r="C514">
        <v>13.72</v>
      </c>
      <c r="D514">
        <v>2E-3</v>
      </c>
      <c r="E514">
        <v>20</v>
      </c>
      <c r="F514">
        <v>1598.8</v>
      </c>
      <c r="G514">
        <v>-3.3</v>
      </c>
      <c r="H514">
        <v>-10</v>
      </c>
      <c r="J514">
        <v>1.46</v>
      </c>
      <c r="K514">
        <v>0.88449999999999995</v>
      </c>
      <c r="L514">
        <v>12.1348</v>
      </c>
      <c r="M514">
        <v>1.8E-3</v>
      </c>
      <c r="N514">
        <v>1414.0425</v>
      </c>
      <c r="O514">
        <v>0</v>
      </c>
      <c r="P514">
        <v>1414</v>
      </c>
      <c r="Q514">
        <v>1065.201</v>
      </c>
      <c r="R514">
        <v>0</v>
      </c>
      <c r="S514">
        <v>1065.2</v>
      </c>
      <c r="T514">
        <v>0</v>
      </c>
      <c r="W514">
        <v>0</v>
      </c>
      <c r="X514">
        <v>1.2911999999999999</v>
      </c>
      <c r="Y514">
        <v>12.4</v>
      </c>
      <c r="Z514">
        <v>870</v>
      </c>
      <c r="AA514">
        <v>895</v>
      </c>
      <c r="AB514">
        <v>821</v>
      </c>
      <c r="AC514">
        <v>46</v>
      </c>
      <c r="AD514">
        <v>5.32</v>
      </c>
      <c r="AE514">
        <v>0.12</v>
      </c>
      <c r="AF514">
        <v>993</v>
      </c>
      <c r="AG514">
        <v>-11</v>
      </c>
      <c r="AH514">
        <v>15.863</v>
      </c>
      <c r="AI514">
        <v>12</v>
      </c>
      <c r="AJ514">
        <v>191</v>
      </c>
      <c r="AK514">
        <v>191</v>
      </c>
      <c r="AL514">
        <v>4.8</v>
      </c>
      <c r="AM514">
        <v>195</v>
      </c>
      <c r="AN514" t="s">
        <v>155</v>
      </c>
      <c r="AO514">
        <v>2</v>
      </c>
      <c r="AP514" s="42">
        <v>0.83957175925925931</v>
      </c>
      <c r="AQ514">
        <v>47.163736</v>
      </c>
      <c r="AR514">
        <v>-88.490378000000007</v>
      </c>
      <c r="AS514">
        <v>321.39999999999998</v>
      </c>
      <c r="AT514">
        <v>37.299999999999997</v>
      </c>
      <c r="AU514">
        <v>12</v>
      </c>
      <c r="AV514">
        <v>10</v>
      </c>
      <c r="AW514" t="s">
        <v>409</v>
      </c>
      <c r="AX514">
        <v>1.8</v>
      </c>
      <c r="AY514">
        <v>1</v>
      </c>
      <c r="AZ514">
        <v>2.1</v>
      </c>
      <c r="BA514">
        <v>14.048999999999999</v>
      </c>
      <c r="BB514">
        <v>15.47</v>
      </c>
      <c r="BC514">
        <v>1.1000000000000001</v>
      </c>
      <c r="BD514">
        <v>13.063000000000001</v>
      </c>
      <c r="BE514">
        <v>3035.4810000000002</v>
      </c>
      <c r="BF514">
        <v>0.28199999999999997</v>
      </c>
      <c r="BG514">
        <v>37.042000000000002</v>
      </c>
      <c r="BH514">
        <v>0</v>
      </c>
      <c r="BI514">
        <v>37.042000000000002</v>
      </c>
      <c r="BJ514">
        <v>27.904</v>
      </c>
      <c r="BK514">
        <v>0</v>
      </c>
      <c r="BL514">
        <v>27.904</v>
      </c>
      <c r="BM514">
        <v>0</v>
      </c>
      <c r="BQ514">
        <v>234.852</v>
      </c>
      <c r="BR514">
        <v>0.43625700000000001</v>
      </c>
      <c r="BS514">
        <v>0.33100000000000002</v>
      </c>
      <c r="BT514">
        <v>1.3136999999999999E-2</v>
      </c>
      <c r="BU514">
        <v>10.501797</v>
      </c>
      <c r="BV514">
        <f t="shared" si="7"/>
        <v>6.6531000000000011</v>
      </c>
    </row>
    <row r="515" spans="1:74" customFormat="1" x14ac:dyDescent="0.25">
      <c r="A515" s="40">
        <v>41703</v>
      </c>
      <c r="B515" s="41">
        <v>0.63132144675925927</v>
      </c>
      <c r="C515">
        <v>13.72</v>
      </c>
      <c r="D515">
        <v>2E-3</v>
      </c>
      <c r="E515">
        <v>20</v>
      </c>
      <c r="F515">
        <v>1651.4</v>
      </c>
      <c r="G515">
        <v>1.3</v>
      </c>
      <c r="H515">
        <v>0</v>
      </c>
      <c r="J515">
        <v>1.6</v>
      </c>
      <c r="K515">
        <v>0.88460000000000005</v>
      </c>
      <c r="L515">
        <v>12.136900000000001</v>
      </c>
      <c r="M515">
        <v>1.8E-3</v>
      </c>
      <c r="N515">
        <v>1460.8402000000001</v>
      </c>
      <c r="O515">
        <v>1.1747000000000001</v>
      </c>
      <c r="P515">
        <v>1462</v>
      </c>
      <c r="Q515">
        <v>1100.4538</v>
      </c>
      <c r="R515">
        <v>0.88490000000000002</v>
      </c>
      <c r="S515">
        <v>1101.3</v>
      </c>
      <c r="T515">
        <v>0</v>
      </c>
      <c r="W515">
        <v>0</v>
      </c>
      <c r="X515">
        <v>1.4154</v>
      </c>
      <c r="Y515">
        <v>12.3</v>
      </c>
      <c r="Z515">
        <v>870</v>
      </c>
      <c r="AA515">
        <v>895</v>
      </c>
      <c r="AB515">
        <v>819</v>
      </c>
      <c r="AC515">
        <v>46</v>
      </c>
      <c r="AD515">
        <v>5.32</v>
      </c>
      <c r="AE515">
        <v>0.12</v>
      </c>
      <c r="AF515">
        <v>993</v>
      </c>
      <c r="AG515">
        <v>-11</v>
      </c>
      <c r="AH515">
        <v>15</v>
      </c>
      <c r="AI515">
        <v>12</v>
      </c>
      <c r="AJ515">
        <v>191</v>
      </c>
      <c r="AK515">
        <v>191</v>
      </c>
      <c r="AL515">
        <v>5.2</v>
      </c>
      <c r="AM515">
        <v>195</v>
      </c>
      <c r="AN515" t="s">
        <v>155</v>
      </c>
      <c r="AO515">
        <v>2</v>
      </c>
      <c r="AP515" s="42">
        <v>0.83958333333333324</v>
      </c>
      <c r="AQ515">
        <v>47.163716000000001</v>
      </c>
      <c r="AR515">
        <v>-88.490593000000004</v>
      </c>
      <c r="AS515">
        <v>321.2</v>
      </c>
      <c r="AT515">
        <v>37.1</v>
      </c>
      <c r="AU515">
        <v>12</v>
      </c>
      <c r="AV515">
        <v>10</v>
      </c>
      <c r="AW515" t="s">
        <v>409</v>
      </c>
      <c r="AX515">
        <v>1.8</v>
      </c>
      <c r="AY515">
        <v>1.0216000000000001</v>
      </c>
      <c r="AZ515">
        <v>2.1215999999999999</v>
      </c>
      <c r="BA515">
        <v>14.048999999999999</v>
      </c>
      <c r="BB515">
        <v>15.47</v>
      </c>
      <c r="BC515">
        <v>1.1000000000000001</v>
      </c>
      <c r="BD515">
        <v>13.044</v>
      </c>
      <c r="BE515">
        <v>3035.48</v>
      </c>
      <c r="BF515">
        <v>0.28199999999999997</v>
      </c>
      <c r="BG515">
        <v>38.261000000000003</v>
      </c>
      <c r="BH515">
        <v>3.1E-2</v>
      </c>
      <c r="BI515">
        <v>38.292000000000002</v>
      </c>
      <c r="BJ515">
        <v>28.821999999999999</v>
      </c>
      <c r="BK515">
        <v>2.3E-2</v>
      </c>
      <c r="BL515">
        <v>28.846</v>
      </c>
      <c r="BM515">
        <v>0</v>
      </c>
      <c r="BQ515">
        <v>257.39</v>
      </c>
      <c r="BR515">
        <v>0.248084</v>
      </c>
      <c r="BS515">
        <v>0.33113700000000001</v>
      </c>
      <c r="BT515">
        <v>1.3863E-2</v>
      </c>
      <c r="BU515">
        <v>5.9720019999999998</v>
      </c>
      <c r="BV515">
        <f t="shared" si="7"/>
        <v>6.6558537000000007</v>
      </c>
    </row>
    <row r="516" spans="1:74" customFormat="1" x14ac:dyDescent="0.25">
      <c r="A516" s="40">
        <v>41703</v>
      </c>
      <c r="B516" s="41">
        <v>0.63133302083333331</v>
      </c>
      <c r="C516">
        <v>13.72</v>
      </c>
      <c r="D516">
        <v>2E-3</v>
      </c>
      <c r="E516">
        <v>20</v>
      </c>
      <c r="F516">
        <v>1788.1</v>
      </c>
      <c r="G516">
        <v>14.5</v>
      </c>
      <c r="H516">
        <v>-34.5</v>
      </c>
      <c r="J516">
        <v>1.7</v>
      </c>
      <c r="K516">
        <v>0.88470000000000004</v>
      </c>
      <c r="L516">
        <v>12.137700000000001</v>
      </c>
      <c r="M516">
        <v>1.8E-3</v>
      </c>
      <c r="N516">
        <v>1581.8661</v>
      </c>
      <c r="O516">
        <v>12.852399999999999</v>
      </c>
      <c r="P516">
        <v>1594.7</v>
      </c>
      <c r="Q516">
        <v>1191.6229000000001</v>
      </c>
      <c r="R516">
        <v>9.6818000000000008</v>
      </c>
      <c r="S516">
        <v>1201.3</v>
      </c>
      <c r="T516">
        <v>0</v>
      </c>
      <c r="W516">
        <v>0</v>
      </c>
      <c r="X516">
        <v>1.5039</v>
      </c>
      <c r="Y516">
        <v>12.5</v>
      </c>
      <c r="Z516">
        <v>869</v>
      </c>
      <c r="AA516">
        <v>894</v>
      </c>
      <c r="AB516">
        <v>819</v>
      </c>
      <c r="AC516">
        <v>46</v>
      </c>
      <c r="AD516">
        <v>5.32</v>
      </c>
      <c r="AE516">
        <v>0.12</v>
      </c>
      <c r="AF516">
        <v>993</v>
      </c>
      <c r="AG516">
        <v>-11</v>
      </c>
      <c r="AH516">
        <v>15</v>
      </c>
      <c r="AI516">
        <v>12</v>
      </c>
      <c r="AJ516">
        <v>191.1</v>
      </c>
      <c r="AK516">
        <v>191</v>
      </c>
      <c r="AL516">
        <v>5.4</v>
      </c>
      <c r="AM516">
        <v>195</v>
      </c>
      <c r="AN516" t="s">
        <v>155</v>
      </c>
      <c r="AO516">
        <v>2</v>
      </c>
      <c r="AP516" s="42">
        <v>0.83959490740740739</v>
      </c>
      <c r="AQ516">
        <v>47.163668999999999</v>
      </c>
      <c r="AR516">
        <v>-88.490795000000006</v>
      </c>
      <c r="AS516">
        <v>321.2</v>
      </c>
      <c r="AT516">
        <v>36.6</v>
      </c>
      <c r="AU516">
        <v>12</v>
      </c>
      <c r="AV516">
        <v>10</v>
      </c>
      <c r="AW516" t="s">
        <v>409</v>
      </c>
      <c r="AX516">
        <v>1.9296</v>
      </c>
      <c r="AY516">
        <v>1.0784</v>
      </c>
      <c r="AZ516">
        <v>2.3079999999999998</v>
      </c>
      <c r="BA516">
        <v>14.048999999999999</v>
      </c>
      <c r="BB516">
        <v>15.47</v>
      </c>
      <c r="BC516">
        <v>1.1000000000000001</v>
      </c>
      <c r="BD516">
        <v>13.036</v>
      </c>
      <c r="BE516">
        <v>3035.4789999999998</v>
      </c>
      <c r="BF516">
        <v>0.28199999999999997</v>
      </c>
      <c r="BG516">
        <v>41.427999999999997</v>
      </c>
      <c r="BH516">
        <v>0.33700000000000002</v>
      </c>
      <c r="BI516">
        <v>41.765000000000001</v>
      </c>
      <c r="BJ516">
        <v>31.207999999999998</v>
      </c>
      <c r="BK516">
        <v>0.254</v>
      </c>
      <c r="BL516">
        <v>31.460999999999999</v>
      </c>
      <c r="BM516">
        <v>0</v>
      </c>
      <c r="BQ516">
        <v>273.47699999999998</v>
      </c>
      <c r="BR516">
        <v>0.40296300000000002</v>
      </c>
      <c r="BS516">
        <v>0.33200000000000002</v>
      </c>
      <c r="BT516">
        <v>1.2725999999999999E-2</v>
      </c>
      <c r="BU516">
        <v>9.7003269999999997</v>
      </c>
      <c r="BV516">
        <f t="shared" si="7"/>
        <v>6.6732000000000005</v>
      </c>
    </row>
    <row r="517" spans="1:74" customFormat="1" x14ac:dyDescent="0.25">
      <c r="A517" s="40">
        <v>41703</v>
      </c>
      <c r="B517" s="41">
        <v>0.63134459490740735</v>
      </c>
      <c r="C517">
        <v>13.72</v>
      </c>
      <c r="D517">
        <v>2E-3</v>
      </c>
      <c r="E517">
        <v>20</v>
      </c>
      <c r="F517">
        <v>1736.1</v>
      </c>
      <c r="G517">
        <v>8.6</v>
      </c>
      <c r="H517">
        <v>-68.2</v>
      </c>
      <c r="J517">
        <v>1.7</v>
      </c>
      <c r="K517">
        <v>0.88470000000000004</v>
      </c>
      <c r="L517">
        <v>12.1386</v>
      </c>
      <c r="M517">
        <v>1.8E-3</v>
      </c>
      <c r="N517">
        <v>1535.9834000000001</v>
      </c>
      <c r="O517">
        <v>7.6464999999999996</v>
      </c>
      <c r="P517">
        <v>1543.6</v>
      </c>
      <c r="Q517">
        <v>1157.0594000000001</v>
      </c>
      <c r="R517">
        <v>5.7601000000000004</v>
      </c>
      <c r="S517">
        <v>1162.8</v>
      </c>
      <c r="T517">
        <v>0</v>
      </c>
      <c r="W517">
        <v>0</v>
      </c>
      <c r="X517">
        <v>1.5041</v>
      </c>
      <c r="Y517">
        <v>12.6</v>
      </c>
      <c r="Z517">
        <v>867</v>
      </c>
      <c r="AA517">
        <v>893</v>
      </c>
      <c r="AB517">
        <v>819</v>
      </c>
      <c r="AC517">
        <v>46</v>
      </c>
      <c r="AD517">
        <v>5.32</v>
      </c>
      <c r="AE517">
        <v>0.12</v>
      </c>
      <c r="AF517">
        <v>993</v>
      </c>
      <c r="AG517">
        <v>-11</v>
      </c>
      <c r="AH517">
        <v>15</v>
      </c>
      <c r="AI517">
        <v>12</v>
      </c>
      <c r="AJ517">
        <v>192</v>
      </c>
      <c r="AK517">
        <v>191</v>
      </c>
      <c r="AL517">
        <v>5.6</v>
      </c>
      <c r="AM517">
        <v>195</v>
      </c>
      <c r="AN517" t="s">
        <v>155</v>
      </c>
      <c r="AO517">
        <v>2</v>
      </c>
      <c r="AP517" s="42">
        <v>0.83960648148148154</v>
      </c>
      <c r="AQ517">
        <v>47.163639000000003</v>
      </c>
      <c r="AR517">
        <v>-88.491000999999997</v>
      </c>
      <c r="AS517">
        <v>321.10000000000002</v>
      </c>
      <c r="AT517">
        <v>36.200000000000003</v>
      </c>
      <c r="AU517">
        <v>12</v>
      </c>
      <c r="AV517">
        <v>10</v>
      </c>
      <c r="AW517" t="s">
        <v>409</v>
      </c>
      <c r="AX517">
        <v>2.4</v>
      </c>
      <c r="AY517">
        <v>1</v>
      </c>
      <c r="AZ517">
        <v>2.7</v>
      </c>
      <c r="BA517">
        <v>14.048999999999999</v>
      </c>
      <c r="BB517">
        <v>15.47</v>
      </c>
      <c r="BC517">
        <v>1.1000000000000001</v>
      </c>
      <c r="BD517">
        <v>13.028</v>
      </c>
      <c r="BE517">
        <v>3035.4780000000001</v>
      </c>
      <c r="BF517">
        <v>0.28199999999999997</v>
      </c>
      <c r="BG517">
        <v>40.223999999999997</v>
      </c>
      <c r="BH517">
        <v>0.2</v>
      </c>
      <c r="BI517">
        <v>40.423999999999999</v>
      </c>
      <c r="BJ517">
        <v>30.300999999999998</v>
      </c>
      <c r="BK517">
        <v>0.151</v>
      </c>
      <c r="BL517">
        <v>30.451000000000001</v>
      </c>
      <c r="BM517">
        <v>0</v>
      </c>
      <c r="BQ517">
        <v>273.47699999999998</v>
      </c>
      <c r="BR517">
        <v>0.66058899999999998</v>
      </c>
      <c r="BS517">
        <v>0.33227400000000001</v>
      </c>
      <c r="BT517">
        <v>1.0862999999999999E-2</v>
      </c>
      <c r="BU517">
        <v>15.902029000000001</v>
      </c>
      <c r="BV517">
        <f t="shared" ref="BV517:BV580" si="8">BS517*20.1</f>
        <v>6.6787074000000004</v>
      </c>
    </row>
    <row r="518" spans="1:74" customFormat="1" x14ac:dyDescent="0.25">
      <c r="A518" s="40">
        <v>41703</v>
      </c>
      <c r="B518" s="41">
        <v>0.6313561689814815</v>
      </c>
      <c r="C518">
        <v>13.72</v>
      </c>
      <c r="D518">
        <v>2E-3</v>
      </c>
      <c r="E518">
        <v>20</v>
      </c>
      <c r="F518">
        <v>1575.7</v>
      </c>
      <c r="G518">
        <v>2.1</v>
      </c>
      <c r="H518">
        <v>-54.4</v>
      </c>
      <c r="J518">
        <v>1.7</v>
      </c>
      <c r="K518">
        <v>0.88480000000000003</v>
      </c>
      <c r="L518">
        <v>12.138999999999999</v>
      </c>
      <c r="M518">
        <v>1.8E-3</v>
      </c>
      <c r="N518">
        <v>1394.1371999999999</v>
      </c>
      <c r="O518">
        <v>1.831</v>
      </c>
      <c r="P518">
        <v>1396</v>
      </c>
      <c r="Q518">
        <v>1050.2063000000001</v>
      </c>
      <c r="R518">
        <v>1.3793</v>
      </c>
      <c r="S518">
        <v>1051.5999999999999</v>
      </c>
      <c r="T518">
        <v>0</v>
      </c>
      <c r="W518">
        <v>0</v>
      </c>
      <c r="X518">
        <v>1.5041</v>
      </c>
      <c r="Y518">
        <v>12.7</v>
      </c>
      <c r="Z518">
        <v>866</v>
      </c>
      <c r="AA518">
        <v>893</v>
      </c>
      <c r="AB518">
        <v>820</v>
      </c>
      <c r="AC518">
        <v>46</v>
      </c>
      <c r="AD518">
        <v>5.32</v>
      </c>
      <c r="AE518">
        <v>0.12</v>
      </c>
      <c r="AF518">
        <v>993</v>
      </c>
      <c r="AG518">
        <v>-11</v>
      </c>
      <c r="AH518">
        <v>15.137</v>
      </c>
      <c r="AI518">
        <v>12</v>
      </c>
      <c r="AJ518">
        <v>191.9</v>
      </c>
      <c r="AK518">
        <v>190.9</v>
      </c>
      <c r="AL518">
        <v>5.7</v>
      </c>
      <c r="AM518">
        <v>195</v>
      </c>
      <c r="AN518" t="s">
        <v>155</v>
      </c>
      <c r="AO518">
        <v>2</v>
      </c>
      <c r="AP518" s="42">
        <v>0.83961805555555558</v>
      </c>
      <c r="AQ518">
        <v>47.163609000000001</v>
      </c>
      <c r="AR518">
        <v>-88.491202000000001</v>
      </c>
      <c r="AS518">
        <v>321</v>
      </c>
      <c r="AT518">
        <v>35.5</v>
      </c>
      <c r="AU518">
        <v>12</v>
      </c>
      <c r="AV518">
        <v>9</v>
      </c>
      <c r="AW518" t="s">
        <v>410</v>
      </c>
      <c r="AX518">
        <v>2.4432</v>
      </c>
      <c r="AY518">
        <v>1</v>
      </c>
      <c r="AZ518">
        <v>2.7431999999999999</v>
      </c>
      <c r="BA518">
        <v>14.048999999999999</v>
      </c>
      <c r="BB518">
        <v>15.47</v>
      </c>
      <c r="BC518">
        <v>1.1000000000000001</v>
      </c>
      <c r="BD518">
        <v>13.023999999999999</v>
      </c>
      <c r="BE518">
        <v>3035.4780000000001</v>
      </c>
      <c r="BF518">
        <v>0.28199999999999997</v>
      </c>
      <c r="BG518">
        <v>36.508000000000003</v>
      </c>
      <c r="BH518">
        <v>4.8000000000000001E-2</v>
      </c>
      <c r="BI518">
        <v>36.555999999999997</v>
      </c>
      <c r="BJ518">
        <v>27.501999999999999</v>
      </c>
      <c r="BK518">
        <v>3.5999999999999997E-2</v>
      </c>
      <c r="BL518">
        <v>27.538</v>
      </c>
      <c r="BM518">
        <v>0</v>
      </c>
      <c r="BQ518">
        <v>273.47699999999998</v>
      </c>
      <c r="BR518">
        <v>0.62470899999999996</v>
      </c>
      <c r="BS518">
        <v>0.33386300000000002</v>
      </c>
      <c r="BT518">
        <v>1.0274E-2</v>
      </c>
      <c r="BU518">
        <v>15.038307</v>
      </c>
      <c r="BV518">
        <f t="shared" si="8"/>
        <v>6.7106463000000005</v>
      </c>
    </row>
    <row r="519" spans="1:74" customFormat="1" x14ac:dyDescent="0.25">
      <c r="A519" s="40">
        <v>41703</v>
      </c>
      <c r="B519" s="41">
        <v>0.63136774305555554</v>
      </c>
      <c r="C519">
        <v>13.804</v>
      </c>
      <c r="D519">
        <v>2E-3</v>
      </c>
      <c r="E519">
        <v>20</v>
      </c>
      <c r="F519">
        <v>1527.6</v>
      </c>
      <c r="G519">
        <v>8.1</v>
      </c>
      <c r="H519">
        <v>-71.599999999999994</v>
      </c>
      <c r="J519">
        <v>1.72</v>
      </c>
      <c r="K519">
        <v>0.8841</v>
      </c>
      <c r="L519">
        <v>12.2042</v>
      </c>
      <c r="M519">
        <v>1.8E-3</v>
      </c>
      <c r="N519">
        <v>1350.5426</v>
      </c>
      <c r="O519">
        <v>7.1521999999999997</v>
      </c>
      <c r="P519">
        <v>1357.7</v>
      </c>
      <c r="Q519">
        <v>1017.3664</v>
      </c>
      <c r="R519">
        <v>5.3876999999999997</v>
      </c>
      <c r="S519">
        <v>1022.8</v>
      </c>
      <c r="T519">
        <v>0</v>
      </c>
      <c r="W519">
        <v>0</v>
      </c>
      <c r="X519">
        <v>1.5219</v>
      </c>
      <c r="Y519">
        <v>12.5</v>
      </c>
      <c r="Z519">
        <v>868</v>
      </c>
      <c r="AA519">
        <v>892</v>
      </c>
      <c r="AB519">
        <v>822</v>
      </c>
      <c r="AC519">
        <v>46</v>
      </c>
      <c r="AD519">
        <v>5.32</v>
      </c>
      <c r="AE519">
        <v>0.12</v>
      </c>
      <c r="AF519">
        <v>993</v>
      </c>
      <c r="AG519">
        <v>-11</v>
      </c>
      <c r="AH519">
        <v>16</v>
      </c>
      <c r="AI519">
        <v>12</v>
      </c>
      <c r="AJ519">
        <v>191</v>
      </c>
      <c r="AK519">
        <v>190.1</v>
      </c>
      <c r="AL519">
        <v>5.6</v>
      </c>
      <c r="AM519">
        <v>195</v>
      </c>
      <c r="AN519" t="s">
        <v>155</v>
      </c>
      <c r="AO519">
        <v>2</v>
      </c>
      <c r="AP519" s="42">
        <v>0.83962962962962961</v>
      </c>
      <c r="AQ519">
        <v>47.163567999999998</v>
      </c>
      <c r="AR519">
        <v>-88.491408000000007</v>
      </c>
      <c r="AS519">
        <v>320.89999999999998</v>
      </c>
      <c r="AT519">
        <v>36</v>
      </c>
      <c r="AU519">
        <v>12</v>
      </c>
      <c r="AV519">
        <v>8</v>
      </c>
      <c r="AW519" t="s">
        <v>411</v>
      </c>
      <c r="AX519">
        <v>2.5783999999999998</v>
      </c>
      <c r="AY519">
        <v>1.0216000000000001</v>
      </c>
      <c r="AZ519">
        <v>2.9</v>
      </c>
      <c r="BA519">
        <v>14.048999999999999</v>
      </c>
      <c r="BB519">
        <v>15.38</v>
      </c>
      <c r="BC519">
        <v>1.1000000000000001</v>
      </c>
      <c r="BD519">
        <v>13.111000000000001</v>
      </c>
      <c r="BE519">
        <v>3035.4270000000001</v>
      </c>
      <c r="BF519">
        <v>0.28000000000000003</v>
      </c>
      <c r="BG519">
        <v>35.177</v>
      </c>
      <c r="BH519">
        <v>0.186</v>
      </c>
      <c r="BI519">
        <v>35.363</v>
      </c>
      <c r="BJ519">
        <v>26.498999999999999</v>
      </c>
      <c r="BK519">
        <v>0.14000000000000001</v>
      </c>
      <c r="BL519">
        <v>26.638999999999999</v>
      </c>
      <c r="BM519">
        <v>0</v>
      </c>
      <c r="BQ519">
        <v>275.22199999999998</v>
      </c>
      <c r="BR519">
        <v>0.38883299999999998</v>
      </c>
      <c r="BS519">
        <v>0.33258900000000002</v>
      </c>
      <c r="BT519">
        <v>1.2137E-2</v>
      </c>
      <c r="BU519">
        <v>9.360182</v>
      </c>
      <c r="BV519">
        <f t="shared" si="8"/>
        <v>6.6850389000000012</v>
      </c>
    </row>
    <row r="520" spans="1:74" customFormat="1" x14ac:dyDescent="0.25">
      <c r="A520" s="40">
        <v>41703</v>
      </c>
      <c r="B520" s="41">
        <v>0.63137931712962969</v>
      </c>
      <c r="C520">
        <v>14.016</v>
      </c>
      <c r="D520">
        <v>1.5E-3</v>
      </c>
      <c r="E520">
        <v>14.542457000000001</v>
      </c>
      <c r="F520">
        <v>1522.7</v>
      </c>
      <c r="G520">
        <v>13.4</v>
      </c>
      <c r="H520">
        <v>-56.5</v>
      </c>
      <c r="J520">
        <v>1.8</v>
      </c>
      <c r="K520">
        <v>0.88229999999999997</v>
      </c>
      <c r="L520">
        <v>12.366300000000001</v>
      </c>
      <c r="M520">
        <v>1.2999999999999999E-3</v>
      </c>
      <c r="N520">
        <v>1343.51</v>
      </c>
      <c r="O520">
        <v>11.8169</v>
      </c>
      <c r="P520">
        <v>1355.3</v>
      </c>
      <c r="Q520">
        <v>1012.0687</v>
      </c>
      <c r="R520">
        <v>8.9016999999999999</v>
      </c>
      <c r="S520">
        <v>1021</v>
      </c>
      <c r="T520">
        <v>0</v>
      </c>
      <c r="W520">
        <v>0</v>
      </c>
      <c r="X520">
        <v>1.5881000000000001</v>
      </c>
      <c r="Y520">
        <v>12.3</v>
      </c>
      <c r="Z520">
        <v>870</v>
      </c>
      <c r="AA520">
        <v>892</v>
      </c>
      <c r="AB520">
        <v>825</v>
      </c>
      <c r="AC520">
        <v>46</v>
      </c>
      <c r="AD520">
        <v>5.32</v>
      </c>
      <c r="AE520">
        <v>0.12</v>
      </c>
      <c r="AF520">
        <v>993</v>
      </c>
      <c r="AG520">
        <v>-11</v>
      </c>
      <c r="AH520">
        <v>16</v>
      </c>
      <c r="AI520">
        <v>12</v>
      </c>
      <c r="AJ520">
        <v>191</v>
      </c>
      <c r="AK520">
        <v>191</v>
      </c>
      <c r="AL520">
        <v>5.2</v>
      </c>
      <c r="AM520">
        <v>195</v>
      </c>
      <c r="AN520" t="s">
        <v>155</v>
      </c>
      <c r="AO520">
        <v>2</v>
      </c>
      <c r="AP520" s="42">
        <v>0.83964120370370365</v>
      </c>
      <c r="AQ520">
        <v>47.163511999999997</v>
      </c>
      <c r="AR520">
        <v>-88.491601000000003</v>
      </c>
      <c r="AS520">
        <v>320.8</v>
      </c>
      <c r="AT520">
        <v>35.9</v>
      </c>
      <c r="AU520">
        <v>12</v>
      </c>
      <c r="AV520">
        <v>8</v>
      </c>
      <c r="AW520" t="s">
        <v>411</v>
      </c>
      <c r="AX520">
        <v>2.5432000000000001</v>
      </c>
      <c r="AY520">
        <v>1.0784</v>
      </c>
      <c r="AZ520">
        <v>2.9216000000000002</v>
      </c>
      <c r="BA520">
        <v>14.048999999999999</v>
      </c>
      <c r="BB520">
        <v>15.17</v>
      </c>
      <c r="BC520">
        <v>1.08</v>
      </c>
      <c r="BD520">
        <v>13.34</v>
      </c>
      <c r="BE520">
        <v>3035.422</v>
      </c>
      <c r="BF520">
        <v>0.2</v>
      </c>
      <c r="BG520">
        <v>34.534999999999997</v>
      </c>
      <c r="BH520">
        <v>0.30399999999999999</v>
      </c>
      <c r="BI520">
        <v>34.838999999999999</v>
      </c>
      <c r="BJ520">
        <v>26.015000000000001</v>
      </c>
      <c r="BK520">
        <v>0.22900000000000001</v>
      </c>
      <c r="BL520">
        <v>26.244</v>
      </c>
      <c r="BM520">
        <v>0</v>
      </c>
      <c r="BQ520">
        <v>283.44499999999999</v>
      </c>
      <c r="BR520">
        <v>0.211259</v>
      </c>
      <c r="BS520">
        <v>0.33027400000000001</v>
      </c>
      <c r="BT520">
        <v>1.2725999999999999E-2</v>
      </c>
      <c r="BU520">
        <v>5.0855319999999997</v>
      </c>
      <c r="BV520">
        <f t="shared" si="8"/>
        <v>6.6385074000000008</v>
      </c>
    </row>
    <row r="521" spans="1:74" customFormat="1" x14ac:dyDescent="0.25">
      <c r="A521" s="40">
        <v>41703</v>
      </c>
      <c r="B521" s="41">
        <v>0.63139089120370373</v>
      </c>
      <c r="C521">
        <v>14.297000000000001</v>
      </c>
      <c r="D521">
        <v>3.2000000000000002E-3</v>
      </c>
      <c r="E521">
        <v>32.468724000000002</v>
      </c>
      <c r="F521">
        <v>1625.8</v>
      </c>
      <c r="G521">
        <v>8.6999999999999993</v>
      </c>
      <c r="H521">
        <v>-60.2</v>
      </c>
      <c r="J521">
        <v>1.9</v>
      </c>
      <c r="K521">
        <v>0.88009999999999999</v>
      </c>
      <c r="L521">
        <v>12.5823</v>
      </c>
      <c r="M521">
        <v>2.8999999999999998E-3</v>
      </c>
      <c r="N521">
        <v>1430.7501999999999</v>
      </c>
      <c r="O521">
        <v>7.6565000000000003</v>
      </c>
      <c r="P521">
        <v>1438.4</v>
      </c>
      <c r="Q521">
        <v>1077.787</v>
      </c>
      <c r="R521">
        <v>5.7675999999999998</v>
      </c>
      <c r="S521">
        <v>1083.5999999999999</v>
      </c>
      <c r="T521">
        <v>0</v>
      </c>
      <c r="W521">
        <v>0</v>
      </c>
      <c r="X521">
        <v>1.6720999999999999</v>
      </c>
      <c r="Y521">
        <v>12.3</v>
      </c>
      <c r="Z521">
        <v>870</v>
      </c>
      <c r="AA521">
        <v>892</v>
      </c>
      <c r="AB521">
        <v>824</v>
      </c>
      <c r="AC521">
        <v>46</v>
      </c>
      <c r="AD521">
        <v>5.32</v>
      </c>
      <c r="AE521">
        <v>0.12</v>
      </c>
      <c r="AF521">
        <v>993</v>
      </c>
      <c r="AG521">
        <v>-11</v>
      </c>
      <c r="AH521">
        <v>16</v>
      </c>
      <c r="AI521">
        <v>12</v>
      </c>
      <c r="AJ521">
        <v>191</v>
      </c>
      <c r="AK521">
        <v>190.9</v>
      </c>
      <c r="AL521">
        <v>5</v>
      </c>
      <c r="AM521">
        <v>195</v>
      </c>
      <c r="AN521" t="s">
        <v>155</v>
      </c>
      <c r="AO521">
        <v>2</v>
      </c>
      <c r="AP521" s="42">
        <v>0.8396527777777778</v>
      </c>
      <c r="AQ521">
        <v>47.163415000000001</v>
      </c>
      <c r="AR521">
        <v>-88.491761999999994</v>
      </c>
      <c r="AS521">
        <v>320.5</v>
      </c>
      <c r="AT521">
        <v>35.9</v>
      </c>
      <c r="AU521">
        <v>12</v>
      </c>
      <c r="AV521">
        <v>8</v>
      </c>
      <c r="AW521" t="s">
        <v>411</v>
      </c>
      <c r="AX521">
        <v>2.5488</v>
      </c>
      <c r="AY521">
        <v>1</v>
      </c>
      <c r="AZ521">
        <v>2.8271999999999999</v>
      </c>
      <c r="BA521">
        <v>14.048999999999999</v>
      </c>
      <c r="BB521">
        <v>14.89</v>
      </c>
      <c r="BC521">
        <v>1.06</v>
      </c>
      <c r="BD521">
        <v>13.629</v>
      </c>
      <c r="BE521">
        <v>3034.877</v>
      </c>
      <c r="BF521">
        <v>0.439</v>
      </c>
      <c r="BG521">
        <v>36.139000000000003</v>
      </c>
      <c r="BH521">
        <v>0.193</v>
      </c>
      <c r="BI521">
        <v>36.332999999999998</v>
      </c>
      <c r="BJ521">
        <v>27.224</v>
      </c>
      <c r="BK521">
        <v>0.14599999999999999</v>
      </c>
      <c r="BL521">
        <v>27.37</v>
      </c>
      <c r="BM521">
        <v>0</v>
      </c>
      <c r="BQ521">
        <v>293.25400000000002</v>
      </c>
      <c r="BR521">
        <v>0.167716</v>
      </c>
      <c r="BS521">
        <v>0.33131500000000003</v>
      </c>
      <c r="BT521">
        <v>1.1410999999999999E-2</v>
      </c>
      <c r="BU521">
        <v>4.037344</v>
      </c>
      <c r="BV521">
        <f t="shared" si="8"/>
        <v>6.6594315000000011</v>
      </c>
    </row>
    <row r="522" spans="1:74" customFormat="1" x14ac:dyDescent="0.25">
      <c r="A522" s="40">
        <v>41703</v>
      </c>
      <c r="B522" s="41">
        <v>0.63140246527777777</v>
      </c>
      <c r="C522">
        <v>14.749000000000001</v>
      </c>
      <c r="D522">
        <v>8.3000000000000001E-3</v>
      </c>
      <c r="E522">
        <v>82.897677999999999</v>
      </c>
      <c r="F522">
        <v>1677.4</v>
      </c>
      <c r="G522">
        <v>5.4</v>
      </c>
      <c r="H522">
        <v>-55.1</v>
      </c>
      <c r="J522">
        <v>1.9</v>
      </c>
      <c r="K522">
        <v>0.87649999999999995</v>
      </c>
      <c r="L522">
        <v>12.9274</v>
      </c>
      <c r="M522">
        <v>7.3000000000000001E-3</v>
      </c>
      <c r="N522">
        <v>1470.2262000000001</v>
      </c>
      <c r="O522">
        <v>4.7165999999999997</v>
      </c>
      <c r="P522">
        <v>1474.9</v>
      </c>
      <c r="Q522">
        <v>1107.5244</v>
      </c>
      <c r="R522">
        <v>3.5531000000000001</v>
      </c>
      <c r="S522">
        <v>1111.0999999999999</v>
      </c>
      <c r="T522">
        <v>0</v>
      </c>
      <c r="W522">
        <v>0</v>
      </c>
      <c r="X522">
        <v>1.6653</v>
      </c>
      <c r="Y522">
        <v>12.2</v>
      </c>
      <c r="Z522">
        <v>872</v>
      </c>
      <c r="AA522">
        <v>892</v>
      </c>
      <c r="AB522">
        <v>824</v>
      </c>
      <c r="AC522">
        <v>46</v>
      </c>
      <c r="AD522">
        <v>5.32</v>
      </c>
      <c r="AE522">
        <v>0.12</v>
      </c>
      <c r="AF522">
        <v>993</v>
      </c>
      <c r="AG522">
        <v>-11</v>
      </c>
      <c r="AH522">
        <v>16</v>
      </c>
      <c r="AI522">
        <v>12</v>
      </c>
      <c r="AJ522">
        <v>191</v>
      </c>
      <c r="AK522">
        <v>190</v>
      </c>
      <c r="AL522">
        <v>4.8</v>
      </c>
      <c r="AM522">
        <v>195</v>
      </c>
      <c r="AN522" t="s">
        <v>155</v>
      </c>
      <c r="AO522">
        <v>2</v>
      </c>
      <c r="AP522" s="42">
        <v>0.83966435185185195</v>
      </c>
      <c r="AQ522">
        <v>47.163307000000003</v>
      </c>
      <c r="AR522">
        <v>-88.491902999999994</v>
      </c>
      <c r="AS522">
        <v>320.39999999999998</v>
      </c>
      <c r="AT522">
        <v>35.700000000000003</v>
      </c>
      <c r="AU522">
        <v>12</v>
      </c>
      <c r="AV522">
        <v>8</v>
      </c>
      <c r="AW522" t="s">
        <v>411</v>
      </c>
      <c r="AX522">
        <v>2.0215999999999998</v>
      </c>
      <c r="AY522">
        <v>1</v>
      </c>
      <c r="AZ522">
        <v>2.2216</v>
      </c>
      <c r="BA522">
        <v>14.048999999999999</v>
      </c>
      <c r="BB522">
        <v>14.45</v>
      </c>
      <c r="BC522">
        <v>1.03</v>
      </c>
      <c r="BD522">
        <v>14.090999999999999</v>
      </c>
      <c r="BE522">
        <v>3033.6</v>
      </c>
      <c r="BF522">
        <v>1.085</v>
      </c>
      <c r="BG522">
        <v>36.130000000000003</v>
      </c>
      <c r="BH522">
        <v>0.11600000000000001</v>
      </c>
      <c r="BI522">
        <v>36.246000000000002</v>
      </c>
      <c r="BJ522">
        <v>27.216999999999999</v>
      </c>
      <c r="BK522">
        <v>8.6999999999999994E-2</v>
      </c>
      <c r="BL522">
        <v>27.303999999999998</v>
      </c>
      <c r="BM522">
        <v>0</v>
      </c>
      <c r="BQ522">
        <v>284.149</v>
      </c>
      <c r="BR522">
        <v>0.41886499999999999</v>
      </c>
      <c r="BS522">
        <v>0.32741100000000001</v>
      </c>
      <c r="BT522">
        <v>1.4E-2</v>
      </c>
      <c r="BU522">
        <v>10.083128</v>
      </c>
      <c r="BV522">
        <f t="shared" si="8"/>
        <v>6.5809611000000006</v>
      </c>
    </row>
    <row r="523" spans="1:74" customFormat="1" x14ac:dyDescent="0.25">
      <c r="A523" s="40">
        <v>41703</v>
      </c>
      <c r="B523" s="41">
        <v>0.63141403935185181</v>
      </c>
      <c r="C523">
        <v>15.141</v>
      </c>
      <c r="D523">
        <v>1.37E-2</v>
      </c>
      <c r="E523">
        <v>136.96557200000001</v>
      </c>
      <c r="F523">
        <v>1777.8</v>
      </c>
      <c r="G523">
        <v>-1.3</v>
      </c>
      <c r="H523">
        <v>-12.7</v>
      </c>
      <c r="J523">
        <v>1.9</v>
      </c>
      <c r="K523">
        <v>0.87350000000000005</v>
      </c>
      <c r="L523">
        <v>13.225300000000001</v>
      </c>
      <c r="M523">
        <v>1.2E-2</v>
      </c>
      <c r="N523">
        <v>1552.8664000000001</v>
      </c>
      <c r="O523">
        <v>0</v>
      </c>
      <c r="P523">
        <v>1552.9</v>
      </c>
      <c r="Q523">
        <v>1169.7773999999999</v>
      </c>
      <c r="R523">
        <v>0</v>
      </c>
      <c r="S523">
        <v>1169.8</v>
      </c>
      <c r="T523">
        <v>0</v>
      </c>
      <c r="W523">
        <v>0</v>
      </c>
      <c r="X523">
        <v>1.6596</v>
      </c>
      <c r="Y523">
        <v>12.3</v>
      </c>
      <c r="Z523">
        <v>872</v>
      </c>
      <c r="AA523">
        <v>892</v>
      </c>
      <c r="AB523">
        <v>827</v>
      </c>
      <c r="AC523">
        <v>46</v>
      </c>
      <c r="AD523">
        <v>5.32</v>
      </c>
      <c r="AE523">
        <v>0.12</v>
      </c>
      <c r="AF523">
        <v>993</v>
      </c>
      <c r="AG523">
        <v>-11</v>
      </c>
      <c r="AH523">
        <v>16</v>
      </c>
      <c r="AI523">
        <v>12</v>
      </c>
      <c r="AJ523">
        <v>191</v>
      </c>
      <c r="AK523">
        <v>190</v>
      </c>
      <c r="AL523">
        <v>4.8</v>
      </c>
      <c r="AM523">
        <v>195</v>
      </c>
      <c r="AN523" t="s">
        <v>155</v>
      </c>
      <c r="AO523">
        <v>2</v>
      </c>
      <c r="AP523" s="42">
        <v>0.83967592592592588</v>
      </c>
      <c r="AQ523">
        <v>47.163179999999997</v>
      </c>
      <c r="AR523">
        <v>-88.492014999999995</v>
      </c>
      <c r="AS523">
        <v>320.5</v>
      </c>
      <c r="AT523">
        <v>35.9</v>
      </c>
      <c r="AU523">
        <v>12</v>
      </c>
      <c r="AV523">
        <v>8</v>
      </c>
      <c r="AW523" t="s">
        <v>411</v>
      </c>
      <c r="AX523">
        <v>2.1</v>
      </c>
      <c r="AY523">
        <v>1</v>
      </c>
      <c r="AZ523">
        <v>2.2999999999999998</v>
      </c>
      <c r="BA523">
        <v>14.048999999999999</v>
      </c>
      <c r="BB523">
        <v>14.1</v>
      </c>
      <c r="BC523">
        <v>1</v>
      </c>
      <c r="BD523">
        <v>14.486000000000001</v>
      </c>
      <c r="BE523">
        <v>3032.3470000000002</v>
      </c>
      <c r="BF523">
        <v>1.746</v>
      </c>
      <c r="BG523">
        <v>37.286000000000001</v>
      </c>
      <c r="BH523">
        <v>0</v>
      </c>
      <c r="BI523">
        <v>37.286000000000001</v>
      </c>
      <c r="BJ523">
        <v>28.087</v>
      </c>
      <c r="BK523">
        <v>0</v>
      </c>
      <c r="BL523">
        <v>28.087</v>
      </c>
      <c r="BM523">
        <v>0</v>
      </c>
      <c r="BQ523">
        <v>276.67700000000002</v>
      </c>
      <c r="BR523">
        <v>0.525505</v>
      </c>
      <c r="BS523">
        <v>0.33</v>
      </c>
      <c r="BT523">
        <v>1.3863E-2</v>
      </c>
      <c r="BU523">
        <v>12.650219</v>
      </c>
      <c r="BV523">
        <f t="shared" si="8"/>
        <v>6.6330000000000009</v>
      </c>
    </row>
    <row r="524" spans="1:74" customFormat="1" x14ac:dyDescent="0.25">
      <c r="A524" s="40">
        <v>41703</v>
      </c>
      <c r="B524" s="41">
        <v>0.63142561342592596</v>
      </c>
      <c r="C524">
        <v>15.266</v>
      </c>
      <c r="D524">
        <v>2.1700000000000001E-2</v>
      </c>
      <c r="E524">
        <v>217.02962400000001</v>
      </c>
      <c r="F524">
        <v>1860.5</v>
      </c>
      <c r="G524">
        <v>3.3</v>
      </c>
      <c r="H524">
        <v>-40.1</v>
      </c>
      <c r="J524">
        <v>1.84</v>
      </c>
      <c r="K524">
        <v>0.87250000000000005</v>
      </c>
      <c r="L524">
        <v>13.3195</v>
      </c>
      <c r="M524">
        <v>1.89E-2</v>
      </c>
      <c r="N524">
        <v>1623.3145999999999</v>
      </c>
      <c r="O524">
        <v>2.8793000000000002</v>
      </c>
      <c r="P524">
        <v>1626.2</v>
      </c>
      <c r="Q524">
        <v>1222.8461</v>
      </c>
      <c r="R524">
        <v>2.169</v>
      </c>
      <c r="S524">
        <v>1225</v>
      </c>
      <c r="T524">
        <v>0</v>
      </c>
      <c r="W524">
        <v>0</v>
      </c>
      <c r="X524">
        <v>1.6056999999999999</v>
      </c>
      <c r="Y524">
        <v>12.2</v>
      </c>
      <c r="Z524">
        <v>872</v>
      </c>
      <c r="AA524">
        <v>892</v>
      </c>
      <c r="AB524">
        <v>827</v>
      </c>
      <c r="AC524">
        <v>46</v>
      </c>
      <c r="AD524">
        <v>5.32</v>
      </c>
      <c r="AE524">
        <v>0.12</v>
      </c>
      <c r="AF524">
        <v>993</v>
      </c>
      <c r="AG524">
        <v>-11</v>
      </c>
      <c r="AH524">
        <v>16</v>
      </c>
      <c r="AI524">
        <v>12</v>
      </c>
      <c r="AJ524">
        <v>191</v>
      </c>
      <c r="AK524">
        <v>190</v>
      </c>
      <c r="AL524">
        <v>5</v>
      </c>
      <c r="AM524">
        <v>195</v>
      </c>
      <c r="AN524" t="s">
        <v>155</v>
      </c>
      <c r="AO524">
        <v>2</v>
      </c>
      <c r="AP524" s="42">
        <v>0.83968750000000003</v>
      </c>
      <c r="AQ524">
        <v>47.163089999999997</v>
      </c>
      <c r="AR524">
        <v>-88.492114999999998</v>
      </c>
      <c r="AS524">
        <v>320.39999999999998</v>
      </c>
      <c r="AT524">
        <v>36.5</v>
      </c>
      <c r="AU524">
        <v>12</v>
      </c>
      <c r="AV524">
        <v>8</v>
      </c>
      <c r="AW524" t="s">
        <v>411</v>
      </c>
      <c r="AX524">
        <v>2.1</v>
      </c>
      <c r="AY524">
        <v>1</v>
      </c>
      <c r="AZ524">
        <v>2.2999999999999998</v>
      </c>
      <c r="BA524">
        <v>14.048999999999999</v>
      </c>
      <c r="BB524">
        <v>13.98</v>
      </c>
      <c r="BC524">
        <v>1</v>
      </c>
      <c r="BD524">
        <v>14.612</v>
      </c>
      <c r="BE524">
        <v>3030.7109999999998</v>
      </c>
      <c r="BF524">
        <v>2.742</v>
      </c>
      <c r="BG524">
        <v>38.680999999999997</v>
      </c>
      <c r="BH524">
        <v>6.9000000000000006E-2</v>
      </c>
      <c r="BI524">
        <v>38.75</v>
      </c>
      <c r="BJ524">
        <v>29.138000000000002</v>
      </c>
      <c r="BK524">
        <v>5.1999999999999998E-2</v>
      </c>
      <c r="BL524">
        <v>29.19</v>
      </c>
      <c r="BM524">
        <v>0</v>
      </c>
      <c r="BQ524">
        <v>265.65300000000002</v>
      </c>
      <c r="BR524">
        <v>0.41228799999999999</v>
      </c>
      <c r="BS524">
        <v>0.33</v>
      </c>
      <c r="BT524">
        <v>1.3136999999999999E-2</v>
      </c>
      <c r="BU524">
        <v>9.9248030000000007</v>
      </c>
      <c r="BV524">
        <f t="shared" si="8"/>
        <v>6.6330000000000009</v>
      </c>
    </row>
    <row r="525" spans="1:74" customFormat="1" x14ac:dyDescent="0.25">
      <c r="A525" s="40">
        <v>41703</v>
      </c>
      <c r="B525" s="41">
        <v>0.6314371875</v>
      </c>
      <c r="C525">
        <v>15.148999999999999</v>
      </c>
      <c r="D525">
        <v>2.87E-2</v>
      </c>
      <c r="E525">
        <v>287.39726000000002</v>
      </c>
      <c r="F525">
        <v>1825.7</v>
      </c>
      <c r="G525">
        <v>1.8</v>
      </c>
      <c r="H525">
        <v>-10.8</v>
      </c>
      <c r="J525">
        <v>1.7</v>
      </c>
      <c r="K525">
        <v>0.87329999999999997</v>
      </c>
      <c r="L525">
        <v>13.23</v>
      </c>
      <c r="M525">
        <v>2.5100000000000001E-2</v>
      </c>
      <c r="N525">
        <v>1594.3889999999999</v>
      </c>
      <c r="O525">
        <v>1.5488999999999999</v>
      </c>
      <c r="P525">
        <v>1595.9</v>
      </c>
      <c r="Q525">
        <v>1201.0563999999999</v>
      </c>
      <c r="R525">
        <v>1.1668000000000001</v>
      </c>
      <c r="S525">
        <v>1202.2</v>
      </c>
      <c r="T525">
        <v>0</v>
      </c>
      <c r="W525">
        <v>0</v>
      </c>
      <c r="X525">
        <v>1.4845999999999999</v>
      </c>
      <c r="Y525">
        <v>12.2</v>
      </c>
      <c r="Z525">
        <v>872</v>
      </c>
      <c r="AA525">
        <v>892</v>
      </c>
      <c r="AB525">
        <v>827</v>
      </c>
      <c r="AC525">
        <v>46</v>
      </c>
      <c r="AD525">
        <v>5.32</v>
      </c>
      <c r="AE525">
        <v>0.12</v>
      </c>
      <c r="AF525">
        <v>993</v>
      </c>
      <c r="AG525">
        <v>-11</v>
      </c>
      <c r="AH525">
        <v>16</v>
      </c>
      <c r="AI525">
        <v>12</v>
      </c>
      <c r="AJ525">
        <v>191</v>
      </c>
      <c r="AK525">
        <v>190</v>
      </c>
      <c r="AL525">
        <v>4.9000000000000004</v>
      </c>
      <c r="AM525">
        <v>195</v>
      </c>
      <c r="AN525" t="s">
        <v>155</v>
      </c>
      <c r="AO525">
        <v>2</v>
      </c>
      <c r="AP525" s="42">
        <v>0.83968750000000003</v>
      </c>
      <c r="AQ525">
        <v>47.163024</v>
      </c>
      <c r="AR525">
        <v>-88.492136000000002</v>
      </c>
      <c r="AS525">
        <v>320.39999999999998</v>
      </c>
      <c r="AT525">
        <v>38.6</v>
      </c>
      <c r="AU525">
        <v>12</v>
      </c>
      <c r="AV525">
        <v>8</v>
      </c>
      <c r="AW525" t="s">
        <v>411</v>
      </c>
      <c r="AX525">
        <v>2.0135999999999998</v>
      </c>
      <c r="AY525">
        <v>1.0216000000000001</v>
      </c>
      <c r="AZ525">
        <v>2.2999999999999998</v>
      </c>
      <c r="BA525">
        <v>14.048999999999999</v>
      </c>
      <c r="BB525">
        <v>14.08</v>
      </c>
      <c r="BC525">
        <v>1</v>
      </c>
      <c r="BD525">
        <v>14.506</v>
      </c>
      <c r="BE525">
        <v>3029.33</v>
      </c>
      <c r="BF525">
        <v>3.6579999999999999</v>
      </c>
      <c r="BG525">
        <v>38.231000000000002</v>
      </c>
      <c r="BH525">
        <v>3.6999999999999998E-2</v>
      </c>
      <c r="BI525">
        <v>38.268000000000001</v>
      </c>
      <c r="BJ525">
        <v>28.8</v>
      </c>
      <c r="BK525">
        <v>2.8000000000000001E-2</v>
      </c>
      <c r="BL525">
        <v>28.827000000000002</v>
      </c>
      <c r="BM525">
        <v>0</v>
      </c>
      <c r="BQ525">
        <v>247.17400000000001</v>
      </c>
      <c r="BR525">
        <v>0.42505399999999999</v>
      </c>
      <c r="BS525">
        <v>0.32986300000000002</v>
      </c>
      <c r="BT525">
        <v>1.3726E-2</v>
      </c>
      <c r="BU525">
        <v>10.232113</v>
      </c>
      <c r="BV525">
        <f t="shared" si="8"/>
        <v>6.6302463000000005</v>
      </c>
    </row>
    <row r="526" spans="1:74" customFormat="1" x14ac:dyDescent="0.25">
      <c r="A526" s="40">
        <v>41703</v>
      </c>
      <c r="B526" s="41">
        <v>0.63144876157407415</v>
      </c>
      <c r="C526">
        <v>14.744</v>
      </c>
      <c r="D526">
        <v>2.07E-2</v>
      </c>
      <c r="E526">
        <v>206.672078</v>
      </c>
      <c r="F526">
        <v>1362.5</v>
      </c>
      <c r="G526">
        <v>-2.1</v>
      </c>
      <c r="H526">
        <v>-26.6</v>
      </c>
      <c r="J526">
        <v>1.54</v>
      </c>
      <c r="K526">
        <v>0.87660000000000005</v>
      </c>
      <c r="L526">
        <v>12.924200000000001</v>
      </c>
      <c r="M526">
        <v>1.8100000000000002E-2</v>
      </c>
      <c r="N526">
        <v>1194.2626</v>
      </c>
      <c r="O526">
        <v>0</v>
      </c>
      <c r="P526">
        <v>1194.3</v>
      </c>
      <c r="Q526">
        <v>899.6404</v>
      </c>
      <c r="R526">
        <v>0</v>
      </c>
      <c r="S526">
        <v>899.6</v>
      </c>
      <c r="T526">
        <v>0</v>
      </c>
      <c r="W526">
        <v>0</v>
      </c>
      <c r="X526">
        <v>1.35</v>
      </c>
      <c r="Y526">
        <v>12.3</v>
      </c>
      <c r="Z526">
        <v>872</v>
      </c>
      <c r="AA526">
        <v>893</v>
      </c>
      <c r="AB526">
        <v>826</v>
      </c>
      <c r="AC526">
        <v>46</v>
      </c>
      <c r="AD526">
        <v>5.32</v>
      </c>
      <c r="AE526">
        <v>0.12</v>
      </c>
      <c r="AF526">
        <v>993</v>
      </c>
      <c r="AG526">
        <v>-11</v>
      </c>
      <c r="AH526">
        <v>15.863</v>
      </c>
      <c r="AI526">
        <v>12</v>
      </c>
      <c r="AJ526">
        <v>191</v>
      </c>
      <c r="AK526">
        <v>190</v>
      </c>
      <c r="AL526">
        <v>5.2</v>
      </c>
      <c r="AM526">
        <v>195</v>
      </c>
      <c r="AN526" t="s">
        <v>155</v>
      </c>
      <c r="AO526">
        <v>2</v>
      </c>
      <c r="AP526" s="42">
        <v>0.83971064814814822</v>
      </c>
      <c r="AQ526">
        <v>47.162742000000001</v>
      </c>
      <c r="AR526">
        <v>-88.492187000000001</v>
      </c>
      <c r="AS526">
        <v>320.39999999999998</v>
      </c>
      <c r="AT526">
        <v>39.200000000000003</v>
      </c>
      <c r="AU526">
        <v>12</v>
      </c>
      <c r="AV526">
        <v>9</v>
      </c>
      <c r="AW526" t="s">
        <v>412</v>
      </c>
      <c r="AX526">
        <v>1.7216</v>
      </c>
      <c r="AY526">
        <v>1.0784</v>
      </c>
      <c r="AZ526">
        <v>2.3216000000000001</v>
      </c>
      <c r="BA526">
        <v>14.048999999999999</v>
      </c>
      <c r="BB526">
        <v>14.44</v>
      </c>
      <c r="BC526">
        <v>1.03</v>
      </c>
      <c r="BD526">
        <v>14.083</v>
      </c>
      <c r="BE526">
        <v>3031.05</v>
      </c>
      <c r="BF526">
        <v>2.7040000000000002</v>
      </c>
      <c r="BG526">
        <v>29.331</v>
      </c>
      <c r="BH526">
        <v>0</v>
      </c>
      <c r="BI526">
        <v>29.331</v>
      </c>
      <c r="BJ526">
        <v>22.094999999999999</v>
      </c>
      <c r="BK526">
        <v>0</v>
      </c>
      <c r="BL526">
        <v>22.094999999999999</v>
      </c>
      <c r="BM526">
        <v>0</v>
      </c>
      <c r="BQ526">
        <v>230.21100000000001</v>
      </c>
      <c r="BR526">
        <v>0.35979299999999997</v>
      </c>
      <c r="BS526">
        <v>0.32886300000000002</v>
      </c>
      <c r="BT526">
        <v>1.2E-2</v>
      </c>
      <c r="BU526">
        <v>8.6611170000000008</v>
      </c>
      <c r="BV526">
        <f t="shared" si="8"/>
        <v>6.6101463000000011</v>
      </c>
    </row>
    <row r="527" spans="1:74" customFormat="1" x14ac:dyDescent="0.25">
      <c r="A527" s="40">
        <v>41703</v>
      </c>
      <c r="B527" s="41">
        <v>0.63146033564814819</v>
      </c>
      <c r="C527">
        <v>13.897</v>
      </c>
      <c r="D527">
        <v>8.9999999999999993E-3</v>
      </c>
      <c r="E527">
        <v>90.102389000000002</v>
      </c>
      <c r="F527">
        <v>809.7</v>
      </c>
      <c r="G527">
        <v>-2.2000000000000002</v>
      </c>
      <c r="H527">
        <v>-48.8</v>
      </c>
      <c r="J527">
        <v>1.18</v>
      </c>
      <c r="K527">
        <v>0.88319999999999999</v>
      </c>
      <c r="L527">
        <v>12.2743</v>
      </c>
      <c r="M527">
        <v>8.0000000000000002E-3</v>
      </c>
      <c r="N527">
        <v>715.14269999999999</v>
      </c>
      <c r="O527">
        <v>0</v>
      </c>
      <c r="P527">
        <v>715.1</v>
      </c>
      <c r="Q527">
        <v>538.71839999999997</v>
      </c>
      <c r="R527">
        <v>0</v>
      </c>
      <c r="S527">
        <v>538.70000000000005</v>
      </c>
      <c r="T527">
        <v>0</v>
      </c>
      <c r="W527">
        <v>0</v>
      </c>
      <c r="X527">
        <v>1.0442</v>
      </c>
      <c r="Y527">
        <v>12.3</v>
      </c>
      <c r="Z527">
        <v>870</v>
      </c>
      <c r="AA527">
        <v>893</v>
      </c>
      <c r="AB527">
        <v>824</v>
      </c>
      <c r="AC527">
        <v>46</v>
      </c>
      <c r="AD527">
        <v>5.32</v>
      </c>
      <c r="AE527">
        <v>0.12</v>
      </c>
      <c r="AF527">
        <v>993</v>
      </c>
      <c r="AG527">
        <v>-11</v>
      </c>
      <c r="AH527">
        <v>15</v>
      </c>
      <c r="AI527">
        <v>12</v>
      </c>
      <c r="AJ527">
        <v>191</v>
      </c>
      <c r="AK527">
        <v>190</v>
      </c>
      <c r="AL527">
        <v>5.4</v>
      </c>
      <c r="AM527">
        <v>195</v>
      </c>
      <c r="AN527" t="s">
        <v>155</v>
      </c>
      <c r="AO527">
        <v>2</v>
      </c>
      <c r="AP527" s="42">
        <v>0.83972222222222215</v>
      </c>
      <c r="AQ527">
        <v>47.162547000000004</v>
      </c>
      <c r="AR527">
        <v>-88.492074000000002</v>
      </c>
      <c r="AS527">
        <v>320.2</v>
      </c>
      <c r="AT527">
        <v>41.9</v>
      </c>
      <c r="AU527">
        <v>12</v>
      </c>
      <c r="AV527">
        <v>8</v>
      </c>
      <c r="AW527" t="s">
        <v>413</v>
      </c>
      <c r="AX527">
        <v>1.8</v>
      </c>
      <c r="AY527">
        <v>1</v>
      </c>
      <c r="AZ527">
        <v>2.3352650000000001</v>
      </c>
      <c r="BA527">
        <v>14.048999999999999</v>
      </c>
      <c r="BB527">
        <v>15.28</v>
      </c>
      <c r="BC527">
        <v>1.0900000000000001</v>
      </c>
      <c r="BD527">
        <v>13.223000000000001</v>
      </c>
      <c r="BE527">
        <v>3033.8380000000002</v>
      </c>
      <c r="BF527">
        <v>1.252</v>
      </c>
      <c r="BG527">
        <v>18.510999999999999</v>
      </c>
      <c r="BH527">
        <v>0</v>
      </c>
      <c r="BI527">
        <v>18.510999999999999</v>
      </c>
      <c r="BJ527">
        <v>13.944000000000001</v>
      </c>
      <c r="BK527">
        <v>0</v>
      </c>
      <c r="BL527">
        <v>13.944000000000001</v>
      </c>
      <c r="BM527">
        <v>0</v>
      </c>
      <c r="BQ527">
        <v>187.666</v>
      </c>
      <c r="BR527">
        <v>0.29003000000000001</v>
      </c>
      <c r="BS527">
        <v>0.32813700000000001</v>
      </c>
      <c r="BT527">
        <v>1.2E-2</v>
      </c>
      <c r="BU527">
        <v>6.9817470000000004</v>
      </c>
      <c r="BV527">
        <f t="shared" si="8"/>
        <v>6.5955537000000009</v>
      </c>
    </row>
    <row r="528" spans="1:74" customFormat="1" x14ac:dyDescent="0.25">
      <c r="A528" s="40">
        <v>41703</v>
      </c>
      <c r="B528" s="41">
        <v>0.63147190972222222</v>
      </c>
      <c r="C528">
        <v>13.718999999999999</v>
      </c>
      <c r="D528">
        <v>4.0000000000000001E-3</v>
      </c>
      <c r="E528">
        <v>40</v>
      </c>
      <c r="F528">
        <v>399.6</v>
      </c>
      <c r="G528">
        <v>-2.5</v>
      </c>
      <c r="H528">
        <v>-42.9</v>
      </c>
      <c r="J528">
        <v>0.94</v>
      </c>
      <c r="K528">
        <v>0.88470000000000004</v>
      </c>
      <c r="L528">
        <v>12.137600000000001</v>
      </c>
      <c r="M528">
        <v>3.5000000000000001E-3</v>
      </c>
      <c r="N528">
        <v>353.53109999999998</v>
      </c>
      <c r="O528">
        <v>0</v>
      </c>
      <c r="P528">
        <v>353.5</v>
      </c>
      <c r="Q528">
        <v>266.31569999999999</v>
      </c>
      <c r="R528">
        <v>0</v>
      </c>
      <c r="S528">
        <v>266.3</v>
      </c>
      <c r="T528">
        <v>0</v>
      </c>
      <c r="W528">
        <v>0</v>
      </c>
      <c r="X528">
        <v>0.83</v>
      </c>
      <c r="Y528">
        <v>12.3</v>
      </c>
      <c r="Z528">
        <v>871</v>
      </c>
      <c r="AA528">
        <v>893</v>
      </c>
      <c r="AB528">
        <v>823</v>
      </c>
      <c r="AC528">
        <v>46</v>
      </c>
      <c r="AD528">
        <v>5.32</v>
      </c>
      <c r="AE528">
        <v>0.12</v>
      </c>
      <c r="AF528">
        <v>993</v>
      </c>
      <c r="AG528">
        <v>-11</v>
      </c>
      <c r="AH528">
        <v>15</v>
      </c>
      <c r="AI528">
        <v>12</v>
      </c>
      <c r="AJ528">
        <v>190.9</v>
      </c>
      <c r="AK528">
        <v>190</v>
      </c>
      <c r="AL528">
        <v>5.6</v>
      </c>
      <c r="AM528">
        <v>195</v>
      </c>
      <c r="AN528" t="s">
        <v>155</v>
      </c>
      <c r="AO528">
        <v>2</v>
      </c>
      <c r="AP528" s="42">
        <v>0.8397337962962963</v>
      </c>
      <c r="AQ528">
        <v>47.162362999999999</v>
      </c>
      <c r="AR528">
        <v>-88.491977000000006</v>
      </c>
      <c r="AS528">
        <v>320</v>
      </c>
      <c r="AT528">
        <v>44.3</v>
      </c>
      <c r="AU528">
        <v>12</v>
      </c>
      <c r="AV528">
        <v>8</v>
      </c>
      <c r="AW528" t="s">
        <v>413</v>
      </c>
      <c r="AX528">
        <v>1.8</v>
      </c>
      <c r="AY528">
        <v>1</v>
      </c>
      <c r="AZ528">
        <v>2.1</v>
      </c>
      <c r="BA528">
        <v>14.048999999999999</v>
      </c>
      <c r="BB528">
        <v>15.47</v>
      </c>
      <c r="BC528">
        <v>1.1000000000000001</v>
      </c>
      <c r="BD528">
        <v>13.031000000000001</v>
      </c>
      <c r="BE528">
        <v>3035.0349999999999</v>
      </c>
      <c r="BF528">
        <v>0.56299999999999994</v>
      </c>
      <c r="BG528">
        <v>9.2579999999999991</v>
      </c>
      <c r="BH528">
        <v>0</v>
      </c>
      <c r="BI528">
        <v>9.2579999999999991</v>
      </c>
      <c r="BJ528">
        <v>6.9740000000000002</v>
      </c>
      <c r="BK528">
        <v>0</v>
      </c>
      <c r="BL528">
        <v>6.9740000000000002</v>
      </c>
      <c r="BM528">
        <v>0</v>
      </c>
      <c r="BQ528">
        <v>150.904</v>
      </c>
      <c r="BR528">
        <v>0.44536900000000001</v>
      </c>
      <c r="BS528">
        <v>0.32913700000000001</v>
      </c>
      <c r="BT528">
        <v>1.2137E-2</v>
      </c>
      <c r="BU528">
        <v>10.721145</v>
      </c>
      <c r="BV528">
        <f t="shared" si="8"/>
        <v>6.6156537000000011</v>
      </c>
    </row>
    <row r="529" spans="1:74" customFormat="1" x14ac:dyDescent="0.25">
      <c r="A529" s="40">
        <v>41703</v>
      </c>
      <c r="B529" s="41">
        <v>0.63148348379629626</v>
      </c>
      <c r="C529">
        <v>13.696999999999999</v>
      </c>
      <c r="D529">
        <v>3.8999999999999998E-3</v>
      </c>
      <c r="E529">
        <v>39.472361999999997</v>
      </c>
      <c r="F529">
        <v>316.39999999999998</v>
      </c>
      <c r="G529">
        <v>-3.1</v>
      </c>
      <c r="H529">
        <v>-70.2</v>
      </c>
      <c r="J529">
        <v>0.7</v>
      </c>
      <c r="K529">
        <v>0.88460000000000005</v>
      </c>
      <c r="L529">
        <v>12.1172</v>
      </c>
      <c r="M529">
        <v>3.5000000000000001E-3</v>
      </c>
      <c r="N529">
        <v>279.88639999999998</v>
      </c>
      <c r="O529">
        <v>0</v>
      </c>
      <c r="P529">
        <v>279.89999999999998</v>
      </c>
      <c r="Q529">
        <v>210.839</v>
      </c>
      <c r="R529">
        <v>0</v>
      </c>
      <c r="S529">
        <v>210.8</v>
      </c>
      <c r="T529">
        <v>0</v>
      </c>
      <c r="W529">
        <v>0</v>
      </c>
      <c r="X529">
        <v>0.61929999999999996</v>
      </c>
      <c r="Y529">
        <v>12.2</v>
      </c>
      <c r="Z529">
        <v>872</v>
      </c>
      <c r="AA529">
        <v>892</v>
      </c>
      <c r="AB529">
        <v>824</v>
      </c>
      <c r="AC529">
        <v>46</v>
      </c>
      <c r="AD529">
        <v>5.32</v>
      </c>
      <c r="AE529">
        <v>0.12</v>
      </c>
      <c r="AF529">
        <v>993</v>
      </c>
      <c r="AG529">
        <v>-11</v>
      </c>
      <c r="AH529">
        <v>15</v>
      </c>
      <c r="AI529">
        <v>12</v>
      </c>
      <c r="AJ529">
        <v>190</v>
      </c>
      <c r="AK529">
        <v>190</v>
      </c>
      <c r="AL529">
        <v>4.8</v>
      </c>
      <c r="AM529">
        <v>195</v>
      </c>
      <c r="AN529" t="s">
        <v>155</v>
      </c>
      <c r="AO529">
        <v>2</v>
      </c>
      <c r="AP529" s="42">
        <v>0.83974537037037045</v>
      </c>
      <c r="AQ529">
        <v>47.162188999999998</v>
      </c>
      <c r="AR529">
        <v>-88.491923999999997</v>
      </c>
      <c r="AS529">
        <v>320</v>
      </c>
      <c r="AT529">
        <v>44.3</v>
      </c>
      <c r="AU529">
        <v>12</v>
      </c>
      <c r="AV529">
        <v>8</v>
      </c>
      <c r="AW529" t="s">
        <v>413</v>
      </c>
      <c r="AX529">
        <v>1.8431999999999999</v>
      </c>
      <c r="AY529">
        <v>1</v>
      </c>
      <c r="AZ529">
        <v>2.1432000000000002</v>
      </c>
      <c r="BA529">
        <v>14.048999999999999</v>
      </c>
      <c r="BB529">
        <v>15.49</v>
      </c>
      <c r="BC529">
        <v>1.1000000000000001</v>
      </c>
      <c r="BD529">
        <v>13.039</v>
      </c>
      <c r="BE529">
        <v>3035.0619999999999</v>
      </c>
      <c r="BF529">
        <v>0.55700000000000005</v>
      </c>
      <c r="BG529">
        <v>7.3410000000000002</v>
      </c>
      <c r="BH529">
        <v>0</v>
      </c>
      <c r="BI529">
        <v>7.3410000000000002</v>
      </c>
      <c r="BJ529">
        <v>5.53</v>
      </c>
      <c r="BK529">
        <v>0</v>
      </c>
      <c r="BL529">
        <v>5.53</v>
      </c>
      <c r="BM529">
        <v>0</v>
      </c>
      <c r="BQ529">
        <v>112.78</v>
      </c>
      <c r="BR529">
        <v>0.39812399999999998</v>
      </c>
      <c r="BS529">
        <v>0.32986300000000002</v>
      </c>
      <c r="BT529">
        <v>1.2999999999999999E-2</v>
      </c>
      <c r="BU529">
        <v>9.5838400000000004</v>
      </c>
      <c r="BV529">
        <f t="shared" si="8"/>
        <v>6.6302463000000005</v>
      </c>
    </row>
    <row r="530" spans="1:74" customFormat="1" x14ac:dyDescent="0.25">
      <c r="A530" s="40">
        <v>41703</v>
      </c>
      <c r="B530" s="41">
        <v>0.6314950578703703</v>
      </c>
      <c r="C530">
        <v>13.7</v>
      </c>
      <c r="D530">
        <v>3.0999999999999999E-3</v>
      </c>
      <c r="E530">
        <v>31.097152000000001</v>
      </c>
      <c r="F530">
        <v>553.9</v>
      </c>
      <c r="G530">
        <v>-12.7</v>
      </c>
      <c r="H530">
        <v>-50.1</v>
      </c>
      <c r="J530">
        <v>0.6</v>
      </c>
      <c r="K530">
        <v>0.88470000000000004</v>
      </c>
      <c r="L530">
        <v>12.1206</v>
      </c>
      <c r="M530">
        <v>2.8E-3</v>
      </c>
      <c r="N530">
        <v>490.01670000000001</v>
      </c>
      <c r="O530">
        <v>0</v>
      </c>
      <c r="P530">
        <v>490</v>
      </c>
      <c r="Q530">
        <v>369.13060000000002</v>
      </c>
      <c r="R530">
        <v>0</v>
      </c>
      <c r="S530">
        <v>369.1</v>
      </c>
      <c r="T530">
        <v>0</v>
      </c>
      <c r="W530">
        <v>0</v>
      </c>
      <c r="X530">
        <v>0.53080000000000005</v>
      </c>
      <c r="Y530">
        <v>12.2</v>
      </c>
      <c r="Z530">
        <v>872</v>
      </c>
      <c r="AA530">
        <v>893</v>
      </c>
      <c r="AB530">
        <v>825</v>
      </c>
      <c r="AC530">
        <v>46</v>
      </c>
      <c r="AD530">
        <v>5.32</v>
      </c>
      <c r="AE530">
        <v>0.12</v>
      </c>
      <c r="AF530">
        <v>993</v>
      </c>
      <c r="AG530">
        <v>-11</v>
      </c>
      <c r="AH530">
        <v>15</v>
      </c>
      <c r="AI530">
        <v>12</v>
      </c>
      <c r="AJ530">
        <v>190</v>
      </c>
      <c r="AK530">
        <v>189.9</v>
      </c>
      <c r="AL530">
        <v>5.0999999999999996</v>
      </c>
      <c r="AM530">
        <v>195</v>
      </c>
      <c r="AN530" t="s">
        <v>155</v>
      </c>
      <c r="AO530">
        <v>2</v>
      </c>
      <c r="AP530" s="42">
        <v>0.83975694444444438</v>
      </c>
      <c r="AQ530">
        <v>47.162011</v>
      </c>
      <c r="AR530">
        <v>-88.491848000000005</v>
      </c>
      <c r="AS530">
        <v>320</v>
      </c>
      <c r="AT530">
        <v>44.7</v>
      </c>
      <c r="AU530">
        <v>12</v>
      </c>
      <c r="AV530">
        <v>8</v>
      </c>
      <c r="AW530" t="s">
        <v>413</v>
      </c>
      <c r="AX530">
        <v>2</v>
      </c>
      <c r="AY530">
        <v>1</v>
      </c>
      <c r="AZ530">
        <v>2.2999999999999998</v>
      </c>
      <c r="BA530">
        <v>14.048999999999999</v>
      </c>
      <c r="BB530">
        <v>15.49</v>
      </c>
      <c r="BC530">
        <v>1.1000000000000001</v>
      </c>
      <c r="BD530">
        <v>13.031000000000001</v>
      </c>
      <c r="BE530">
        <v>3035.2460000000001</v>
      </c>
      <c r="BF530">
        <v>0.439</v>
      </c>
      <c r="BG530">
        <v>12.85</v>
      </c>
      <c r="BH530">
        <v>0</v>
      </c>
      <c r="BI530">
        <v>12.85</v>
      </c>
      <c r="BJ530">
        <v>9.68</v>
      </c>
      <c r="BK530">
        <v>0</v>
      </c>
      <c r="BL530">
        <v>9.68</v>
      </c>
      <c r="BM530">
        <v>0</v>
      </c>
      <c r="BQ530">
        <v>96.655000000000001</v>
      </c>
      <c r="BR530">
        <v>0.46628999999999998</v>
      </c>
      <c r="BS530">
        <v>0.32872600000000002</v>
      </c>
      <c r="BT530">
        <v>1.2999999999999999E-2</v>
      </c>
      <c r="BU530">
        <v>11.224767</v>
      </c>
      <c r="BV530">
        <f t="shared" si="8"/>
        <v>6.6073926000000007</v>
      </c>
    </row>
    <row r="531" spans="1:74" customFormat="1" x14ac:dyDescent="0.25">
      <c r="A531" s="40">
        <v>41703</v>
      </c>
      <c r="B531" s="41">
        <v>0.63150663194444445</v>
      </c>
      <c r="C531">
        <v>13.817</v>
      </c>
      <c r="D531">
        <v>3.0000000000000001E-3</v>
      </c>
      <c r="E531">
        <v>30</v>
      </c>
      <c r="F531">
        <v>765.7</v>
      </c>
      <c r="G531">
        <v>-15.3</v>
      </c>
      <c r="H531">
        <v>-71.7</v>
      </c>
      <c r="J531">
        <v>0.62</v>
      </c>
      <c r="K531">
        <v>0.88380000000000003</v>
      </c>
      <c r="L531">
        <v>12.2112</v>
      </c>
      <c r="M531">
        <v>2.7000000000000001E-3</v>
      </c>
      <c r="N531">
        <v>676.75699999999995</v>
      </c>
      <c r="O531">
        <v>0</v>
      </c>
      <c r="P531">
        <v>676.8</v>
      </c>
      <c r="Q531">
        <v>509.80239999999998</v>
      </c>
      <c r="R531">
        <v>0</v>
      </c>
      <c r="S531">
        <v>509.8</v>
      </c>
      <c r="T531">
        <v>0</v>
      </c>
      <c r="W531">
        <v>0</v>
      </c>
      <c r="X531">
        <v>0.54910000000000003</v>
      </c>
      <c r="Y531">
        <v>12.2</v>
      </c>
      <c r="Z531">
        <v>872</v>
      </c>
      <c r="AA531">
        <v>893</v>
      </c>
      <c r="AB531">
        <v>825</v>
      </c>
      <c r="AC531">
        <v>46</v>
      </c>
      <c r="AD531">
        <v>5.32</v>
      </c>
      <c r="AE531">
        <v>0.12</v>
      </c>
      <c r="AF531">
        <v>993</v>
      </c>
      <c r="AG531">
        <v>-11</v>
      </c>
      <c r="AH531">
        <v>15</v>
      </c>
      <c r="AI531">
        <v>12</v>
      </c>
      <c r="AJ531">
        <v>190</v>
      </c>
      <c r="AK531">
        <v>189</v>
      </c>
      <c r="AL531">
        <v>5.0999999999999996</v>
      </c>
      <c r="AM531">
        <v>195</v>
      </c>
      <c r="AN531" t="s">
        <v>155</v>
      </c>
      <c r="AO531">
        <v>2</v>
      </c>
      <c r="AP531" s="42">
        <v>0.83976851851851853</v>
      </c>
      <c r="AQ531">
        <v>47.161824000000003</v>
      </c>
      <c r="AR531">
        <v>-88.491698999999997</v>
      </c>
      <c r="AS531">
        <v>319.89999999999998</v>
      </c>
      <c r="AT531">
        <v>45.8</v>
      </c>
      <c r="AU531">
        <v>12</v>
      </c>
      <c r="AV531">
        <v>9</v>
      </c>
      <c r="AW531" t="s">
        <v>412</v>
      </c>
      <c r="AX531">
        <v>1.9352</v>
      </c>
      <c r="AY531">
        <v>1.0216000000000001</v>
      </c>
      <c r="AZ531">
        <v>2.2999999999999998</v>
      </c>
      <c r="BA531">
        <v>14.048999999999999</v>
      </c>
      <c r="BB531">
        <v>15.37</v>
      </c>
      <c r="BC531">
        <v>1.0900000000000001</v>
      </c>
      <c r="BD531">
        <v>13.148</v>
      </c>
      <c r="BE531">
        <v>3035.201</v>
      </c>
      <c r="BF531">
        <v>0.41899999999999998</v>
      </c>
      <c r="BG531">
        <v>17.616</v>
      </c>
      <c r="BH531">
        <v>0</v>
      </c>
      <c r="BI531">
        <v>17.616</v>
      </c>
      <c r="BJ531">
        <v>13.27</v>
      </c>
      <c r="BK531">
        <v>0</v>
      </c>
      <c r="BL531">
        <v>13.27</v>
      </c>
      <c r="BM531">
        <v>0</v>
      </c>
      <c r="BQ531">
        <v>99.228999999999999</v>
      </c>
      <c r="BR531">
        <v>0.58025700000000002</v>
      </c>
      <c r="BS531">
        <v>0.32727400000000001</v>
      </c>
      <c r="BT531">
        <v>1.3136999999999999E-2</v>
      </c>
      <c r="BU531">
        <v>13.968237</v>
      </c>
      <c r="BV531">
        <f t="shared" si="8"/>
        <v>6.578207400000001</v>
      </c>
    </row>
    <row r="532" spans="1:74" customFormat="1" x14ac:dyDescent="0.25">
      <c r="A532" s="40">
        <v>41703</v>
      </c>
      <c r="B532" s="41">
        <v>0.63151820601851849</v>
      </c>
      <c r="C532">
        <v>13.863</v>
      </c>
      <c r="D532">
        <v>2.5000000000000001E-3</v>
      </c>
      <c r="E532">
        <v>24.521667999999998</v>
      </c>
      <c r="F532">
        <v>1222.7</v>
      </c>
      <c r="G532">
        <v>-21.6</v>
      </c>
      <c r="H532">
        <v>-75.3</v>
      </c>
      <c r="J532">
        <v>0.92</v>
      </c>
      <c r="K532">
        <v>0.88339999999999996</v>
      </c>
      <c r="L532">
        <v>12.246499999999999</v>
      </c>
      <c r="M532">
        <v>2.2000000000000001E-3</v>
      </c>
      <c r="N532">
        <v>1080.0603000000001</v>
      </c>
      <c r="O532">
        <v>0</v>
      </c>
      <c r="P532">
        <v>1080.0999999999999</v>
      </c>
      <c r="Q532">
        <v>813.61159999999995</v>
      </c>
      <c r="R532">
        <v>0</v>
      </c>
      <c r="S532">
        <v>813.6</v>
      </c>
      <c r="T532">
        <v>0</v>
      </c>
      <c r="W532">
        <v>0</v>
      </c>
      <c r="X532">
        <v>0.81169999999999998</v>
      </c>
      <c r="Y532">
        <v>12.2</v>
      </c>
      <c r="Z532">
        <v>873</v>
      </c>
      <c r="AA532">
        <v>893</v>
      </c>
      <c r="AB532">
        <v>826</v>
      </c>
      <c r="AC532">
        <v>46</v>
      </c>
      <c r="AD532">
        <v>5.32</v>
      </c>
      <c r="AE532">
        <v>0.12</v>
      </c>
      <c r="AF532">
        <v>993</v>
      </c>
      <c r="AG532">
        <v>-11</v>
      </c>
      <c r="AH532">
        <v>15</v>
      </c>
      <c r="AI532">
        <v>12</v>
      </c>
      <c r="AJ532">
        <v>190</v>
      </c>
      <c r="AK532">
        <v>189.1</v>
      </c>
      <c r="AL532">
        <v>4.8</v>
      </c>
      <c r="AM532">
        <v>195</v>
      </c>
      <c r="AN532" t="s">
        <v>155</v>
      </c>
      <c r="AO532">
        <v>2</v>
      </c>
      <c r="AP532" s="42">
        <v>0.83978009259259256</v>
      </c>
      <c r="AQ532">
        <v>47.161656999999998</v>
      </c>
      <c r="AR532">
        <v>-88.491592999999995</v>
      </c>
      <c r="AS532">
        <v>319.7</v>
      </c>
      <c r="AT532">
        <v>44.5</v>
      </c>
      <c r="AU532">
        <v>12</v>
      </c>
      <c r="AV532">
        <v>8</v>
      </c>
      <c r="AW532" t="s">
        <v>414</v>
      </c>
      <c r="AX532">
        <v>1.7</v>
      </c>
      <c r="AY532">
        <v>1.1000000000000001</v>
      </c>
      <c r="AZ532">
        <v>2.2999999999999998</v>
      </c>
      <c r="BA532">
        <v>14.048999999999999</v>
      </c>
      <c r="BB532">
        <v>15.32</v>
      </c>
      <c r="BC532">
        <v>1.0900000000000001</v>
      </c>
      <c r="BD532">
        <v>13.202999999999999</v>
      </c>
      <c r="BE532">
        <v>3035.2950000000001</v>
      </c>
      <c r="BF532">
        <v>0.34200000000000003</v>
      </c>
      <c r="BG532">
        <v>28.033000000000001</v>
      </c>
      <c r="BH532">
        <v>0</v>
      </c>
      <c r="BI532">
        <v>28.033000000000001</v>
      </c>
      <c r="BJ532">
        <v>21.117999999999999</v>
      </c>
      <c r="BK532">
        <v>0</v>
      </c>
      <c r="BL532">
        <v>21.117999999999999</v>
      </c>
      <c r="BM532">
        <v>0</v>
      </c>
      <c r="BQ532">
        <v>146.28399999999999</v>
      </c>
      <c r="BR532">
        <v>0.36756100000000003</v>
      </c>
      <c r="BS532">
        <v>0.32900000000000001</v>
      </c>
      <c r="BT532">
        <v>1.3863E-2</v>
      </c>
      <c r="BU532">
        <v>8.8481120000000004</v>
      </c>
      <c r="BV532">
        <f t="shared" si="8"/>
        <v>6.6129000000000007</v>
      </c>
    </row>
    <row r="533" spans="1:74" customFormat="1" x14ac:dyDescent="0.25">
      <c r="A533" s="40">
        <v>41703</v>
      </c>
      <c r="B533" s="41">
        <v>0.63152978009259264</v>
      </c>
      <c r="C533">
        <v>13.291</v>
      </c>
      <c r="D533">
        <v>3.0999999999999999E-3</v>
      </c>
      <c r="E533">
        <v>31.082644999999999</v>
      </c>
      <c r="F533">
        <v>1349.7</v>
      </c>
      <c r="G533">
        <v>-18.7</v>
      </c>
      <c r="H533">
        <v>-61.5</v>
      </c>
      <c r="J533">
        <v>1.22</v>
      </c>
      <c r="K533">
        <v>0.88790000000000002</v>
      </c>
      <c r="L533">
        <v>11.801500000000001</v>
      </c>
      <c r="M533">
        <v>2.8E-3</v>
      </c>
      <c r="N533">
        <v>1198.4616000000001</v>
      </c>
      <c r="O533">
        <v>0</v>
      </c>
      <c r="P533">
        <v>1198.5</v>
      </c>
      <c r="Q533">
        <v>902.80349999999999</v>
      </c>
      <c r="R533">
        <v>0</v>
      </c>
      <c r="S533">
        <v>902.8</v>
      </c>
      <c r="T533">
        <v>0</v>
      </c>
      <c r="W533">
        <v>0</v>
      </c>
      <c r="X533">
        <v>1.0818000000000001</v>
      </c>
      <c r="Y533">
        <v>12.3</v>
      </c>
      <c r="Z533">
        <v>872</v>
      </c>
      <c r="AA533">
        <v>893</v>
      </c>
      <c r="AB533">
        <v>825</v>
      </c>
      <c r="AC533">
        <v>46</v>
      </c>
      <c r="AD533">
        <v>5.32</v>
      </c>
      <c r="AE533">
        <v>0.12</v>
      </c>
      <c r="AF533">
        <v>993</v>
      </c>
      <c r="AG533">
        <v>-11</v>
      </c>
      <c r="AH533">
        <v>15</v>
      </c>
      <c r="AI533">
        <v>12</v>
      </c>
      <c r="AJ533">
        <v>190</v>
      </c>
      <c r="AK533">
        <v>189.9</v>
      </c>
      <c r="AL533">
        <v>5.0999999999999996</v>
      </c>
      <c r="AM533">
        <v>195</v>
      </c>
      <c r="AN533" t="s">
        <v>155</v>
      </c>
      <c r="AO533">
        <v>2</v>
      </c>
      <c r="AP533" s="42">
        <v>0.83979166666666671</v>
      </c>
      <c r="AQ533">
        <v>47.161498999999999</v>
      </c>
      <c r="AR533">
        <v>-88.491470000000007</v>
      </c>
      <c r="AS533">
        <v>319.39999999999998</v>
      </c>
      <c r="AT533">
        <v>44.4</v>
      </c>
      <c r="AU533">
        <v>12</v>
      </c>
      <c r="AV533">
        <v>8</v>
      </c>
      <c r="AW533" t="s">
        <v>414</v>
      </c>
      <c r="AX533">
        <v>1.7</v>
      </c>
      <c r="AY533">
        <v>1.1000000000000001</v>
      </c>
      <c r="AZ533">
        <v>2.2999999999999998</v>
      </c>
      <c r="BA533">
        <v>14.048999999999999</v>
      </c>
      <c r="BB533">
        <v>15.94</v>
      </c>
      <c r="BC533">
        <v>1.1299999999999999</v>
      </c>
      <c r="BD533">
        <v>12.622999999999999</v>
      </c>
      <c r="BE533">
        <v>3035.4960000000001</v>
      </c>
      <c r="BF533">
        <v>0.45200000000000001</v>
      </c>
      <c r="BG533">
        <v>32.280999999999999</v>
      </c>
      <c r="BH533">
        <v>0</v>
      </c>
      <c r="BI533">
        <v>32.280999999999999</v>
      </c>
      <c r="BJ533">
        <v>24.318000000000001</v>
      </c>
      <c r="BK533">
        <v>0</v>
      </c>
      <c r="BL533">
        <v>24.318000000000001</v>
      </c>
      <c r="BM533">
        <v>0</v>
      </c>
      <c r="BQ533">
        <v>202.31200000000001</v>
      </c>
      <c r="BR533">
        <v>0.30973800000000001</v>
      </c>
      <c r="BS533">
        <v>0.32927400000000001</v>
      </c>
      <c r="BT533">
        <v>1.2999999999999999E-2</v>
      </c>
      <c r="BU533">
        <v>7.456169</v>
      </c>
      <c r="BV533">
        <f t="shared" si="8"/>
        <v>6.6184074000000006</v>
      </c>
    </row>
    <row r="534" spans="1:74" customFormat="1" x14ac:dyDescent="0.25">
      <c r="A534" s="40">
        <v>41703</v>
      </c>
      <c r="B534" s="41">
        <v>0.63154135416666668</v>
      </c>
      <c r="C534">
        <v>13.834</v>
      </c>
      <c r="D534">
        <v>4.4000000000000003E-3</v>
      </c>
      <c r="E534">
        <v>43.849480999999997</v>
      </c>
      <c r="F534">
        <v>1417.1</v>
      </c>
      <c r="G534">
        <v>-13.2</v>
      </c>
      <c r="H534">
        <v>-80.2</v>
      </c>
      <c r="J534">
        <v>1.46</v>
      </c>
      <c r="K534">
        <v>0.88370000000000004</v>
      </c>
      <c r="L534">
        <v>12.2255</v>
      </c>
      <c r="M534">
        <v>3.8999999999999998E-3</v>
      </c>
      <c r="N534">
        <v>1252.3751999999999</v>
      </c>
      <c r="O534">
        <v>0</v>
      </c>
      <c r="P534">
        <v>1252.4000000000001</v>
      </c>
      <c r="Q534">
        <v>943.41669999999999</v>
      </c>
      <c r="R534">
        <v>0</v>
      </c>
      <c r="S534">
        <v>943.4</v>
      </c>
      <c r="T534">
        <v>0</v>
      </c>
      <c r="W534">
        <v>0</v>
      </c>
      <c r="X534">
        <v>1.2901</v>
      </c>
      <c r="Y534">
        <v>12.2</v>
      </c>
      <c r="Z534">
        <v>872</v>
      </c>
      <c r="AA534">
        <v>893</v>
      </c>
      <c r="AB534">
        <v>825</v>
      </c>
      <c r="AC534">
        <v>46</v>
      </c>
      <c r="AD534">
        <v>5.32</v>
      </c>
      <c r="AE534">
        <v>0.12</v>
      </c>
      <c r="AF534">
        <v>993</v>
      </c>
      <c r="AG534">
        <v>-11</v>
      </c>
      <c r="AH534">
        <v>15</v>
      </c>
      <c r="AI534">
        <v>12</v>
      </c>
      <c r="AJ534">
        <v>190.1</v>
      </c>
      <c r="AK534">
        <v>189.1</v>
      </c>
      <c r="AL534">
        <v>5.4</v>
      </c>
      <c r="AM534">
        <v>195</v>
      </c>
      <c r="AN534" t="s">
        <v>155</v>
      </c>
      <c r="AO534">
        <v>2</v>
      </c>
      <c r="AP534" s="42">
        <v>0.83980324074074064</v>
      </c>
      <c r="AQ534">
        <v>47.161372</v>
      </c>
      <c r="AR534">
        <v>-88.49127</v>
      </c>
      <c r="AS534">
        <v>318.8</v>
      </c>
      <c r="AT534">
        <v>43.8</v>
      </c>
      <c r="AU534">
        <v>12</v>
      </c>
      <c r="AV534">
        <v>8</v>
      </c>
      <c r="AW534" t="s">
        <v>414</v>
      </c>
      <c r="AX534">
        <v>1.5704</v>
      </c>
      <c r="AY534">
        <v>1.1215999999999999</v>
      </c>
      <c r="AZ534">
        <v>2.1920000000000002</v>
      </c>
      <c r="BA534">
        <v>14.048999999999999</v>
      </c>
      <c r="BB534">
        <v>15.35</v>
      </c>
      <c r="BC534">
        <v>1.0900000000000001</v>
      </c>
      <c r="BD534">
        <v>13.154</v>
      </c>
      <c r="BE534">
        <v>3034.886</v>
      </c>
      <c r="BF534">
        <v>0.61199999999999999</v>
      </c>
      <c r="BG534">
        <v>32.557000000000002</v>
      </c>
      <c r="BH534">
        <v>0</v>
      </c>
      <c r="BI534">
        <v>32.557000000000002</v>
      </c>
      <c r="BJ534">
        <v>24.524999999999999</v>
      </c>
      <c r="BK534">
        <v>0</v>
      </c>
      <c r="BL534">
        <v>24.524999999999999</v>
      </c>
      <c r="BM534">
        <v>0</v>
      </c>
      <c r="BQ534">
        <v>232.86799999999999</v>
      </c>
      <c r="BR534">
        <v>0.20469899999999999</v>
      </c>
      <c r="BS534">
        <v>0.33072600000000002</v>
      </c>
      <c r="BT534">
        <v>1.2999999999999999E-2</v>
      </c>
      <c r="BU534">
        <v>4.9276169999999997</v>
      </c>
      <c r="BV534">
        <f t="shared" si="8"/>
        <v>6.6475926000000012</v>
      </c>
    </row>
    <row r="535" spans="1:74" customFormat="1" x14ac:dyDescent="0.25">
      <c r="A535" s="40">
        <v>41703</v>
      </c>
      <c r="B535" s="41">
        <v>0.63155292824074072</v>
      </c>
      <c r="C535">
        <v>13.92</v>
      </c>
      <c r="D535">
        <v>2E-3</v>
      </c>
      <c r="E535">
        <v>20</v>
      </c>
      <c r="F535">
        <v>1464.1</v>
      </c>
      <c r="G535">
        <v>-13.1</v>
      </c>
      <c r="H535">
        <v>-41.6</v>
      </c>
      <c r="J535">
        <v>1.6</v>
      </c>
      <c r="K535">
        <v>0.88300000000000001</v>
      </c>
      <c r="L535">
        <v>12.2919</v>
      </c>
      <c r="M535">
        <v>1.8E-3</v>
      </c>
      <c r="N535">
        <v>1292.8906999999999</v>
      </c>
      <c r="O535">
        <v>0</v>
      </c>
      <c r="P535">
        <v>1292.9000000000001</v>
      </c>
      <c r="Q535">
        <v>973.93719999999996</v>
      </c>
      <c r="R535">
        <v>0</v>
      </c>
      <c r="S535">
        <v>973.9</v>
      </c>
      <c r="T535">
        <v>0</v>
      </c>
      <c r="W535">
        <v>0</v>
      </c>
      <c r="X535">
        <v>1.4129</v>
      </c>
      <c r="Y535">
        <v>12.2</v>
      </c>
      <c r="Z535">
        <v>873</v>
      </c>
      <c r="AA535">
        <v>893</v>
      </c>
      <c r="AB535">
        <v>827</v>
      </c>
      <c r="AC535">
        <v>46</v>
      </c>
      <c r="AD535">
        <v>5.32</v>
      </c>
      <c r="AE535">
        <v>0.12</v>
      </c>
      <c r="AF535">
        <v>993</v>
      </c>
      <c r="AG535">
        <v>-11</v>
      </c>
      <c r="AH535">
        <v>15</v>
      </c>
      <c r="AI535">
        <v>12</v>
      </c>
      <c r="AJ535">
        <v>190.9</v>
      </c>
      <c r="AK535">
        <v>190</v>
      </c>
      <c r="AL535">
        <v>5.2</v>
      </c>
      <c r="AM535">
        <v>195</v>
      </c>
      <c r="AN535" t="s">
        <v>155</v>
      </c>
      <c r="AO535">
        <v>2</v>
      </c>
      <c r="AP535" s="42">
        <v>0.83981481481481479</v>
      </c>
      <c r="AQ535">
        <v>47.161278000000003</v>
      </c>
      <c r="AR535">
        <v>-88.491129999999998</v>
      </c>
      <c r="AS535">
        <v>318.5</v>
      </c>
      <c r="AT535">
        <v>41.9</v>
      </c>
      <c r="AU535">
        <v>12</v>
      </c>
      <c r="AV535">
        <v>8</v>
      </c>
      <c r="AW535" t="s">
        <v>414</v>
      </c>
      <c r="AX535">
        <v>1.1000000000000001</v>
      </c>
      <c r="AY535">
        <v>1.2</v>
      </c>
      <c r="AZ535">
        <v>1.8</v>
      </c>
      <c r="BA535">
        <v>14.048999999999999</v>
      </c>
      <c r="BB535">
        <v>15.26</v>
      </c>
      <c r="BC535">
        <v>1.0900000000000001</v>
      </c>
      <c r="BD535">
        <v>13.244999999999999</v>
      </c>
      <c r="BE535">
        <v>3035.36</v>
      </c>
      <c r="BF535">
        <v>0.27800000000000002</v>
      </c>
      <c r="BG535">
        <v>33.433999999999997</v>
      </c>
      <c r="BH535">
        <v>0</v>
      </c>
      <c r="BI535">
        <v>33.433999999999997</v>
      </c>
      <c r="BJ535">
        <v>25.186</v>
      </c>
      <c r="BK535">
        <v>0</v>
      </c>
      <c r="BL535">
        <v>25.186</v>
      </c>
      <c r="BM535">
        <v>0</v>
      </c>
      <c r="BQ535">
        <v>253.68199999999999</v>
      </c>
      <c r="BR535">
        <v>0.25142700000000001</v>
      </c>
      <c r="BS535">
        <v>0.32941100000000001</v>
      </c>
      <c r="BT535">
        <v>1.3136999999999999E-2</v>
      </c>
      <c r="BU535">
        <v>6.0524769999999997</v>
      </c>
      <c r="BV535">
        <f t="shared" si="8"/>
        <v>6.621161100000001</v>
      </c>
    </row>
    <row r="536" spans="1:74" customFormat="1" x14ac:dyDescent="0.25">
      <c r="A536" s="40">
        <v>41703</v>
      </c>
      <c r="B536" s="41">
        <v>0.63156450231481476</v>
      </c>
      <c r="C536">
        <v>13.887</v>
      </c>
      <c r="D536">
        <v>2E-3</v>
      </c>
      <c r="E536">
        <v>20</v>
      </c>
      <c r="F536">
        <v>1252.9000000000001</v>
      </c>
      <c r="G536">
        <v>-2.4</v>
      </c>
      <c r="H536">
        <v>-61.6</v>
      </c>
      <c r="J536">
        <v>1.6</v>
      </c>
      <c r="K536">
        <v>0.88339999999999996</v>
      </c>
      <c r="L536">
        <v>12.267799999999999</v>
      </c>
      <c r="M536">
        <v>1.8E-3</v>
      </c>
      <c r="N536">
        <v>1106.8625</v>
      </c>
      <c r="O536">
        <v>0</v>
      </c>
      <c r="P536">
        <v>1106.9000000000001</v>
      </c>
      <c r="Q536">
        <v>833.80179999999996</v>
      </c>
      <c r="R536">
        <v>0</v>
      </c>
      <c r="S536">
        <v>833.8</v>
      </c>
      <c r="T536">
        <v>0</v>
      </c>
      <c r="W536">
        <v>0</v>
      </c>
      <c r="X536">
        <v>1.4135</v>
      </c>
      <c r="Y536">
        <v>12.2</v>
      </c>
      <c r="Z536">
        <v>873</v>
      </c>
      <c r="AA536">
        <v>893</v>
      </c>
      <c r="AB536">
        <v>825</v>
      </c>
      <c r="AC536">
        <v>46</v>
      </c>
      <c r="AD536">
        <v>5.32</v>
      </c>
      <c r="AE536">
        <v>0.12</v>
      </c>
      <c r="AF536">
        <v>993</v>
      </c>
      <c r="AG536">
        <v>-11</v>
      </c>
      <c r="AH536">
        <v>15.137</v>
      </c>
      <c r="AI536">
        <v>12</v>
      </c>
      <c r="AJ536">
        <v>190</v>
      </c>
      <c r="AK536">
        <v>190</v>
      </c>
      <c r="AL536">
        <v>5.6</v>
      </c>
      <c r="AM536">
        <v>195</v>
      </c>
      <c r="AN536" t="s">
        <v>155</v>
      </c>
      <c r="AO536">
        <v>2</v>
      </c>
      <c r="AP536" s="42">
        <v>0.83981481481481479</v>
      </c>
      <c r="AQ536">
        <v>47.161220999999998</v>
      </c>
      <c r="AR536">
        <v>-88.491071000000005</v>
      </c>
      <c r="AS536">
        <v>318.39999999999998</v>
      </c>
      <c r="AT536">
        <v>40.5</v>
      </c>
      <c r="AU536">
        <v>12</v>
      </c>
      <c r="AV536">
        <v>8</v>
      </c>
      <c r="AW536" t="s">
        <v>414</v>
      </c>
      <c r="AX536">
        <v>1.1215999999999999</v>
      </c>
      <c r="AY536">
        <v>1.2216</v>
      </c>
      <c r="AZ536">
        <v>1.8216000000000001</v>
      </c>
      <c r="BA536">
        <v>14.048999999999999</v>
      </c>
      <c r="BB536">
        <v>15.3</v>
      </c>
      <c r="BC536">
        <v>1.0900000000000001</v>
      </c>
      <c r="BD536">
        <v>13.196</v>
      </c>
      <c r="BE536">
        <v>3035.3780000000002</v>
      </c>
      <c r="BF536">
        <v>0.27800000000000002</v>
      </c>
      <c r="BG536">
        <v>28.68</v>
      </c>
      <c r="BH536">
        <v>0</v>
      </c>
      <c r="BI536">
        <v>28.68</v>
      </c>
      <c r="BJ536">
        <v>21.605</v>
      </c>
      <c r="BK536">
        <v>0</v>
      </c>
      <c r="BL536">
        <v>21.605</v>
      </c>
      <c r="BM536">
        <v>0</v>
      </c>
      <c r="BQ536">
        <v>254.29300000000001</v>
      </c>
      <c r="BR536">
        <v>0.39009500000000003</v>
      </c>
      <c r="BS536">
        <v>0.33200000000000002</v>
      </c>
      <c r="BT536">
        <v>1.3863E-2</v>
      </c>
      <c r="BU536">
        <v>9.3905619999999992</v>
      </c>
      <c r="BV536">
        <f t="shared" si="8"/>
        <v>6.6732000000000005</v>
      </c>
    </row>
    <row r="537" spans="1:74" customFormat="1" x14ac:dyDescent="0.25">
      <c r="A537" s="40">
        <v>41703</v>
      </c>
      <c r="B537" s="41">
        <v>0.63157607638888891</v>
      </c>
      <c r="C537">
        <v>13.731</v>
      </c>
      <c r="D537">
        <v>2E-3</v>
      </c>
      <c r="E537">
        <v>20</v>
      </c>
      <c r="F537">
        <v>1115.0999999999999</v>
      </c>
      <c r="G537">
        <v>-2</v>
      </c>
      <c r="H537">
        <v>-59.8</v>
      </c>
      <c r="J537">
        <v>1.72</v>
      </c>
      <c r="K537">
        <v>0.88449999999999995</v>
      </c>
      <c r="L537">
        <v>12.145899999999999</v>
      </c>
      <c r="M537">
        <v>1.8E-3</v>
      </c>
      <c r="N537">
        <v>986.31280000000004</v>
      </c>
      <c r="O537">
        <v>0</v>
      </c>
      <c r="P537">
        <v>986.3</v>
      </c>
      <c r="Q537">
        <v>742.9914</v>
      </c>
      <c r="R537">
        <v>0</v>
      </c>
      <c r="S537">
        <v>743</v>
      </c>
      <c r="T537">
        <v>0</v>
      </c>
      <c r="W537">
        <v>0</v>
      </c>
      <c r="X537">
        <v>1.5209999999999999</v>
      </c>
      <c r="Y537">
        <v>12.2</v>
      </c>
      <c r="Z537">
        <v>872</v>
      </c>
      <c r="AA537">
        <v>893</v>
      </c>
      <c r="AB537">
        <v>826</v>
      </c>
      <c r="AC537">
        <v>46</v>
      </c>
      <c r="AD537">
        <v>5.32</v>
      </c>
      <c r="AE537">
        <v>0.12</v>
      </c>
      <c r="AF537">
        <v>993</v>
      </c>
      <c r="AG537">
        <v>-11</v>
      </c>
      <c r="AH537">
        <v>15.863</v>
      </c>
      <c r="AI537">
        <v>12</v>
      </c>
      <c r="AJ537">
        <v>190</v>
      </c>
      <c r="AK537">
        <v>190</v>
      </c>
      <c r="AL537">
        <v>5.3</v>
      </c>
      <c r="AM537">
        <v>195</v>
      </c>
      <c r="AN537" t="s">
        <v>155</v>
      </c>
      <c r="AO537">
        <v>2</v>
      </c>
      <c r="AP537" s="42">
        <v>0.83983796296296298</v>
      </c>
      <c r="AQ537">
        <v>47.160981999999997</v>
      </c>
      <c r="AR537">
        <v>-88.490842000000001</v>
      </c>
      <c r="AS537">
        <v>318.10000000000002</v>
      </c>
      <c r="AT537">
        <v>40.299999999999997</v>
      </c>
      <c r="AU537">
        <v>12</v>
      </c>
      <c r="AV537">
        <v>9</v>
      </c>
      <c r="AW537" t="s">
        <v>412</v>
      </c>
      <c r="AX537">
        <v>1.2</v>
      </c>
      <c r="AY537">
        <v>1.3</v>
      </c>
      <c r="AZ537">
        <v>1.9</v>
      </c>
      <c r="BA537">
        <v>14.048999999999999</v>
      </c>
      <c r="BB537">
        <v>15.46</v>
      </c>
      <c r="BC537">
        <v>1.1000000000000001</v>
      </c>
      <c r="BD537">
        <v>13.054</v>
      </c>
      <c r="BE537">
        <v>3035.473</v>
      </c>
      <c r="BF537">
        <v>0.28100000000000003</v>
      </c>
      <c r="BG537">
        <v>25.814</v>
      </c>
      <c r="BH537">
        <v>0</v>
      </c>
      <c r="BI537">
        <v>25.814</v>
      </c>
      <c r="BJ537">
        <v>19.445</v>
      </c>
      <c r="BK537">
        <v>0</v>
      </c>
      <c r="BL537">
        <v>19.445</v>
      </c>
      <c r="BM537">
        <v>0</v>
      </c>
      <c r="BQ537">
        <v>276.38600000000002</v>
      </c>
      <c r="BR537">
        <v>0.31660100000000002</v>
      </c>
      <c r="BS537">
        <v>0.33200000000000002</v>
      </c>
      <c r="BT537">
        <v>1.2999999999999999E-2</v>
      </c>
      <c r="BU537">
        <v>7.621378</v>
      </c>
      <c r="BV537">
        <f t="shared" si="8"/>
        <v>6.6732000000000005</v>
      </c>
    </row>
    <row r="538" spans="1:74" customFormat="1" x14ac:dyDescent="0.25">
      <c r="A538" s="40">
        <v>41703</v>
      </c>
      <c r="B538" s="41">
        <v>0.63158765046296295</v>
      </c>
      <c r="C538">
        <v>13.548</v>
      </c>
      <c r="D538">
        <v>3.0999999999999999E-3</v>
      </c>
      <c r="E538">
        <v>30.841424</v>
      </c>
      <c r="F538">
        <v>1319.5</v>
      </c>
      <c r="G538">
        <v>5.3</v>
      </c>
      <c r="H538">
        <v>-52.9</v>
      </c>
      <c r="J538">
        <v>1.86</v>
      </c>
      <c r="K538">
        <v>0.88590000000000002</v>
      </c>
      <c r="L538">
        <v>12.0017</v>
      </c>
      <c r="M538">
        <v>2.7000000000000001E-3</v>
      </c>
      <c r="N538">
        <v>1168.9004</v>
      </c>
      <c r="O538">
        <v>4.6952999999999996</v>
      </c>
      <c r="P538">
        <v>1173.5999999999999</v>
      </c>
      <c r="Q538">
        <v>880.53510000000006</v>
      </c>
      <c r="R538">
        <v>3.5369000000000002</v>
      </c>
      <c r="S538">
        <v>884.1</v>
      </c>
      <c r="T538">
        <v>0</v>
      </c>
      <c r="W538">
        <v>0</v>
      </c>
      <c r="X538">
        <v>1.6473</v>
      </c>
      <c r="Y538">
        <v>12.3</v>
      </c>
      <c r="Z538">
        <v>873</v>
      </c>
      <c r="AA538">
        <v>893</v>
      </c>
      <c r="AB538">
        <v>825</v>
      </c>
      <c r="AC538">
        <v>46</v>
      </c>
      <c r="AD538">
        <v>5.32</v>
      </c>
      <c r="AE538">
        <v>0.12</v>
      </c>
      <c r="AF538">
        <v>993</v>
      </c>
      <c r="AG538">
        <v>-11</v>
      </c>
      <c r="AH538">
        <v>15</v>
      </c>
      <c r="AI538">
        <v>12</v>
      </c>
      <c r="AJ538">
        <v>190</v>
      </c>
      <c r="AK538">
        <v>190</v>
      </c>
      <c r="AL538">
        <v>5.0999999999999996</v>
      </c>
      <c r="AM538">
        <v>195</v>
      </c>
      <c r="AN538" t="s">
        <v>155</v>
      </c>
      <c r="AO538">
        <v>2</v>
      </c>
      <c r="AP538" s="42">
        <v>0.83984953703703702</v>
      </c>
      <c r="AQ538">
        <v>47.160825000000003</v>
      </c>
      <c r="AR538">
        <v>-88.490782999999993</v>
      </c>
      <c r="AS538">
        <v>318.3</v>
      </c>
      <c r="AT538">
        <v>39.6</v>
      </c>
      <c r="AU538">
        <v>12</v>
      </c>
      <c r="AV538">
        <v>9</v>
      </c>
      <c r="AW538" t="s">
        <v>412</v>
      </c>
      <c r="AX538">
        <v>1.2216</v>
      </c>
      <c r="AY538">
        <v>1.2352000000000001</v>
      </c>
      <c r="AZ538">
        <v>1.9216</v>
      </c>
      <c r="BA538">
        <v>14.048999999999999</v>
      </c>
      <c r="BB538">
        <v>15.66</v>
      </c>
      <c r="BC538">
        <v>1.1100000000000001</v>
      </c>
      <c r="BD538">
        <v>12.88</v>
      </c>
      <c r="BE538">
        <v>3035.3429999999998</v>
      </c>
      <c r="BF538">
        <v>0.44</v>
      </c>
      <c r="BG538">
        <v>30.957999999999998</v>
      </c>
      <c r="BH538">
        <v>0.124</v>
      </c>
      <c r="BI538">
        <v>31.082999999999998</v>
      </c>
      <c r="BJ538">
        <v>23.321000000000002</v>
      </c>
      <c r="BK538">
        <v>9.4E-2</v>
      </c>
      <c r="BL538">
        <v>23.414999999999999</v>
      </c>
      <c r="BM538">
        <v>0</v>
      </c>
      <c r="BQ538">
        <v>302.92099999999999</v>
      </c>
      <c r="BR538">
        <v>0.21248</v>
      </c>
      <c r="BS538">
        <v>0.33227400000000001</v>
      </c>
      <c r="BT538">
        <v>1.2999999999999999E-2</v>
      </c>
      <c r="BU538">
        <v>5.1149250000000004</v>
      </c>
      <c r="BV538">
        <f t="shared" si="8"/>
        <v>6.6787074000000004</v>
      </c>
    </row>
    <row r="539" spans="1:74" customFormat="1" x14ac:dyDescent="0.25">
      <c r="A539" s="40">
        <v>41703</v>
      </c>
      <c r="B539" s="41">
        <v>0.6315992245370371</v>
      </c>
      <c r="C539">
        <v>13.672000000000001</v>
      </c>
      <c r="D539">
        <v>3.5999999999999999E-3</v>
      </c>
      <c r="E539">
        <v>36.380316999999998</v>
      </c>
      <c r="F539">
        <v>1603.4</v>
      </c>
      <c r="G539">
        <v>5.3</v>
      </c>
      <c r="H539">
        <v>-79.400000000000006</v>
      </c>
      <c r="J539">
        <v>1.89</v>
      </c>
      <c r="K539">
        <v>0.88490000000000002</v>
      </c>
      <c r="L539">
        <v>12.0985</v>
      </c>
      <c r="M539">
        <v>3.2000000000000002E-3</v>
      </c>
      <c r="N539">
        <v>1418.8706999999999</v>
      </c>
      <c r="O539">
        <v>4.6900000000000004</v>
      </c>
      <c r="P539">
        <v>1423.6</v>
      </c>
      <c r="Q539">
        <v>1068.8380999999999</v>
      </c>
      <c r="R539">
        <v>3.5329999999999999</v>
      </c>
      <c r="S539">
        <v>1072.4000000000001</v>
      </c>
      <c r="T539">
        <v>0</v>
      </c>
      <c r="W539">
        <v>0</v>
      </c>
      <c r="X539">
        <v>1.6726000000000001</v>
      </c>
      <c r="Y539">
        <v>12.2</v>
      </c>
      <c r="Z539">
        <v>872</v>
      </c>
      <c r="AA539">
        <v>893</v>
      </c>
      <c r="AB539">
        <v>824</v>
      </c>
      <c r="AC539">
        <v>46</v>
      </c>
      <c r="AD539">
        <v>5.32</v>
      </c>
      <c r="AE539">
        <v>0.12</v>
      </c>
      <c r="AF539">
        <v>993</v>
      </c>
      <c r="AG539">
        <v>-11</v>
      </c>
      <c r="AH539">
        <v>15</v>
      </c>
      <c r="AI539">
        <v>12</v>
      </c>
      <c r="AJ539">
        <v>190</v>
      </c>
      <c r="AK539">
        <v>190.1</v>
      </c>
      <c r="AL539">
        <v>5.0999999999999996</v>
      </c>
      <c r="AM539">
        <v>195</v>
      </c>
      <c r="AN539" t="s">
        <v>155</v>
      </c>
      <c r="AO539">
        <v>2</v>
      </c>
      <c r="AP539" s="42">
        <v>0.83986111111111106</v>
      </c>
      <c r="AQ539">
        <v>47.160649999999997</v>
      </c>
      <c r="AR539">
        <v>-88.490786</v>
      </c>
      <c r="AS539">
        <v>318.2</v>
      </c>
      <c r="AT539">
        <v>39.4</v>
      </c>
      <c r="AU539">
        <v>12</v>
      </c>
      <c r="AV539">
        <v>9</v>
      </c>
      <c r="AW539" t="s">
        <v>412</v>
      </c>
      <c r="AX539">
        <v>1.3</v>
      </c>
      <c r="AY539">
        <v>1.0216000000000001</v>
      </c>
      <c r="AZ539">
        <v>2</v>
      </c>
      <c r="BA539">
        <v>14.048999999999999</v>
      </c>
      <c r="BB539">
        <v>15.52</v>
      </c>
      <c r="BC539">
        <v>1.1000000000000001</v>
      </c>
      <c r="BD539">
        <v>13.005000000000001</v>
      </c>
      <c r="BE539">
        <v>3035.145</v>
      </c>
      <c r="BF539">
        <v>0.51400000000000001</v>
      </c>
      <c r="BG539">
        <v>37.276000000000003</v>
      </c>
      <c r="BH539">
        <v>0.123</v>
      </c>
      <c r="BI539">
        <v>37.399000000000001</v>
      </c>
      <c r="BJ539">
        <v>28.08</v>
      </c>
      <c r="BK539">
        <v>9.2999999999999999E-2</v>
      </c>
      <c r="BL539">
        <v>28.172999999999998</v>
      </c>
      <c r="BM539">
        <v>0</v>
      </c>
      <c r="BQ539">
        <v>305.10300000000001</v>
      </c>
      <c r="BR539">
        <v>0.23535500000000001</v>
      </c>
      <c r="BS539">
        <v>0.33400000000000002</v>
      </c>
      <c r="BT539">
        <v>1.2862999999999999E-2</v>
      </c>
      <c r="BU539">
        <v>5.665584</v>
      </c>
      <c r="BV539">
        <f t="shared" si="8"/>
        <v>6.7134000000000009</v>
      </c>
    </row>
    <row r="540" spans="1:74" customFormat="1" x14ac:dyDescent="0.25">
      <c r="A540" s="40">
        <v>41703</v>
      </c>
      <c r="B540" s="41">
        <v>0.63161079861111113</v>
      </c>
      <c r="C540">
        <v>14.005000000000001</v>
      </c>
      <c r="D540">
        <v>2.5999999999999999E-3</v>
      </c>
      <c r="E540">
        <v>26.020322</v>
      </c>
      <c r="F540">
        <v>1668.1</v>
      </c>
      <c r="G540">
        <v>6.8</v>
      </c>
      <c r="H540">
        <v>-60.2</v>
      </c>
      <c r="J540">
        <v>1.8</v>
      </c>
      <c r="K540">
        <v>0.88249999999999995</v>
      </c>
      <c r="L540">
        <v>12.3588</v>
      </c>
      <c r="M540">
        <v>2.3E-3</v>
      </c>
      <c r="N540">
        <v>1472.0543</v>
      </c>
      <c r="O540">
        <v>6.0007000000000001</v>
      </c>
      <c r="P540">
        <v>1478.1</v>
      </c>
      <c r="Q540">
        <v>1108.9014</v>
      </c>
      <c r="R540">
        <v>4.5202999999999998</v>
      </c>
      <c r="S540">
        <v>1113.4000000000001</v>
      </c>
      <c r="T540">
        <v>0</v>
      </c>
      <c r="W540">
        <v>0</v>
      </c>
      <c r="X540">
        <v>1.5884</v>
      </c>
      <c r="Y540">
        <v>12.2</v>
      </c>
      <c r="Z540">
        <v>872</v>
      </c>
      <c r="AA540">
        <v>894</v>
      </c>
      <c r="AB540">
        <v>823</v>
      </c>
      <c r="AC540">
        <v>46</v>
      </c>
      <c r="AD540">
        <v>5.32</v>
      </c>
      <c r="AE540">
        <v>0.12</v>
      </c>
      <c r="AF540">
        <v>993</v>
      </c>
      <c r="AG540">
        <v>-11</v>
      </c>
      <c r="AH540">
        <v>15</v>
      </c>
      <c r="AI540">
        <v>12</v>
      </c>
      <c r="AJ540">
        <v>190</v>
      </c>
      <c r="AK540">
        <v>190.9</v>
      </c>
      <c r="AL540">
        <v>5.4</v>
      </c>
      <c r="AM540">
        <v>195</v>
      </c>
      <c r="AN540" t="s">
        <v>155</v>
      </c>
      <c r="AO540">
        <v>2</v>
      </c>
      <c r="AP540" s="42">
        <v>0.83987268518518521</v>
      </c>
      <c r="AQ540">
        <v>47.160490000000003</v>
      </c>
      <c r="AR540">
        <v>-88.490789000000007</v>
      </c>
      <c r="AS540">
        <v>317.60000000000002</v>
      </c>
      <c r="AT540">
        <v>38.9</v>
      </c>
      <c r="AU540">
        <v>12</v>
      </c>
      <c r="AV540">
        <v>9</v>
      </c>
      <c r="AW540" t="s">
        <v>412</v>
      </c>
      <c r="AX540">
        <v>1.3216000000000001</v>
      </c>
      <c r="AY540">
        <v>1.1000000000000001</v>
      </c>
      <c r="AZ540">
        <v>2.0215999999999998</v>
      </c>
      <c r="BA540">
        <v>14.048999999999999</v>
      </c>
      <c r="BB540">
        <v>15.18</v>
      </c>
      <c r="BC540">
        <v>1.08</v>
      </c>
      <c r="BD540">
        <v>13.32</v>
      </c>
      <c r="BE540">
        <v>3035.1779999999999</v>
      </c>
      <c r="BF540">
        <v>0.35899999999999999</v>
      </c>
      <c r="BG540">
        <v>37.859000000000002</v>
      </c>
      <c r="BH540">
        <v>0.154</v>
      </c>
      <c r="BI540">
        <v>38.012999999999998</v>
      </c>
      <c r="BJ540">
        <v>28.518999999999998</v>
      </c>
      <c r="BK540">
        <v>0.11600000000000001</v>
      </c>
      <c r="BL540">
        <v>28.635000000000002</v>
      </c>
      <c r="BM540">
        <v>0</v>
      </c>
      <c r="BQ540">
        <v>283.642</v>
      </c>
      <c r="BR540">
        <v>0.17433000000000001</v>
      </c>
      <c r="BS540">
        <v>0.33400000000000002</v>
      </c>
      <c r="BT540">
        <v>1.2137E-2</v>
      </c>
      <c r="BU540">
        <v>4.1965589999999997</v>
      </c>
      <c r="BV540">
        <f t="shared" si="8"/>
        <v>6.7134000000000009</v>
      </c>
    </row>
    <row r="541" spans="1:74" customFormat="1" x14ac:dyDescent="0.25">
      <c r="A541" s="40">
        <v>41703</v>
      </c>
      <c r="B541" s="41">
        <v>0.63162237268518517</v>
      </c>
      <c r="C541">
        <v>13.821</v>
      </c>
      <c r="D541">
        <v>1.1000000000000001E-3</v>
      </c>
      <c r="E541">
        <v>10.906801</v>
      </c>
      <c r="F541">
        <v>1546.8</v>
      </c>
      <c r="G541">
        <v>5.3</v>
      </c>
      <c r="H541">
        <v>-70.2</v>
      </c>
      <c r="J541">
        <v>1.8</v>
      </c>
      <c r="K541">
        <v>0.88390000000000002</v>
      </c>
      <c r="L541">
        <v>12.2166</v>
      </c>
      <c r="M541">
        <v>1E-3</v>
      </c>
      <c r="N541">
        <v>1367.2443000000001</v>
      </c>
      <c r="O541">
        <v>4.6593999999999998</v>
      </c>
      <c r="P541">
        <v>1371.9</v>
      </c>
      <c r="Q541">
        <v>1029.9478999999999</v>
      </c>
      <c r="R541">
        <v>3.5099</v>
      </c>
      <c r="S541">
        <v>1033.5</v>
      </c>
      <c r="T541">
        <v>0</v>
      </c>
      <c r="W541">
        <v>0</v>
      </c>
      <c r="X541">
        <v>1.5911</v>
      </c>
      <c r="Y541">
        <v>12.2</v>
      </c>
      <c r="Z541">
        <v>872</v>
      </c>
      <c r="AA541">
        <v>893</v>
      </c>
      <c r="AB541">
        <v>825</v>
      </c>
      <c r="AC541">
        <v>46</v>
      </c>
      <c r="AD541">
        <v>5.32</v>
      </c>
      <c r="AE541">
        <v>0.12</v>
      </c>
      <c r="AF541">
        <v>993</v>
      </c>
      <c r="AG541">
        <v>-11</v>
      </c>
      <c r="AH541">
        <v>15.137</v>
      </c>
      <c r="AI541">
        <v>12</v>
      </c>
      <c r="AJ541">
        <v>190</v>
      </c>
      <c r="AK541">
        <v>190.1</v>
      </c>
      <c r="AL541">
        <v>5.5</v>
      </c>
      <c r="AM541">
        <v>195</v>
      </c>
      <c r="AN541" t="s">
        <v>155</v>
      </c>
      <c r="AO541">
        <v>2</v>
      </c>
      <c r="AP541" s="42">
        <v>0.83988425925925936</v>
      </c>
      <c r="AQ541">
        <v>47.160339999999998</v>
      </c>
      <c r="AR541">
        <v>-88.490792999999996</v>
      </c>
      <c r="AS541">
        <v>317</v>
      </c>
      <c r="AT541">
        <v>37.799999999999997</v>
      </c>
      <c r="AU541">
        <v>12</v>
      </c>
      <c r="AV541">
        <v>9</v>
      </c>
      <c r="AW541" t="s">
        <v>412</v>
      </c>
      <c r="AX541">
        <v>1.4</v>
      </c>
      <c r="AY541">
        <v>1.0784</v>
      </c>
      <c r="AZ541">
        <v>2.1</v>
      </c>
      <c r="BA541">
        <v>14.048999999999999</v>
      </c>
      <c r="BB541">
        <v>15.37</v>
      </c>
      <c r="BC541">
        <v>1.0900000000000001</v>
      </c>
      <c r="BD541">
        <v>13.132999999999999</v>
      </c>
      <c r="BE541">
        <v>3035.6179999999999</v>
      </c>
      <c r="BF541">
        <v>0.152</v>
      </c>
      <c r="BG541">
        <v>35.578000000000003</v>
      </c>
      <c r="BH541">
        <v>0.121</v>
      </c>
      <c r="BI541">
        <v>35.698999999999998</v>
      </c>
      <c r="BJ541">
        <v>26.800999999999998</v>
      </c>
      <c r="BK541">
        <v>9.0999999999999998E-2</v>
      </c>
      <c r="BL541">
        <v>26.891999999999999</v>
      </c>
      <c r="BM541">
        <v>0</v>
      </c>
      <c r="BQ541">
        <v>287.46100000000001</v>
      </c>
      <c r="BR541">
        <v>0.28392099999999998</v>
      </c>
      <c r="BS541">
        <v>0.33400000000000002</v>
      </c>
      <c r="BT541">
        <v>1.2999999999999999E-2</v>
      </c>
      <c r="BU541">
        <v>6.8346879999999999</v>
      </c>
      <c r="BV541">
        <f t="shared" si="8"/>
        <v>6.7134000000000009</v>
      </c>
    </row>
    <row r="542" spans="1:74" customFormat="1" x14ac:dyDescent="0.25">
      <c r="A542" s="40">
        <v>41703</v>
      </c>
      <c r="B542" s="41">
        <v>0.63163394675925921</v>
      </c>
      <c r="C542">
        <v>13.808</v>
      </c>
      <c r="D542">
        <v>2.8E-3</v>
      </c>
      <c r="E542">
        <v>27.699411999999999</v>
      </c>
      <c r="F542">
        <v>1518</v>
      </c>
      <c r="G542">
        <v>-1.2</v>
      </c>
      <c r="H542">
        <v>-67.8</v>
      </c>
      <c r="J542">
        <v>1.8</v>
      </c>
      <c r="K542">
        <v>0.88400000000000001</v>
      </c>
      <c r="L542">
        <v>12.2064</v>
      </c>
      <c r="M542">
        <v>2.3999999999999998E-3</v>
      </c>
      <c r="N542">
        <v>1341.8495</v>
      </c>
      <c r="O542">
        <v>0</v>
      </c>
      <c r="P542">
        <v>1341.8</v>
      </c>
      <c r="Q542">
        <v>1010.8153</v>
      </c>
      <c r="R542">
        <v>0</v>
      </c>
      <c r="S542">
        <v>1010.8</v>
      </c>
      <c r="T542">
        <v>0</v>
      </c>
      <c r="W542">
        <v>0</v>
      </c>
      <c r="X542">
        <v>1.5911999999999999</v>
      </c>
      <c r="Y542">
        <v>12.2</v>
      </c>
      <c r="Z542">
        <v>873</v>
      </c>
      <c r="AA542">
        <v>894</v>
      </c>
      <c r="AB542">
        <v>825</v>
      </c>
      <c r="AC542">
        <v>46</v>
      </c>
      <c r="AD542">
        <v>5.32</v>
      </c>
      <c r="AE542">
        <v>0.12</v>
      </c>
      <c r="AF542">
        <v>993</v>
      </c>
      <c r="AG542">
        <v>-11</v>
      </c>
      <c r="AH542">
        <v>16</v>
      </c>
      <c r="AI542">
        <v>12</v>
      </c>
      <c r="AJ542">
        <v>190</v>
      </c>
      <c r="AK542">
        <v>191</v>
      </c>
      <c r="AL542">
        <v>5.4</v>
      </c>
      <c r="AM542">
        <v>195</v>
      </c>
      <c r="AN542" t="s">
        <v>155</v>
      </c>
      <c r="AO542">
        <v>2</v>
      </c>
      <c r="AP542" s="42">
        <v>0.83989583333333329</v>
      </c>
      <c r="AQ542">
        <v>47.160192000000002</v>
      </c>
      <c r="AR542">
        <v>-88.490784000000005</v>
      </c>
      <c r="AS542">
        <v>316.5</v>
      </c>
      <c r="AT542">
        <v>37</v>
      </c>
      <c r="AU542">
        <v>12</v>
      </c>
      <c r="AV542">
        <v>9</v>
      </c>
      <c r="AW542" t="s">
        <v>412</v>
      </c>
      <c r="AX542">
        <v>1.4216</v>
      </c>
      <c r="AY542">
        <v>1</v>
      </c>
      <c r="AZ542">
        <v>2.1</v>
      </c>
      <c r="BA542">
        <v>14.048999999999999</v>
      </c>
      <c r="BB542">
        <v>15.38</v>
      </c>
      <c r="BC542">
        <v>1.0900000000000001</v>
      </c>
      <c r="BD542">
        <v>13.124000000000001</v>
      </c>
      <c r="BE542">
        <v>3035.2559999999999</v>
      </c>
      <c r="BF542">
        <v>0.38800000000000001</v>
      </c>
      <c r="BG542">
        <v>34.942</v>
      </c>
      <c r="BH542">
        <v>0</v>
      </c>
      <c r="BI542">
        <v>34.942</v>
      </c>
      <c r="BJ542">
        <v>26.321999999999999</v>
      </c>
      <c r="BK542">
        <v>0</v>
      </c>
      <c r="BL542">
        <v>26.321999999999999</v>
      </c>
      <c r="BM542">
        <v>0</v>
      </c>
      <c r="BQ542">
        <v>287.69</v>
      </c>
      <c r="BR542">
        <v>0.449654</v>
      </c>
      <c r="BS542">
        <v>0.33386300000000002</v>
      </c>
      <c r="BT542">
        <v>1.2999999999999999E-2</v>
      </c>
      <c r="BU542">
        <v>10.824296</v>
      </c>
      <c r="BV542">
        <f t="shared" si="8"/>
        <v>6.7106463000000005</v>
      </c>
    </row>
    <row r="543" spans="1:74" customFormat="1" x14ac:dyDescent="0.25">
      <c r="A543" s="40">
        <v>41703</v>
      </c>
      <c r="B543" s="41">
        <v>0.63164552083333336</v>
      </c>
      <c r="C543">
        <v>13.87</v>
      </c>
      <c r="D543">
        <v>2.3E-3</v>
      </c>
      <c r="E543">
        <v>22.766135999999999</v>
      </c>
      <c r="F543">
        <v>1560.3</v>
      </c>
      <c r="G543">
        <v>-2.7</v>
      </c>
      <c r="H543">
        <v>-61.3</v>
      </c>
      <c r="J543">
        <v>1.81</v>
      </c>
      <c r="K543">
        <v>0.88360000000000005</v>
      </c>
      <c r="L543">
        <v>12.255599999999999</v>
      </c>
      <c r="M543">
        <v>2E-3</v>
      </c>
      <c r="N543">
        <v>1378.6487999999999</v>
      </c>
      <c r="O543">
        <v>0</v>
      </c>
      <c r="P543">
        <v>1378.6</v>
      </c>
      <c r="Q543">
        <v>1038.5219</v>
      </c>
      <c r="R543">
        <v>0</v>
      </c>
      <c r="S543">
        <v>1038.5</v>
      </c>
      <c r="T543">
        <v>0</v>
      </c>
      <c r="W543">
        <v>0</v>
      </c>
      <c r="X543">
        <v>1.5995999999999999</v>
      </c>
      <c r="Y543">
        <v>12.3</v>
      </c>
      <c r="Z543">
        <v>873</v>
      </c>
      <c r="AA543">
        <v>894</v>
      </c>
      <c r="AB543">
        <v>825</v>
      </c>
      <c r="AC543">
        <v>46</v>
      </c>
      <c r="AD543">
        <v>5.32</v>
      </c>
      <c r="AE543">
        <v>0.12</v>
      </c>
      <c r="AF543">
        <v>994</v>
      </c>
      <c r="AG543">
        <v>-11</v>
      </c>
      <c r="AH543">
        <v>16</v>
      </c>
      <c r="AI543">
        <v>12</v>
      </c>
      <c r="AJ543">
        <v>190</v>
      </c>
      <c r="AK543">
        <v>190.9</v>
      </c>
      <c r="AL543">
        <v>5.7</v>
      </c>
      <c r="AM543">
        <v>195</v>
      </c>
      <c r="AN543" t="s">
        <v>155</v>
      </c>
      <c r="AO543">
        <v>2</v>
      </c>
      <c r="AP543" s="42">
        <v>0.83990740740740744</v>
      </c>
      <c r="AQ543">
        <v>47.160048000000003</v>
      </c>
      <c r="AR543">
        <v>-88.490733000000006</v>
      </c>
      <c r="AS543">
        <v>316.10000000000002</v>
      </c>
      <c r="AT543">
        <v>36.4</v>
      </c>
      <c r="AU543">
        <v>12</v>
      </c>
      <c r="AV543">
        <v>9</v>
      </c>
      <c r="AW543" t="s">
        <v>412</v>
      </c>
      <c r="AX543">
        <v>1.5216000000000001</v>
      </c>
      <c r="AY543">
        <v>1</v>
      </c>
      <c r="AZ543">
        <v>2.1</v>
      </c>
      <c r="BA543">
        <v>14.048999999999999</v>
      </c>
      <c r="BB543">
        <v>15.32</v>
      </c>
      <c r="BC543">
        <v>1.0900000000000001</v>
      </c>
      <c r="BD543">
        <v>13.173</v>
      </c>
      <c r="BE543">
        <v>3035.3270000000002</v>
      </c>
      <c r="BF543">
        <v>0.317</v>
      </c>
      <c r="BG543">
        <v>35.756999999999998</v>
      </c>
      <c r="BH543">
        <v>0</v>
      </c>
      <c r="BI543">
        <v>35.756999999999998</v>
      </c>
      <c r="BJ543">
        <v>26.934999999999999</v>
      </c>
      <c r="BK543">
        <v>0</v>
      </c>
      <c r="BL543">
        <v>26.934999999999999</v>
      </c>
      <c r="BM543">
        <v>0</v>
      </c>
      <c r="BQ543">
        <v>288.06099999999998</v>
      </c>
      <c r="BR543">
        <v>0.21618799999999999</v>
      </c>
      <c r="BS543">
        <v>0.332453</v>
      </c>
      <c r="BT543">
        <v>1.2999999999999999E-2</v>
      </c>
      <c r="BU543">
        <v>5.2041820000000003</v>
      </c>
      <c r="BV543">
        <f t="shared" si="8"/>
        <v>6.6823053000000003</v>
      </c>
    </row>
    <row r="544" spans="1:74" customFormat="1" x14ac:dyDescent="0.25">
      <c r="A544" s="40">
        <v>41703</v>
      </c>
      <c r="B544" s="41">
        <v>0.6316570949074074</v>
      </c>
      <c r="C544">
        <v>13.836</v>
      </c>
      <c r="D544">
        <v>2E-3</v>
      </c>
      <c r="E544">
        <v>20</v>
      </c>
      <c r="F544">
        <v>1663.8</v>
      </c>
      <c r="G544">
        <v>-2.8</v>
      </c>
      <c r="H544">
        <v>-68.5</v>
      </c>
      <c r="J544">
        <v>1.9</v>
      </c>
      <c r="K544">
        <v>0.88390000000000002</v>
      </c>
      <c r="L544">
        <v>12.2295</v>
      </c>
      <c r="M544">
        <v>1.8E-3</v>
      </c>
      <c r="N544">
        <v>1470.6659999999999</v>
      </c>
      <c r="O544">
        <v>0</v>
      </c>
      <c r="P544">
        <v>1470.7</v>
      </c>
      <c r="Q544">
        <v>1107.8527999999999</v>
      </c>
      <c r="R544">
        <v>0</v>
      </c>
      <c r="S544">
        <v>1107.9000000000001</v>
      </c>
      <c r="T544">
        <v>0</v>
      </c>
      <c r="W544">
        <v>0</v>
      </c>
      <c r="X544">
        <v>1.6794</v>
      </c>
      <c r="Y544">
        <v>12.2</v>
      </c>
      <c r="Z544">
        <v>872</v>
      </c>
      <c r="AA544">
        <v>894</v>
      </c>
      <c r="AB544">
        <v>825</v>
      </c>
      <c r="AC544">
        <v>46</v>
      </c>
      <c r="AD544">
        <v>5.32</v>
      </c>
      <c r="AE544">
        <v>0.12</v>
      </c>
      <c r="AF544">
        <v>993</v>
      </c>
      <c r="AG544">
        <v>-11</v>
      </c>
      <c r="AH544">
        <v>16</v>
      </c>
      <c r="AI544">
        <v>12</v>
      </c>
      <c r="AJ544">
        <v>190</v>
      </c>
      <c r="AK544">
        <v>190</v>
      </c>
      <c r="AL544">
        <v>5.8</v>
      </c>
      <c r="AM544">
        <v>195</v>
      </c>
      <c r="AN544" t="s">
        <v>155</v>
      </c>
      <c r="AO544">
        <v>2</v>
      </c>
      <c r="AP544" s="42">
        <v>0.83991898148148147</v>
      </c>
      <c r="AQ544">
        <v>47.159911000000001</v>
      </c>
      <c r="AR544">
        <v>-88.490634999999997</v>
      </c>
      <c r="AS544">
        <v>315.8</v>
      </c>
      <c r="AT544">
        <v>36.5</v>
      </c>
      <c r="AU544">
        <v>12</v>
      </c>
      <c r="AV544">
        <v>9</v>
      </c>
      <c r="AW544" t="s">
        <v>412</v>
      </c>
      <c r="AX544">
        <v>1.6</v>
      </c>
      <c r="AY544">
        <v>1.0216000000000001</v>
      </c>
      <c r="AZ544">
        <v>2.1215999999999999</v>
      </c>
      <c r="BA544">
        <v>14.048999999999999</v>
      </c>
      <c r="BB544">
        <v>15.35</v>
      </c>
      <c r="BC544">
        <v>1.0900000000000001</v>
      </c>
      <c r="BD544">
        <v>13.132999999999999</v>
      </c>
      <c r="BE544">
        <v>3035.4079999999999</v>
      </c>
      <c r="BF544">
        <v>0.27900000000000003</v>
      </c>
      <c r="BG544">
        <v>38.225999999999999</v>
      </c>
      <c r="BH544">
        <v>0</v>
      </c>
      <c r="BI544">
        <v>38.225999999999999</v>
      </c>
      <c r="BJ544">
        <v>28.795999999999999</v>
      </c>
      <c r="BK544">
        <v>0</v>
      </c>
      <c r="BL544">
        <v>28.795999999999999</v>
      </c>
      <c r="BM544">
        <v>0</v>
      </c>
      <c r="BQ544">
        <v>303.089</v>
      </c>
      <c r="BR544">
        <v>0.14813599999999999</v>
      </c>
      <c r="BS544">
        <v>0.32913599999999998</v>
      </c>
      <c r="BT544">
        <v>1.2999999999999999E-2</v>
      </c>
      <c r="BU544">
        <v>3.5660069999999999</v>
      </c>
      <c r="BV544">
        <f t="shared" si="8"/>
        <v>6.6156335999999998</v>
      </c>
    </row>
    <row r="545" spans="1:74" customFormat="1" x14ac:dyDescent="0.25">
      <c r="A545" s="40">
        <v>41703</v>
      </c>
      <c r="B545" s="41">
        <v>0.63166866898148155</v>
      </c>
      <c r="C545">
        <v>13.699</v>
      </c>
      <c r="D545">
        <v>2E-3</v>
      </c>
      <c r="E545">
        <v>20</v>
      </c>
      <c r="F545">
        <v>1641.2</v>
      </c>
      <c r="G545">
        <v>1.2</v>
      </c>
      <c r="H545">
        <v>-40.1</v>
      </c>
      <c r="J545">
        <v>1.8</v>
      </c>
      <c r="K545">
        <v>0.88490000000000002</v>
      </c>
      <c r="L545">
        <v>12.1219</v>
      </c>
      <c r="M545">
        <v>1.8E-3</v>
      </c>
      <c r="N545">
        <v>1452.3226999999999</v>
      </c>
      <c r="O545">
        <v>1.0544</v>
      </c>
      <c r="P545">
        <v>1453.4</v>
      </c>
      <c r="Q545">
        <v>1094.0197000000001</v>
      </c>
      <c r="R545">
        <v>0.79430000000000001</v>
      </c>
      <c r="S545">
        <v>1094.8</v>
      </c>
      <c r="T545">
        <v>0</v>
      </c>
      <c r="W545">
        <v>0</v>
      </c>
      <c r="X545">
        <v>1.5928</v>
      </c>
      <c r="Y545">
        <v>12.2</v>
      </c>
      <c r="Z545">
        <v>872</v>
      </c>
      <c r="AA545">
        <v>894</v>
      </c>
      <c r="AB545">
        <v>822</v>
      </c>
      <c r="AC545">
        <v>46</v>
      </c>
      <c r="AD545">
        <v>5.32</v>
      </c>
      <c r="AE545">
        <v>0.12</v>
      </c>
      <c r="AF545">
        <v>994</v>
      </c>
      <c r="AG545">
        <v>-11</v>
      </c>
      <c r="AH545">
        <v>15.863</v>
      </c>
      <c r="AI545">
        <v>12</v>
      </c>
      <c r="AJ545">
        <v>190</v>
      </c>
      <c r="AK545">
        <v>190</v>
      </c>
      <c r="AL545">
        <v>5.6</v>
      </c>
      <c r="AM545">
        <v>195</v>
      </c>
      <c r="AN545" t="s">
        <v>155</v>
      </c>
      <c r="AO545">
        <v>2</v>
      </c>
      <c r="AP545" s="42">
        <v>0.83993055555555562</v>
      </c>
      <c r="AQ545">
        <v>47.159793000000001</v>
      </c>
      <c r="AR545">
        <v>-88.490493999999998</v>
      </c>
      <c r="AS545">
        <v>315.3</v>
      </c>
      <c r="AT545">
        <v>36</v>
      </c>
      <c r="AU545">
        <v>12</v>
      </c>
      <c r="AV545">
        <v>9</v>
      </c>
      <c r="AW545" t="s">
        <v>412</v>
      </c>
      <c r="AX545">
        <v>1.6</v>
      </c>
      <c r="AY545">
        <v>1.0784</v>
      </c>
      <c r="AZ545">
        <v>2.1783999999999999</v>
      </c>
      <c r="BA545">
        <v>14.048999999999999</v>
      </c>
      <c r="BB545">
        <v>15.5</v>
      </c>
      <c r="BC545">
        <v>1.1000000000000001</v>
      </c>
      <c r="BD545">
        <v>13.007999999999999</v>
      </c>
      <c r="BE545">
        <v>3035.491</v>
      </c>
      <c r="BF545">
        <v>0.28199999999999997</v>
      </c>
      <c r="BG545">
        <v>38.085000000000001</v>
      </c>
      <c r="BH545">
        <v>2.8000000000000001E-2</v>
      </c>
      <c r="BI545">
        <v>38.113</v>
      </c>
      <c r="BJ545">
        <v>28.689</v>
      </c>
      <c r="BK545">
        <v>2.1000000000000001E-2</v>
      </c>
      <c r="BL545">
        <v>28.71</v>
      </c>
      <c r="BM545">
        <v>0</v>
      </c>
      <c r="BQ545">
        <v>290.01400000000001</v>
      </c>
      <c r="BR545">
        <v>0.161467</v>
      </c>
      <c r="BS545">
        <v>0.33</v>
      </c>
      <c r="BT545">
        <v>1.2862999999999999E-2</v>
      </c>
      <c r="BU545">
        <v>3.8869150000000001</v>
      </c>
      <c r="BV545">
        <f t="shared" si="8"/>
        <v>6.6330000000000009</v>
      </c>
    </row>
    <row r="546" spans="1:74" customFormat="1" x14ac:dyDescent="0.25">
      <c r="A546" s="40">
        <v>41703</v>
      </c>
      <c r="B546" s="41">
        <v>0.63168024305555559</v>
      </c>
      <c r="C546">
        <v>13.683</v>
      </c>
      <c r="D546">
        <v>2.2000000000000001E-3</v>
      </c>
      <c r="E546">
        <v>22.017391</v>
      </c>
      <c r="F546">
        <v>1732.2</v>
      </c>
      <c r="G546">
        <v>2.2000000000000002</v>
      </c>
      <c r="H546">
        <v>-71.7</v>
      </c>
      <c r="J546">
        <v>1.8</v>
      </c>
      <c r="K546">
        <v>0.88519999999999999</v>
      </c>
      <c r="L546">
        <v>12.1121</v>
      </c>
      <c r="M546">
        <v>1.9E-3</v>
      </c>
      <c r="N546">
        <v>1533.3397</v>
      </c>
      <c r="O546">
        <v>1.9722</v>
      </c>
      <c r="P546">
        <v>1535.3</v>
      </c>
      <c r="Q546">
        <v>1155.0678</v>
      </c>
      <c r="R546">
        <v>1.4856</v>
      </c>
      <c r="S546">
        <v>1156.5999999999999</v>
      </c>
      <c r="T546">
        <v>0</v>
      </c>
      <c r="W546">
        <v>0</v>
      </c>
      <c r="X546">
        <v>1.5933999999999999</v>
      </c>
      <c r="Y546">
        <v>12.2</v>
      </c>
      <c r="Z546">
        <v>871</v>
      </c>
      <c r="AA546">
        <v>894</v>
      </c>
      <c r="AB546">
        <v>821</v>
      </c>
      <c r="AC546">
        <v>46</v>
      </c>
      <c r="AD546">
        <v>5.32</v>
      </c>
      <c r="AE546">
        <v>0.12</v>
      </c>
      <c r="AF546">
        <v>993</v>
      </c>
      <c r="AG546">
        <v>-11</v>
      </c>
      <c r="AH546">
        <v>15</v>
      </c>
      <c r="AI546">
        <v>12</v>
      </c>
      <c r="AJ546">
        <v>190</v>
      </c>
      <c r="AK546">
        <v>189.9</v>
      </c>
      <c r="AL546">
        <v>6.2</v>
      </c>
      <c r="AM546">
        <v>195</v>
      </c>
      <c r="AN546" t="s">
        <v>155</v>
      </c>
      <c r="AO546">
        <v>2</v>
      </c>
      <c r="AP546" s="42">
        <v>0.83994212962962955</v>
      </c>
      <c r="AQ546">
        <v>47.159692</v>
      </c>
      <c r="AR546">
        <v>-88.490319</v>
      </c>
      <c r="AS546">
        <v>315.10000000000002</v>
      </c>
      <c r="AT546">
        <v>36.299999999999997</v>
      </c>
      <c r="AU546">
        <v>12</v>
      </c>
      <c r="AV546">
        <v>9</v>
      </c>
      <c r="AW546" t="s">
        <v>412</v>
      </c>
      <c r="AX546">
        <v>1.556843</v>
      </c>
      <c r="AY546">
        <v>1.0431569999999999</v>
      </c>
      <c r="AZ546">
        <v>2.121578</v>
      </c>
      <c r="BA546">
        <v>14.048999999999999</v>
      </c>
      <c r="BB546">
        <v>15.51</v>
      </c>
      <c r="BC546">
        <v>1.1000000000000001</v>
      </c>
      <c r="BD546">
        <v>12.967000000000001</v>
      </c>
      <c r="BE546">
        <v>3035.4540000000002</v>
      </c>
      <c r="BF546">
        <v>0.311</v>
      </c>
      <c r="BG546">
        <v>40.241999999999997</v>
      </c>
      <c r="BH546">
        <v>5.1999999999999998E-2</v>
      </c>
      <c r="BI546">
        <v>40.293999999999997</v>
      </c>
      <c r="BJ546">
        <v>30.314</v>
      </c>
      <c r="BK546">
        <v>3.9E-2</v>
      </c>
      <c r="BL546">
        <v>30.353000000000002</v>
      </c>
      <c r="BM546">
        <v>0</v>
      </c>
      <c r="BQ546">
        <v>290.351</v>
      </c>
      <c r="BR546">
        <v>0.230684</v>
      </c>
      <c r="BS546">
        <v>0.33027400000000001</v>
      </c>
      <c r="BT546">
        <v>1.2137E-2</v>
      </c>
      <c r="BU546">
        <v>5.5531410000000001</v>
      </c>
      <c r="BV546">
        <f t="shared" si="8"/>
        <v>6.6385074000000008</v>
      </c>
    </row>
    <row r="547" spans="1:74" customFormat="1" x14ac:dyDescent="0.25">
      <c r="A547" s="40">
        <v>41703</v>
      </c>
      <c r="B547" s="41">
        <v>0.63169181712962963</v>
      </c>
      <c r="C547">
        <v>13.859</v>
      </c>
      <c r="D547">
        <v>2.8999999999999998E-3</v>
      </c>
      <c r="E547">
        <v>28.687999999999999</v>
      </c>
      <c r="F547">
        <v>1830.7</v>
      </c>
      <c r="G547">
        <v>6.5</v>
      </c>
      <c r="H547">
        <v>-58.5</v>
      </c>
      <c r="J547">
        <v>1.8</v>
      </c>
      <c r="K547">
        <v>0.88380000000000003</v>
      </c>
      <c r="L547">
        <v>12.248200000000001</v>
      </c>
      <c r="M547">
        <v>2.5000000000000001E-3</v>
      </c>
      <c r="N547">
        <v>1617.8735999999999</v>
      </c>
      <c r="O547">
        <v>5.7260999999999997</v>
      </c>
      <c r="P547">
        <v>1623.6</v>
      </c>
      <c r="Q547">
        <v>1218.7474</v>
      </c>
      <c r="R547">
        <v>4.3135000000000003</v>
      </c>
      <c r="S547">
        <v>1223.0999999999999</v>
      </c>
      <c r="T547">
        <v>0</v>
      </c>
      <c r="W547">
        <v>0</v>
      </c>
      <c r="X547">
        <v>1.5908</v>
      </c>
      <c r="Y547">
        <v>12.2</v>
      </c>
      <c r="Z547">
        <v>871</v>
      </c>
      <c r="AA547">
        <v>894</v>
      </c>
      <c r="AB547">
        <v>822</v>
      </c>
      <c r="AC547">
        <v>46</v>
      </c>
      <c r="AD547">
        <v>5.32</v>
      </c>
      <c r="AE547">
        <v>0.12</v>
      </c>
      <c r="AF547">
        <v>993</v>
      </c>
      <c r="AG547">
        <v>-11</v>
      </c>
      <c r="AH547">
        <v>15</v>
      </c>
      <c r="AI547">
        <v>12</v>
      </c>
      <c r="AJ547">
        <v>190</v>
      </c>
      <c r="AK547">
        <v>189.1</v>
      </c>
      <c r="AL547">
        <v>6</v>
      </c>
      <c r="AM547">
        <v>195</v>
      </c>
      <c r="AN547" t="s">
        <v>155</v>
      </c>
      <c r="AO547">
        <v>2</v>
      </c>
      <c r="AP547" s="42">
        <v>0.8399537037037037</v>
      </c>
      <c r="AQ547">
        <v>47.159599</v>
      </c>
      <c r="AR547">
        <v>-88.490134999999995</v>
      </c>
      <c r="AS547">
        <v>315</v>
      </c>
      <c r="AT547">
        <v>37</v>
      </c>
      <c r="AU547">
        <v>12</v>
      </c>
      <c r="AV547">
        <v>9</v>
      </c>
      <c r="AW547" t="s">
        <v>412</v>
      </c>
      <c r="AX547">
        <v>1.529129</v>
      </c>
      <c r="AY547">
        <v>1.156957</v>
      </c>
      <c r="AZ547">
        <v>2.329129</v>
      </c>
      <c r="BA547">
        <v>14.048999999999999</v>
      </c>
      <c r="BB547">
        <v>15.33</v>
      </c>
      <c r="BC547">
        <v>1.0900000000000001</v>
      </c>
      <c r="BD547">
        <v>13.151999999999999</v>
      </c>
      <c r="BE547">
        <v>3035.2020000000002</v>
      </c>
      <c r="BF547">
        <v>0.4</v>
      </c>
      <c r="BG547">
        <v>41.984999999999999</v>
      </c>
      <c r="BH547">
        <v>0.14899999999999999</v>
      </c>
      <c r="BI547">
        <v>42.134</v>
      </c>
      <c r="BJ547">
        <v>31.628</v>
      </c>
      <c r="BK547">
        <v>0.112</v>
      </c>
      <c r="BL547">
        <v>31.74</v>
      </c>
      <c r="BM547">
        <v>0</v>
      </c>
      <c r="BQ547">
        <v>286.63200000000001</v>
      </c>
      <c r="BR547">
        <v>0.17843899999999999</v>
      </c>
      <c r="BS547">
        <v>0.33200000000000002</v>
      </c>
      <c r="BT547">
        <v>1.2862999999999999E-2</v>
      </c>
      <c r="BU547">
        <v>4.2954730000000003</v>
      </c>
      <c r="BV547">
        <f t="shared" si="8"/>
        <v>6.6732000000000005</v>
      </c>
    </row>
    <row r="548" spans="1:74" customFormat="1" x14ac:dyDescent="0.25">
      <c r="A548" s="40">
        <v>41703</v>
      </c>
      <c r="B548" s="41">
        <v>0.63170339120370367</v>
      </c>
      <c r="C548">
        <v>13.941000000000001</v>
      </c>
      <c r="D548">
        <v>1.2999999999999999E-3</v>
      </c>
      <c r="E548">
        <v>12.688000000000001</v>
      </c>
      <c r="F548">
        <v>1829.1</v>
      </c>
      <c r="G548">
        <v>12.9</v>
      </c>
      <c r="H548">
        <v>-61.6</v>
      </c>
      <c r="J548">
        <v>1.8</v>
      </c>
      <c r="K548">
        <v>0.8831</v>
      </c>
      <c r="L548">
        <v>12.3111</v>
      </c>
      <c r="M548">
        <v>1.1000000000000001E-3</v>
      </c>
      <c r="N548">
        <v>1615.2769000000001</v>
      </c>
      <c r="O548">
        <v>11.3918</v>
      </c>
      <c r="P548">
        <v>1626.7</v>
      </c>
      <c r="Q548">
        <v>1216.7914000000001</v>
      </c>
      <c r="R548">
        <v>8.5815000000000001</v>
      </c>
      <c r="S548">
        <v>1225.4000000000001</v>
      </c>
      <c r="T548">
        <v>0</v>
      </c>
      <c r="W548">
        <v>0</v>
      </c>
      <c r="X548">
        <v>1.5895999999999999</v>
      </c>
      <c r="Y548">
        <v>12.3</v>
      </c>
      <c r="Z548">
        <v>871</v>
      </c>
      <c r="AA548">
        <v>894</v>
      </c>
      <c r="AB548">
        <v>822</v>
      </c>
      <c r="AC548">
        <v>46</v>
      </c>
      <c r="AD548">
        <v>5.32</v>
      </c>
      <c r="AE548">
        <v>0.12</v>
      </c>
      <c r="AF548">
        <v>993</v>
      </c>
      <c r="AG548">
        <v>-11</v>
      </c>
      <c r="AH548">
        <v>15</v>
      </c>
      <c r="AI548">
        <v>12</v>
      </c>
      <c r="AJ548">
        <v>190</v>
      </c>
      <c r="AK548">
        <v>190</v>
      </c>
      <c r="AL548">
        <v>5.8</v>
      </c>
      <c r="AM548">
        <v>195</v>
      </c>
      <c r="AN548" t="s">
        <v>155</v>
      </c>
      <c r="AO548">
        <v>2</v>
      </c>
      <c r="AP548" s="42">
        <v>0.83996527777777785</v>
      </c>
      <c r="AQ548">
        <v>47.159508000000002</v>
      </c>
      <c r="AR548">
        <v>-88.489946000000003</v>
      </c>
      <c r="AS548">
        <v>314.8</v>
      </c>
      <c r="AT548">
        <v>37.4</v>
      </c>
      <c r="AU548">
        <v>12</v>
      </c>
      <c r="AV548">
        <v>9</v>
      </c>
      <c r="AW548" t="s">
        <v>412</v>
      </c>
      <c r="AX548">
        <v>1.9568000000000001</v>
      </c>
      <c r="AY548">
        <v>1</v>
      </c>
      <c r="AZ548">
        <v>2.6920000000000002</v>
      </c>
      <c r="BA548">
        <v>14.048999999999999</v>
      </c>
      <c r="BB548">
        <v>15.24</v>
      </c>
      <c r="BC548">
        <v>1.0900000000000001</v>
      </c>
      <c r="BD548">
        <v>13.24</v>
      </c>
      <c r="BE548">
        <v>3035.5050000000001</v>
      </c>
      <c r="BF548">
        <v>0.17599999999999999</v>
      </c>
      <c r="BG548">
        <v>41.707999999999998</v>
      </c>
      <c r="BH548">
        <v>0.29399999999999998</v>
      </c>
      <c r="BI548">
        <v>42.002000000000002</v>
      </c>
      <c r="BJ548">
        <v>31.419</v>
      </c>
      <c r="BK548">
        <v>0.222</v>
      </c>
      <c r="BL548">
        <v>31.64</v>
      </c>
      <c r="BM548">
        <v>0</v>
      </c>
      <c r="BQ548">
        <v>284.97500000000002</v>
      </c>
      <c r="BR548">
        <v>0.247222</v>
      </c>
      <c r="BS548">
        <v>0.33186300000000002</v>
      </c>
      <c r="BT548">
        <v>1.2137E-2</v>
      </c>
      <c r="BU548">
        <v>5.9512520000000002</v>
      </c>
      <c r="BV548">
        <f t="shared" si="8"/>
        <v>6.6704463000000009</v>
      </c>
    </row>
    <row r="549" spans="1:74" customFormat="1" x14ac:dyDescent="0.25">
      <c r="A549" s="40">
        <v>41703</v>
      </c>
      <c r="B549" s="41">
        <v>0.63171496527777771</v>
      </c>
      <c r="C549">
        <v>14.061</v>
      </c>
      <c r="D549">
        <v>1E-3</v>
      </c>
      <c r="E549">
        <v>10</v>
      </c>
      <c r="F549">
        <v>1765.6</v>
      </c>
      <c r="G549">
        <v>12.9</v>
      </c>
      <c r="H549">
        <v>-67</v>
      </c>
      <c r="J549">
        <v>1.8</v>
      </c>
      <c r="K549">
        <v>0.8821</v>
      </c>
      <c r="L549">
        <v>12.403600000000001</v>
      </c>
      <c r="M549">
        <v>8.9999999999999998E-4</v>
      </c>
      <c r="N549">
        <v>1557.4865</v>
      </c>
      <c r="O549">
        <v>11.379200000000001</v>
      </c>
      <c r="P549">
        <v>1568.9</v>
      </c>
      <c r="Q549">
        <v>1173.2577000000001</v>
      </c>
      <c r="R549">
        <v>8.5719999999999992</v>
      </c>
      <c r="S549">
        <v>1181.8</v>
      </c>
      <c r="T549">
        <v>0</v>
      </c>
      <c r="W549">
        <v>0</v>
      </c>
      <c r="X549">
        <v>1.5878000000000001</v>
      </c>
      <c r="Y549">
        <v>12.2</v>
      </c>
      <c r="Z549">
        <v>872</v>
      </c>
      <c r="AA549">
        <v>893</v>
      </c>
      <c r="AB549">
        <v>822</v>
      </c>
      <c r="AC549">
        <v>46</v>
      </c>
      <c r="AD549">
        <v>5.32</v>
      </c>
      <c r="AE549">
        <v>0.12</v>
      </c>
      <c r="AF549">
        <v>993</v>
      </c>
      <c r="AG549">
        <v>-11</v>
      </c>
      <c r="AH549">
        <v>15</v>
      </c>
      <c r="AI549">
        <v>12</v>
      </c>
      <c r="AJ549">
        <v>190</v>
      </c>
      <c r="AK549">
        <v>190</v>
      </c>
      <c r="AL549">
        <v>5.6</v>
      </c>
      <c r="AM549">
        <v>195</v>
      </c>
      <c r="AN549" t="s">
        <v>155</v>
      </c>
      <c r="AO549">
        <v>2</v>
      </c>
      <c r="AP549" s="42">
        <v>0.83997685185185178</v>
      </c>
      <c r="AQ549">
        <v>47.159413000000001</v>
      </c>
      <c r="AR549">
        <v>-88.489783000000003</v>
      </c>
      <c r="AS549">
        <v>314.89999999999998</v>
      </c>
      <c r="AT549">
        <v>36.6</v>
      </c>
      <c r="AU549">
        <v>12</v>
      </c>
      <c r="AV549">
        <v>9</v>
      </c>
      <c r="AW549" t="s">
        <v>412</v>
      </c>
      <c r="AX549">
        <v>1.7136</v>
      </c>
      <c r="AY549">
        <v>1</v>
      </c>
      <c r="AZ549">
        <v>2.1703999999999999</v>
      </c>
      <c r="BA549">
        <v>14.048999999999999</v>
      </c>
      <c r="BB549">
        <v>15.12</v>
      </c>
      <c r="BC549">
        <v>1.08</v>
      </c>
      <c r="BD549">
        <v>13.365</v>
      </c>
      <c r="BE549">
        <v>3035.4920000000002</v>
      </c>
      <c r="BF549">
        <v>0.13700000000000001</v>
      </c>
      <c r="BG549">
        <v>39.915999999999997</v>
      </c>
      <c r="BH549">
        <v>0.29199999999999998</v>
      </c>
      <c r="BI549">
        <v>40.207000000000001</v>
      </c>
      <c r="BJ549">
        <v>30.068999999999999</v>
      </c>
      <c r="BK549">
        <v>0.22</v>
      </c>
      <c r="BL549">
        <v>30.288</v>
      </c>
      <c r="BM549">
        <v>0</v>
      </c>
      <c r="BQ549">
        <v>282.53800000000001</v>
      </c>
      <c r="BR549">
        <v>0.423767</v>
      </c>
      <c r="BS549">
        <v>0.33141100000000001</v>
      </c>
      <c r="BT549">
        <v>1.2999999999999999E-2</v>
      </c>
      <c r="BU549">
        <v>10.201131999999999</v>
      </c>
      <c r="BV549">
        <f t="shared" si="8"/>
        <v>6.6613611000000006</v>
      </c>
    </row>
    <row r="550" spans="1:74" customFormat="1" x14ac:dyDescent="0.25">
      <c r="A550" s="40">
        <v>41703</v>
      </c>
      <c r="B550" s="41">
        <v>0.63172653935185186</v>
      </c>
      <c r="C550">
        <v>14.222</v>
      </c>
      <c r="D550">
        <v>1E-3</v>
      </c>
      <c r="E550">
        <v>10</v>
      </c>
      <c r="F550">
        <v>1696.4</v>
      </c>
      <c r="G550">
        <v>10</v>
      </c>
      <c r="H550">
        <v>-30.9</v>
      </c>
      <c r="J550">
        <v>1.8</v>
      </c>
      <c r="K550">
        <v>0.88080000000000003</v>
      </c>
      <c r="L550">
        <v>12.526300000000001</v>
      </c>
      <c r="M550">
        <v>8.9999999999999998E-4</v>
      </c>
      <c r="N550">
        <v>1494.1172999999999</v>
      </c>
      <c r="O550">
        <v>8.8116000000000003</v>
      </c>
      <c r="P550">
        <v>1502.9</v>
      </c>
      <c r="Q550">
        <v>1125.5216</v>
      </c>
      <c r="R550">
        <v>6.6378000000000004</v>
      </c>
      <c r="S550">
        <v>1132.2</v>
      </c>
      <c r="T550">
        <v>0</v>
      </c>
      <c r="W550">
        <v>0</v>
      </c>
      <c r="X550">
        <v>1.5853999999999999</v>
      </c>
      <c r="Y550">
        <v>12.2</v>
      </c>
      <c r="Z550">
        <v>873</v>
      </c>
      <c r="AA550">
        <v>894</v>
      </c>
      <c r="AB550">
        <v>825</v>
      </c>
      <c r="AC550">
        <v>46</v>
      </c>
      <c r="AD550">
        <v>5.32</v>
      </c>
      <c r="AE550">
        <v>0.12</v>
      </c>
      <c r="AF550">
        <v>993</v>
      </c>
      <c r="AG550">
        <v>-11</v>
      </c>
      <c r="AH550">
        <v>15</v>
      </c>
      <c r="AI550">
        <v>12</v>
      </c>
      <c r="AJ550">
        <v>190</v>
      </c>
      <c r="AK550">
        <v>190</v>
      </c>
      <c r="AL550">
        <v>5.3</v>
      </c>
      <c r="AM550">
        <v>195</v>
      </c>
      <c r="AN550" t="s">
        <v>155</v>
      </c>
      <c r="AO550">
        <v>2</v>
      </c>
      <c r="AP550" s="42">
        <v>0.83998842592592593</v>
      </c>
      <c r="AQ550">
        <v>47.159311000000002</v>
      </c>
      <c r="AR550">
        <v>-88.489622999999995</v>
      </c>
      <c r="AS550">
        <v>314.89999999999998</v>
      </c>
      <c r="AT550">
        <v>36.4</v>
      </c>
      <c r="AU550">
        <v>12</v>
      </c>
      <c r="AV550">
        <v>9</v>
      </c>
      <c r="AW550" t="s">
        <v>412</v>
      </c>
      <c r="AX550">
        <v>1.4216</v>
      </c>
      <c r="AY550">
        <v>1</v>
      </c>
      <c r="AZ550">
        <v>1.7216</v>
      </c>
      <c r="BA550">
        <v>14.048999999999999</v>
      </c>
      <c r="BB550">
        <v>14.96</v>
      </c>
      <c r="BC550">
        <v>1.06</v>
      </c>
      <c r="BD550">
        <v>13.538</v>
      </c>
      <c r="BE550">
        <v>3035.3980000000001</v>
      </c>
      <c r="BF550">
        <v>0.13600000000000001</v>
      </c>
      <c r="BG550">
        <v>37.914999999999999</v>
      </c>
      <c r="BH550">
        <v>0.224</v>
      </c>
      <c r="BI550">
        <v>38.139000000000003</v>
      </c>
      <c r="BJ550">
        <v>28.562000000000001</v>
      </c>
      <c r="BK550">
        <v>0.16800000000000001</v>
      </c>
      <c r="BL550">
        <v>28.73</v>
      </c>
      <c r="BM550">
        <v>0</v>
      </c>
      <c r="BQ550">
        <v>279.33199999999999</v>
      </c>
      <c r="BR550">
        <v>0.448743</v>
      </c>
      <c r="BS550">
        <v>0.33400000000000002</v>
      </c>
      <c r="BT550">
        <v>1.2999999999999999E-2</v>
      </c>
      <c r="BU550">
        <v>10.802365999999999</v>
      </c>
      <c r="BV550">
        <f t="shared" si="8"/>
        <v>6.7134000000000009</v>
      </c>
    </row>
    <row r="551" spans="1:74" customFormat="1" x14ac:dyDescent="0.25">
      <c r="A551" s="40">
        <v>41703</v>
      </c>
      <c r="B551" s="41">
        <v>0.6317381134259259</v>
      </c>
      <c r="C551">
        <v>14.186999999999999</v>
      </c>
      <c r="D551">
        <v>1.8E-3</v>
      </c>
      <c r="E551">
        <v>17.682438000000001</v>
      </c>
      <c r="F551">
        <v>1862.9</v>
      </c>
      <c r="G551">
        <v>4.9000000000000004</v>
      </c>
      <c r="H551">
        <v>-53.7</v>
      </c>
      <c r="J551">
        <v>1.8</v>
      </c>
      <c r="K551">
        <v>0.88109999999999999</v>
      </c>
      <c r="L551">
        <v>12.499499999999999</v>
      </c>
      <c r="M551">
        <v>1.6000000000000001E-3</v>
      </c>
      <c r="N551">
        <v>1641.2979</v>
      </c>
      <c r="O551">
        <v>4.3231999999999999</v>
      </c>
      <c r="P551">
        <v>1645.6</v>
      </c>
      <c r="Q551">
        <v>1236.4593</v>
      </c>
      <c r="R551">
        <v>3.2568000000000001</v>
      </c>
      <c r="S551">
        <v>1239.7</v>
      </c>
      <c r="T551">
        <v>0</v>
      </c>
      <c r="W551">
        <v>0</v>
      </c>
      <c r="X551">
        <v>1.5859000000000001</v>
      </c>
      <c r="Y551">
        <v>12.1</v>
      </c>
      <c r="Z551">
        <v>873</v>
      </c>
      <c r="AA551">
        <v>893</v>
      </c>
      <c r="AB551">
        <v>824</v>
      </c>
      <c r="AC551">
        <v>46.1</v>
      </c>
      <c r="AD551">
        <v>5.34</v>
      </c>
      <c r="AE551">
        <v>0.12</v>
      </c>
      <c r="AF551">
        <v>993</v>
      </c>
      <c r="AG551">
        <v>-11</v>
      </c>
      <c r="AH551">
        <v>15</v>
      </c>
      <c r="AI551">
        <v>12</v>
      </c>
      <c r="AJ551">
        <v>190</v>
      </c>
      <c r="AK551">
        <v>190</v>
      </c>
      <c r="AL551">
        <v>5.4</v>
      </c>
      <c r="AM551">
        <v>195</v>
      </c>
      <c r="AN551" t="s">
        <v>155</v>
      </c>
      <c r="AO551">
        <v>2</v>
      </c>
      <c r="AP551" s="42">
        <v>0.84</v>
      </c>
      <c r="AQ551">
        <v>47.159202999999998</v>
      </c>
      <c r="AR551">
        <v>-88.489455000000007</v>
      </c>
      <c r="AS551">
        <v>314.7</v>
      </c>
      <c r="AT551">
        <v>37.5</v>
      </c>
      <c r="AU551">
        <v>12</v>
      </c>
      <c r="AV551">
        <v>9</v>
      </c>
      <c r="AW551" t="s">
        <v>412</v>
      </c>
      <c r="AX551">
        <v>1.4568000000000001</v>
      </c>
      <c r="AY551">
        <v>1.0216000000000001</v>
      </c>
      <c r="AZ551">
        <v>1.8216000000000001</v>
      </c>
      <c r="BA551">
        <v>14.048999999999999</v>
      </c>
      <c r="BB551">
        <v>15</v>
      </c>
      <c r="BC551">
        <v>1.07</v>
      </c>
      <c r="BD551">
        <v>13.499000000000001</v>
      </c>
      <c r="BE551">
        <v>3035.2530000000002</v>
      </c>
      <c r="BF551">
        <v>0.24099999999999999</v>
      </c>
      <c r="BG551">
        <v>41.738</v>
      </c>
      <c r="BH551">
        <v>0.11</v>
      </c>
      <c r="BI551">
        <v>41.847999999999999</v>
      </c>
      <c r="BJ551">
        <v>31.443000000000001</v>
      </c>
      <c r="BK551">
        <v>8.3000000000000004E-2</v>
      </c>
      <c r="BL551">
        <v>31.526</v>
      </c>
      <c r="BM551">
        <v>0</v>
      </c>
      <c r="BQ551">
        <v>280.01600000000002</v>
      </c>
      <c r="BR551">
        <v>0.64239599999999997</v>
      </c>
      <c r="BS551">
        <v>0.33386300000000002</v>
      </c>
      <c r="BT551">
        <v>1.2862999999999999E-2</v>
      </c>
      <c r="BU551">
        <v>15.464078000000001</v>
      </c>
      <c r="BV551">
        <f t="shared" si="8"/>
        <v>6.7106463000000005</v>
      </c>
    </row>
    <row r="552" spans="1:74" customFormat="1" x14ac:dyDescent="0.25">
      <c r="A552" s="40">
        <v>41703</v>
      </c>
      <c r="B552" s="41">
        <v>0.63174968750000005</v>
      </c>
      <c r="C552">
        <v>14.521000000000001</v>
      </c>
      <c r="D552">
        <v>2.5999999999999999E-3</v>
      </c>
      <c r="E552">
        <v>26.133333</v>
      </c>
      <c r="F552">
        <v>2179.5</v>
      </c>
      <c r="G552">
        <v>5.9</v>
      </c>
      <c r="H552">
        <v>-37.200000000000003</v>
      </c>
      <c r="J552">
        <v>1.8</v>
      </c>
      <c r="K552">
        <v>0.87860000000000005</v>
      </c>
      <c r="L552">
        <v>12.757899999999999</v>
      </c>
      <c r="M552">
        <v>2.3E-3</v>
      </c>
      <c r="N552">
        <v>1914.7892999999999</v>
      </c>
      <c r="O552">
        <v>5.2081</v>
      </c>
      <c r="P552">
        <v>1920</v>
      </c>
      <c r="Q552">
        <v>1442.8974000000001</v>
      </c>
      <c r="R552">
        <v>3.9245999999999999</v>
      </c>
      <c r="S552">
        <v>1446.8</v>
      </c>
      <c r="T552">
        <v>0</v>
      </c>
      <c r="W552">
        <v>0</v>
      </c>
      <c r="X552">
        <v>1.5813999999999999</v>
      </c>
      <c r="Y552">
        <v>12.1</v>
      </c>
      <c r="Z552">
        <v>872</v>
      </c>
      <c r="AA552">
        <v>894</v>
      </c>
      <c r="AB552">
        <v>824</v>
      </c>
      <c r="AC552">
        <v>46.9</v>
      </c>
      <c r="AD552">
        <v>5.42</v>
      </c>
      <c r="AE552">
        <v>0.12</v>
      </c>
      <c r="AF552">
        <v>994</v>
      </c>
      <c r="AG552">
        <v>-11</v>
      </c>
      <c r="AH552">
        <v>15</v>
      </c>
      <c r="AI552">
        <v>12</v>
      </c>
      <c r="AJ552">
        <v>190</v>
      </c>
      <c r="AK552">
        <v>189.9</v>
      </c>
      <c r="AL552">
        <v>5.7</v>
      </c>
      <c r="AM552">
        <v>195</v>
      </c>
      <c r="AN552" t="s">
        <v>155</v>
      </c>
      <c r="AO552">
        <v>2</v>
      </c>
      <c r="AP552" s="42">
        <v>0.84001157407407412</v>
      </c>
      <c r="AQ552">
        <v>47.159108000000003</v>
      </c>
      <c r="AR552">
        <v>-88.489259000000004</v>
      </c>
      <c r="AS552">
        <v>314.3</v>
      </c>
      <c r="AT552">
        <v>38.700000000000003</v>
      </c>
      <c r="AU552">
        <v>12</v>
      </c>
      <c r="AV552">
        <v>9</v>
      </c>
      <c r="AW552" t="s">
        <v>412</v>
      </c>
      <c r="AX552">
        <v>1.3216000000000001</v>
      </c>
      <c r="AY552">
        <v>1.0784</v>
      </c>
      <c r="AZ552">
        <v>1.9</v>
      </c>
      <c r="BA552">
        <v>14.048999999999999</v>
      </c>
      <c r="BB552">
        <v>14.67</v>
      </c>
      <c r="BC552">
        <v>1.04</v>
      </c>
      <c r="BD552">
        <v>13.824</v>
      </c>
      <c r="BE552">
        <v>3034.8879999999999</v>
      </c>
      <c r="BF552">
        <v>0.34799999999999998</v>
      </c>
      <c r="BG552">
        <v>47.7</v>
      </c>
      <c r="BH552">
        <v>0.13</v>
      </c>
      <c r="BI552">
        <v>47.83</v>
      </c>
      <c r="BJ552">
        <v>35.945</v>
      </c>
      <c r="BK552">
        <v>9.8000000000000004E-2</v>
      </c>
      <c r="BL552">
        <v>36.042999999999999</v>
      </c>
      <c r="BM552">
        <v>0</v>
      </c>
      <c r="BQ552">
        <v>273.529</v>
      </c>
      <c r="BR552">
        <v>0.57286400000000004</v>
      </c>
      <c r="BS552">
        <v>0.33313700000000002</v>
      </c>
      <c r="BT552">
        <v>1.1863E-2</v>
      </c>
      <c r="BU552">
        <v>13.790269</v>
      </c>
      <c r="BV552">
        <f t="shared" si="8"/>
        <v>6.6960537000000011</v>
      </c>
    </row>
    <row r="553" spans="1:74" customFormat="1" x14ac:dyDescent="0.25">
      <c r="A553" s="40">
        <v>41703</v>
      </c>
      <c r="B553" s="41">
        <v>0.63176126157407408</v>
      </c>
      <c r="C553">
        <v>14.238</v>
      </c>
      <c r="D553">
        <v>1.1000000000000001E-3</v>
      </c>
      <c r="E553">
        <v>10.553633</v>
      </c>
      <c r="F553">
        <v>2317.3000000000002</v>
      </c>
      <c r="G553">
        <v>6</v>
      </c>
      <c r="H553">
        <v>-41.7</v>
      </c>
      <c r="J553">
        <v>1.79</v>
      </c>
      <c r="K553">
        <v>0.88080000000000003</v>
      </c>
      <c r="L553">
        <v>12.5406</v>
      </c>
      <c r="M553">
        <v>8.9999999999999998E-4</v>
      </c>
      <c r="N553">
        <v>2040.9855</v>
      </c>
      <c r="O553">
        <v>5.2847</v>
      </c>
      <c r="P553">
        <v>2046.3</v>
      </c>
      <c r="Q553">
        <v>1537.4493</v>
      </c>
      <c r="R553">
        <v>3.9809000000000001</v>
      </c>
      <c r="S553">
        <v>1541.4</v>
      </c>
      <c r="T553">
        <v>0</v>
      </c>
      <c r="W553">
        <v>0</v>
      </c>
      <c r="X553">
        <v>1.5775999999999999</v>
      </c>
      <c r="Y553">
        <v>12.2</v>
      </c>
      <c r="Z553">
        <v>873</v>
      </c>
      <c r="AA553">
        <v>894</v>
      </c>
      <c r="AB553">
        <v>825</v>
      </c>
      <c r="AC553">
        <v>46</v>
      </c>
      <c r="AD553">
        <v>5.32</v>
      </c>
      <c r="AE553">
        <v>0.12</v>
      </c>
      <c r="AF553">
        <v>994</v>
      </c>
      <c r="AG553">
        <v>-11</v>
      </c>
      <c r="AH553">
        <v>15</v>
      </c>
      <c r="AI553">
        <v>12</v>
      </c>
      <c r="AJ553">
        <v>190</v>
      </c>
      <c r="AK553">
        <v>189</v>
      </c>
      <c r="AL553">
        <v>5.8</v>
      </c>
      <c r="AM553">
        <v>195</v>
      </c>
      <c r="AN553" t="s">
        <v>155</v>
      </c>
      <c r="AO553">
        <v>2</v>
      </c>
      <c r="AP553" s="42">
        <v>0.84002314814814805</v>
      </c>
      <c r="AQ553">
        <v>47.159032000000003</v>
      </c>
      <c r="AR553">
        <v>-88.489031999999995</v>
      </c>
      <c r="AS553">
        <v>314</v>
      </c>
      <c r="AT553">
        <v>40.5</v>
      </c>
      <c r="AU553">
        <v>12</v>
      </c>
      <c r="AV553">
        <v>9</v>
      </c>
      <c r="AW553" t="s">
        <v>412</v>
      </c>
      <c r="AX553">
        <v>1.4216</v>
      </c>
      <c r="AY553">
        <v>1</v>
      </c>
      <c r="AZ553">
        <v>1.9216</v>
      </c>
      <c r="BA553">
        <v>14.048999999999999</v>
      </c>
      <c r="BB553">
        <v>14.95</v>
      </c>
      <c r="BC553">
        <v>1.06</v>
      </c>
      <c r="BD553">
        <v>13.536</v>
      </c>
      <c r="BE553">
        <v>3035.375</v>
      </c>
      <c r="BF553">
        <v>0.14299999999999999</v>
      </c>
      <c r="BG553">
        <v>51.732999999999997</v>
      </c>
      <c r="BH553">
        <v>0.13400000000000001</v>
      </c>
      <c r="BI553">
        <v>51.866999999999997</v>
      </c>
      <c r="BJ553">
        <v>38.97</v>
      </c>
      <c r="BK553">
        <v>0.10100000000000001</v>
      </c>
      <c r="BL553">
        <v>39.070999999999998</v>
      </c>
      <c r="BM553">
        <v>0</v>
      </c>
      <c r="BQ553">
        <v>277.64699999999999</v>
      </c>
      <c r="BR553">
        <v>0.64212400000000003</v>
      </c>
      <c r="BS553">
        <v>0.33290399999999998</v>
      </c>
      <c r="BT553">
        <v>1.0999999999999999E-2</v>
      </c>
      <c r="BU553">
        <v>15.45753</v>
      </c>
      <c r="BV553">
        <f t="shared" si="8"/>
        <v>6.6913704000000003</v>
      </c>
    </row>
    <row r="554" spans="1:74" customFormat="1" x14ac:dyDescent="0.25">
      <c r="A554" s="40">
        <v>41703</v>
      </c>
      <c r="B554" s="41">
        <v>0.63177283564814812</v>
      </c>
      <c r="C554">
        <v>14.3</v>
      </c>
      <c r="D554">
        <v>2.8E-3</v>
      </c>
      <c r="E554">
        <v>27.854671</v>
      </c>
      <c r="F554">
        <v>2309.5</v>
      </c>
      <c r="G554">
        <v>6</v>
      </c>
      <c r="H554">
        <v>-56.9</v>
      </c>
      <c r="J554">
        <v>1.63</v>
      </c>
      <c r="K554">
        <v>0.88019999999999998</v>
      </c>
      <c r="L554">
        <v>12.5863</v>
      </c>
      <c r="M554">
        <v>2.5000000000000001E-3</v>
      </c>
      <c r="N554">
        <v>2032.8004000000001</v>
      </c>
      <c r="O554">
        <v>5.2563000000000004</v>
      </c>
      <c r="P554">
        <v>2038.1</v>
      </c>
      <c r="Q554">
        <v>1531.2835</v>
      </c>
      <c r="R554">
        <v>3.9594999999999998</v>
      </c>
      <c r="S554">
        <v>1535.2</v>
      </c>
      <c r="T554">
        <v>0</v>
      </c>
      <c r="W554">
        <v>0</v>
      </c>
      <c r="X554">
        <v>1.4384999999999999</v>
      </c>
      <c r="Y554">
        <v>12.2</v>
      </c>
      <c r="Z554">
        <v>873</v>
      </c>
      <c r="AA554">
        <v>893</v>
      </c>
      <c r="AB554">
        <v>826</v>
      </c>
      <c r="AC554">
        <v>46</v>
      </c>
      <c r="AD554">
        <v>5.32</v>
      </c>
      <c r="AE554">
        <v>0.12</v>
      </c>
      <c r="AF554">
        <v>994</v>
      </c>
      <c r="AG554">
        <v>-11</v>
      </c>
      <c r="AH554">
        <v>15</v>
      </c>
      <c r="AI554">
        <v>12</v>
      </c>
      <c r="AJ554">
        <v>190</v>
      </c>
      <c r="AK554">
        <v>189</v>
      </c>
      <c r="AL554">
        <v>5.5</v>
      </c>
      <c r="AM554">
        <v>195</v>
      </c>
      <c r="AN554" t="s">
        <v>155</v>
      </c>
      <c r="AO554">
        <v>2</v>
      </c>
      <c r="AP554" s="42">
        <v>0.8400347222222222</v>
      </c>
      <c r="AQ554">
        <v>47.158974000000001</v>
      </c>
      <c r="AR554">
        <v>-88.488794999999996</v>
      </c>
      <c r="AS554">
        <v>313.7</v>
      </c>
      <c r="AT554">
        <v>41.2</v>
      </c>
      <c r="AU554">
        <v>12</v>
      </c>
      <c r="AV554">
        <v>9</v>
      </c>
      <c r="AW554" t="s">
        <v>412</v>
      </c>
      <c r="AX554">
        <v>1.3919999999999999</v>
      </c>
      <c r="AY554">
        <v>1</v>
      </c>
      <c r="AZ554">
        <v>1.9352</v>
      </c>
      <c r="BA554">
        <v>14.048999999999999</v>
      </c>
      <c r="BB554">
        <v>14.88</v>
      </c>
      <c r="BC554">
        <v>1.06</v>
      </c>
      <c r="BD554">
        <v>13.612</v>
      </c>
      <c r="BE554">
        <v>3034.973</v>
      </c>
      <c r="BF554">
        <v>0.376</v>
      </c>
      <c r="BG554">
        <v>51.332000000000001</v>
      </c>
      <c r="BH554">
        <v>0.13300000000000001</v>
      </c>
      <c r="BI554">
        <v>51.463999999999999</v>
      </c>
      <c r="BJ554">
        <v>38.667999999999999</v>
      </c>
      <c r="BK554">
        <v>0.1</v>
      </c>
      <c r="BL554">
        <v>38.768000000000001</v>
      </c>
      <c r="BM554">
        <v>0</v>
      </c>
      <c r="BQ554">
        <v>252.21700000000001</v>
      </c>
      <c r="BR554">
        <v>0.64850300000000005</v>
      </c>
      <c r="BS554">
        <v>0.32586300000000001</v>
      </c>
      <c r="BT554">
        <v>1.0999999999999999E-2</v>
      </c>
      <c r="BU554">
        <v>15.611089</v>
      </c>
      <c r="BV554">
        <f t="shared" si="8"/>
        <v>6.5498463000000005</v>
      </c>
    </row>
    <row r="555" spans="1:74" customFormat="1" x14ac:dyDescent="0.25">
      <c r="A555" s="40">
        <v>41703</v>
      </c>
      <c r="B555" s="41">
        <v>0.63178440972222216</v>
      </c>
      <c r="C555">
        <v>14.471</v>
      </c>
      <c r="D555">
        <v>2.3E-3</v>
      </c>
      <c r="E555">
        <v>22.895377</v>
      </c>
      <c r="F555">
        <v>2279</v>
      </c>
      <c r="G555">
        <v>4</v>
      </c>
      <c r="H555">
        <v>-22.9</v>
      </c>
      <c r="J555">
        <v>1.58</v>
      </c>
      <c r="K555">
        <v>0.87880000000000003</v>
      </c>
      <c r="L555">
        <v>12.7172</v>
      </c>
      <c r="M555">
        <v>2E-3</v>
      </c>
      <c r="N555">
        <v>2002.7541000000001</v>
      </c>
      <c r="O555">
        <v>3.5015999999999998</v>
      </c>
      <c r="P555">
        <v>2006.3</v>
      </c>
      <c r="Q555">
        <v>1508.654</v>
      </c>
      <c r="R555">
        <v>2.6377000000000002</v>
      </c>
      <c r="S555">
        <v>1511.3</v>
      </c>
      <c r="T555">
        <v>0</v>
      </c>
      <c r="W555">
        <v>0</v>
      </c>
      <c r="X555">
        <v>1.3925000000000001</v>
      </c>
      <c r="Y555">
        <v>12.2</v>
      </c>
      <c r="Z555">
        <v>873</v>
      </c>
      <c r="AA555">
        <v>894</v>
      </c>
      <c r="AB555">
        <v>826</v>
      </c>
      <c r="AC555">
        <v>46</v>
      </c>
      <c r="AD555">
        <v>5.32</v>
      </c>
      <c r="AE555">
        <v>0.12</v>
      </c>
      <c r="AF555">
        <v>994</v>
      </c>
      <c r="AG555">
        <v>-11</v>
      </c>
      <c r="AH555">
        <v>15</v>
      </c>
      <c r="AI555">
        <v>12</v>
      </c>
      <c r="AJ555">
        <v>190</v>
      </c>
      <c r="AK555">
        <v>189.1</v>
      </c>
      <c r="AL555">
        <v>5.2</v>
      </c>
      <c r="AM555">
        <v>195</v>
      </c>
      <c r="AN555" t="s">
        <v>155</v>
      </c>
      <c r="AO555">
        <v>2</v>
      </c>
      <c r="AP555" s="42">
        <v>0.84004629629629635</v>
      </c>
      <c r="AQ555">
        <v>47.158921999999997</v>
      </c>
      <c r="AR555">
        <v>-88.488553999999993</v>
      </c>
      <c r="AS555">
        <v>313.5</v>
      </c>
      <c r="AT555">
        <v>42.1</v>
      </c>
      <c r="AU555">
        <v>12</v>
      </c>
      <c r="AV555">
        <v>9</v>
      </c>
      <c r="AW555" t="s">
        <v>412</v>
      </c>
      <c r="AX555">
        <v>1</v>
      </c>
      <c r="AY555">
        <v>1</v>
      </c>
      <c r="AZ555">
        <v>1.7</v>
      </c>
      <c r="BA555">
        <v>14.048999999999999</v>
      </c>
      <c r="BB555">
        <v>14.72</v>
      </c>
      <c r="BC555">
        <v>1.05</v>
      </c>
      <c r="BD555">
        <v>13.792</v>
      </c>
      <c r="BE555">
        <v>3034.9850000000001</v>
      </c>
      <c r="BF555">
        <v>0.30599999999999999</v>
      </c>
      <c r="BG555">
        <v>50.052999999999997</v>
      </c>
      <c r="BH555">
        <v>8.7999999999999995E-2</v>
      </c>
      <c r="BI555">
        <v>50.140999999999998</v>
      </c>
      <c r="BJ555">
        <v>37.704000000000001</v>
      </c>
      <c r="BK555">
        <v>6.6000000000000003E-2</v>
      </c>
      <c r="BL555">
        <v>37.770000000000003</v>
      </c>
      <c r="BM555">
        <v>0</v>
      </c>
      <c r="BQ555">
        <v>241.642</v>
      </c>
      <c r="BR555">
        <v>0.40627400000000002</v>
      </c>
      <c r="BS555">
        <v>0.32513700000000001</v>
      </c>
      <c r="BT555">
        <v>1.1136999999999999E-2</v>
      </c>
      <c r="BU555">
        <v>9.7800309999999993</v>
      </c>
      <c r="BV555">
        <f t="shared" si="8"/>
        <v>6.5352537000000011</v>
      </c>
    </row>
    <row r="556" spans="1:74" customFormat="1" x14ac:dyDescent="0.25">
      <c r="A556" s="40">
        <v>41703</v>
      </c>
      <c r="B556" s="41">
        <v>0.63179598379629631</v>
      </c>
      <c r="C556">
        <v>14.403</v>
      </c>
      <c r="D556">
        <v>2E-3</v>
      </c>
      <c r="E556">
        <v>20</v>
      </c>
      <c r="F556">
        <v>2129.4</v>
      </c>
      <c r="G556">
        <v>-0.9</v>
      </c>
      <c r="H556">
        <v>-52.5</v>
      </c>
      <c r="J556">
        <v>1.44</v>
      </c>
      <c r="K556">
        <v>0.87939999999999996</v>
      </c>
      <c r="L556">
        <v>12.6655</v>
      </c>
      <c r="M556">
        <v>1.8E-3</v>
      </c>
      <c r="N556">
        <v>1872.4647</v>
      </c>
      <c r="O556">
        <v>0</v>
      </c>
      <c r="P556">
        <v>1872.5</v>
      </c>
      <c r="Q556">
        <v>1410.5314000000001</v>
      </c>
      <c r="R556">
        <v>0</v>
      </c>
      <c r="S556">
        <v>1410.5</v>
      </c>
      <c r="T556">
        <v>0</v>
      </c>
      <c r="W556">
        <v>0</v>
      </c>
      <c r="X556">
        <v>1.2650999999999999</v>
      </c>
      <c r="Y556">
        <v>12.2</v>
      </c>
      <c r="Z556">
        <v>872</v>
      </c>
      <c r="AA556">
        <v>895</v>
      </c>
      <c r="AB556">
        <v>824</v>
      </c>
      <c r="AC556">
        <v>46</v>
      </c>
      <c r="AD556">
        <v>5.32</v>
      </c>
      <c r="AE556">
        <v>0.12</v>
      </c>
      <c r="AF556">
        <v>993</v>
      </c>
      <c r="AG556">
        <v>-11</v>
      </c>
      <c r="AH556">
        <v>14.863</v>
      </c>
      <c r="AI556">
        <v>12</v>
      </c>
      <c r="AJ556">
        <v>190</v>
      </c>
      <c r="AK556">
        <v>190</v>
      </c>
      <c r="AL556">
        <v>5.3</v>
      </c>
      <c r="AM556">
        <v>195</v>
      </c>
      <c r="AN556" t="s">
        <v>155</v>
      </c>
      <c r="AO556">
        <v>2</v>
      </c>
      <c r="AP556" s="42">
        <v>0.84005787037037039</v>
      </c>
      <c r="AQ556">
        <v>47.158881999999998</v>
      </c>
      <c r="AR556">
        <v>-88.488310999999996</v>
      </c>
      <c r="AS556">
        <v>313.2</v>
      </c>
      <c r="AT556">
        <v>42.3</v>
      </c>
      <c r="AU556">
        <v>12</v>
      </c>
      <c r="AV556">
        <v>9</v>
      </c>
      <c r="AW556" t="s">
        <v>412</v>
      </c>
      <c r="AX556">
        <v>1</v>
      </c>
      <c r="AY556">
        <v>1.0216000000000001</v>
      </c>
      <c r="AZ556">
        <v>1.7</v>
      </c>
      <c r="BA556">
        <v>14.048999999999999</v>
      </c>
      <c r="BB556">
        <v>14.78</v>
      </c>
      <c r="BC556">
        <v>1.05</v>
      </c>
      <c r="BD556">
        <v>13.72</v>
      </c>
      <c r="BE556">
        <v>3035.0830000000001</v>
      </c>
      <c r="BF556">
        <v>0.26800000000000002</v>
      </c>
      <c r="BG556">
        <v>46.988999999999997</v>
      </c>
      <c r="BH556">
        <v>0</v>
      </c>
      <c r="BI556">
        <v>46.988999999999997</v>
      </c>
      <c r="BJ556">
        <v>35.396999999999998</v>
      </c>
      <c r="BK556">
        <v>0</v>
      </c>
      <c r="BL556">
        <v>35.396999999999998</v>
      </c>
      <c r="BM556">
        <v>0</v>
      </c>
      <c r="BQ556">
        <v>220.43199999999999</v>
      </c>
      <c r="BR556">
        <v>0.39018999999999998</v>
      </c>
      <c r="BS556">
        <v>0.32545200000000002</v>
      </c>
      <c r="BT556">
        <v>1.1863E-2</v>
      </c>
      <c r="BU556">
        <v>9.392849</v>
      </c>
      <c r="BV556">
        <f t="shared" si="8"/>
        <v>6.541585200000001</v>
      </c>
    </row>
    <row r="557" spans="1:74" customFormat="1" x14ac:dyDescent="0.25">
      <c r="A557" s="40">
        <v>41703</v>
      </c>
      <c r="B557" s="41">
        <v>0.63180755787037035</v>
      </c>
      <c r="C557">
        <v>14.067</v>
      </c>
      <c r="D557">
        <v>2E-3</v>
      </c>
      <c r="E557">
        <v>20</v>
      </c>
      <c r="F557">
        <v>2007.9</v>
      </c>
      <c r="G557">
        <v>-6.5</v>
      </c>
      <c r="H557">
        <v>-40.6</v>
      </c>
      <c r="J557">
        <v>1.3</v>
      </c>
      <c r="K557">
        <v>0.88190000000000002</v>
      </c>
      <c r="L557">
        <v>12.4063</v>
      </c>
      <c r="M557">
        <v>1.8E-3</v>
      </c>
      <c r="N557">
        <v>1770.8819000000001</v>
      </c>
      <c r="O557">
        <v>0</v>
      </c>
      <c r="P557">
        <v>1770.9</v>
      </c>
      <c r="Q557">
        <v>1334.0054</v>
      </c>
      <c r="R557">
        <v>0</v>
      </c>
      <c r="S557">
        <v>1334</v>
      </c>
      <c r="T557">
        <v>0</v>
      </c>
      <c r="W557">
        <v>0</v>
      </c>
      <c r="X557">
        <v>1.1465000000000001</v>
      </c>
      <c r="Y557">
        <v>12.2</v>
      </c>
      <c r="Z557">
        <v>873</v>
      </c>
      <c r="AA557">
        <v>895</v>
      </c>
      <c r="AB557">
        <v>825</v>
      </c>
      <c r="AC557">
        <v>46</v>
      </c>
      <c r="AD557">
        <v>5.32</v>
      </c>
      <c r="AE557">
        <v>0.12</v>
      </c>
      <c r="AF557">
        <v>993</v>
      </c>
      <c r="AG557">
        <v>-11</v>
      </c>
      <c r="AH557">
        <v>14.137</v>
      </c>
      <c r="AI557">
        <v>12</v>
      </c>
      <c r="AJ557">
        <v>190</v>
      </c>
      <c r="AK557">
        <v>190</v>
      </c>
      <c r="AL557">
        <v>5.3</v>
      </c>
      <c r="AM557">
        <v>195</v>
      </c>
      <c r="AN557" t="s">
        <v>155</v>
      </c>
      <c r="AO557">
        <v>2</v>
      </c>
      <c r="AP557" s="42">
        <v>0.84006944444444442</v>
      </c>
      <c r="AQ557">
        <v>47.158873999999997</v>
      </c>
      <c r="AR557">
        <v>-88.488048000000006</v>
      </c>
      <c r="AS557">
        <v>313</v>
      </c>
      <c r="AT557">
        <v>42.9</v>
      </c>
      <c r="AU557">
        <v>12</v>
      </c>
      <c r="AV557">
        <v>9</v>
      </c>
      <c r="AW557" t="s">
        <v>412</v>
      </c>
      <c r="AX557">
        <v>1</v>
      </c>
      <c r="AY557">
        <v>1.1000000000000001</v>
      </c>
      <c r="AZ557">
        <v>1.7</v>
      </c>
      <c r="BA557">
        <v>14.048999999999999</v>
      </c>
      <c r="BB557">
        <v>15.11</v>
      </c>
      <c r="BC557">
        <v>1.08</v>
      </c>
      <c r="BD557">
        <v>13.385999999999999</v>
      </c>
      <c r="BE557">
        <v>3035.2730000000001</v>
      </c>
      <c r="BF557">
        <v>0.27500000000000002</v>
      </c>
      <c r="BG557">
        <v>45.371000000000002</v>
      </c>
      <c r="BH557">
        <v>0</v>
      </c>
      <c r="BI557">
        <v>45.371000000000002</v>
      </c>
      <c r="BJ557">
        <v>34.177999999999997</v>
      </c>
      <c r="BK557">
        <v>0</v>
      </c>
      <c r="BL557">
        <v>34.177999999999997</v>
      </c>
      <c r="BM557">
        <v>0</v>
      </c>
      <c r="BQ557">
        <v>203.95699999999999</v>
      </c>
      <c r="BR557">
        <v>0.28306900000000002</v>
      </c>
      <c r="BS557">
        <v>0.32213700000000001</v>
      </c>
      <c r="BT557">
        <v>1.1136999999999999E-2</v>
      </c>
      <c r="BU557">
        <v>6.8141790000000002</v>
      </c>
      <c r="BV557">
        <f t="shared" si="8"/>
        <v>6.4749537000000004</v>
      </c>
    </row>
    <row r="558" spans="1:74" customFormat="1" x14ac:dyDescent="0.25">
      <c r="A558" s="40">
        <v>41703</v>
      </c>
      <c r="B558" s="41">
        <v>0.6318191319444445</v>
      </c>
      <c r="C558">
        <v>13.659000000000001</v>
      </c>
      <c r="D558">
        <v>2.3999999999999998E-3</v>
      </c>
      <c r="E558">
        <v>23.823774</v>
      </c>
      <c r="F558">
        <v>2010.8</v>
      </c>
      <c r="G558">
        <v>-14.3</v>
      </c>
      <c r="H558">
        <v>-52.9</v>
      </c>
      <c r="J558">
        <v>1.3</v>
      </c>
      <c r="K558">
        <v>0.8851</v>
      </c>
      <c r="L558">
        <v>12.0898</v>
      </c>
      <c r="M558">
        <v>2.0999999999999999E-3</v>
      </c>
      <c r="N558">
        <v>1779.7753</v>
      </c>
      <c r="O558">
        <v>0</v>
      </c>
      <c r="P558">
        <v>1779.8</v>
      </c>
      <c r="Q558">
        <v>1340.6863000000001</v>
      </c>
      <c r="R558">
        <v>0</v>
      </c>
      <c r="S558">
        <v>1340.7</v>
      </c>
      <c r="T558">
        <v>0</v>
      </c>
      <c r="W558">
        <v>0</v>
      </c>
      <c r="X558">
        <v>1.1506000000000001</v>
      </c>
      <c r="Y558">
        <v>12.2</v>
      </c>
      <c r="Z558">
        <v>873</v>
      </c>
      <c r="AA558">
        <v>895</v>
      </c>
      <c r="AB558">
        <v>825</v>
      </c>
      <c r="AC558">
        <v>46</v>
      </c>
      <c r="AD558">
        <v>5.32</v>
      </c>
      <c r="AE558">
        <v>0.12</v>
      </c>
      <c r="AF558">
        <v>994</v>
      </c>
      <c r="AG558">
        <v>-11</v>
      </c>
      <c r="AH558">
        <v>15</v>
      </c>
      <c r="AI558">
        <v>12</v>
      </c>
      <c r="AJ558">
        <v>190</v>
      </c>
      <c r="AK558">
        <v>190</v>
      </c>
      <c r="AL558">
        <v>5.3</v>
      </c>
      <c r="AM558">
        <v>195</v>
      </c>
      <c r="AN558" t="s">
        <v>155</v>
      </c>
      <c r="AO558">
        <v>2</v>
      </c>
      <c r="AP558" s="42">
        <v>0.84008101851851846</v>
      </c>
      <c r="AQ558">
        <v>47.158859</v>
      </c>
      <c r="AR558">
        <v>-88.487791999999999</v>
      </c>
      <c r="AS558">
        <v>312.8</v>
      </c>
      <c r="AT558">
        <v>43.2</v>
      </c>
      <c r="AU558">
        <v>12</v>
      </c>
      <c r="AV558">
        <v>9</v>
      </c>
      <c r="AW558" t="s">
        <v>412</v>
      </c>
      <c r="AX558">
        <v>1</v>
      </c>
      <c r="AY558">
        <v>1.1000000000000001</v>
      </c>
      <c r="AZ558">
        <v>1.7</v>
      </c>
      <c r="BA558">
        <v>14.048999999999999</v>
      </c>
      <c r="BB558">
        <v>15.54</v>
      </c>
      <c r="BC558">
        <v>1.1100000000000001</v>
      </c>
      <c r="BD558">
        <v>12.981999999999999</v>
      </c>
      <c r="BE558">
        <v>3035.4319999999998</v>
      </c>
      <c r="BF558">
        <v>0.33700000000000002</v>
      </c>
      <c r="BG558">
        <v>46.795999999999999</v>
      </c>
      <c r="BH558">
        <v>0</v>
      </c>
      <c r="BI558">
        <v>46.795999999999999</v>
      </c>
      <c r="BJ558">
        <v>35.250999999999998</v>
      </c>
      <c r="BK558">
        <v>0</v>
      </c>
      <c r="BL558">
        <v>35.250999999999998</v>
      </c>
      <c r="BM558">
        <v>0</v>
      </c>
      <c r="BQ558">
        <v>210.05500000000001</v>
      </c>
      <c r="BR558">
        <v>0.33048100000000002</v>
      </c>
      <c r="BS558">
        <v>0.32300000000000001</v>
      </c>
      <c r="BT558">
        <v>1.2E-2</v>
      </c>
      <c r="BU558">
        <v>7.9555040000000004</v>
      </c>
      <c r="BV558">
        <f t="shared" si="8"/>
        <v>6.4923000000000011</v>
      </c>
    </row>
    <row r="559" spans="1:74" customFormat="1" x14ac:dyDescent="0.25">
      <c r="A559" s="40">
        <v>41703</v>
      </c>
      <c r="B559" s="41">
        <v>0.63183070601851854</v>
      </c>
      <c r="C559">
        <v>13.597</v>
      </c>
      <c r="D559">
        <v>4.0000000000000001E-3</v>
      </c>
      <c r="E559">
        <v>39.772727000000003</v>
      </c>
      <c r="F559">
        <v>2056.6</v>
      </c>
      <c r="G559">
        <v>-7.6</v>
      </c>
      <c r="H559">
        <v>-75.900000000000006</v>
      </c>
      <c r="J559">
        <v>1.3</v>
      </c>
      <c r="K559">
        <v>0.88549999999999995</v>
      </c>
      <c r="L559">
        <v>12.040699999999999</v>
      </c>
      <c r="M559">
        <v>3.5000000000000001E-3</v>
      </c>
      <c r="N559">
        <v>1821.1565000000001</v>
      </c>
      <c r="O559">
        <v>0</v>
      </c>
      <c r="P559">
        <v>1821.2</v>
      </c>
      <c r="Q559">
        <v>1371.8773000000001</v>
      </c>
      <c r="R559">
        <v>0</v>
      </c>
      <c r="S559">
        <v>1371.9</v>
      </c>
      <c r="T559">
        <v>0</v>
      </c>
      <c r="W559">
        <v>0</v>
      </c>
      <c r="X559">
        <v>1.1512</v>
      </c>
      <c r="Y559">
        <v>12.2</v>
      </c>
      <c r="Z559">
        <v>873</v>
      </c>
      <c r="AA559">
        <v>895</v>
      </c>
      <c r="AB559">
        <v>825</v>
      </c>
      <c r="AC559">
        <v>46</v>
      </c>
      <c r="AD559">
        <v>5.32</v>
      </c>
      <c r="AE559">
        <v>0.12</v>
      </c>
      <c r="AF559">
        <v>993</v>
      </c>
      <c r="AG559">
        <v>-11</v>
      </c>
      <c r="AH559">
        <v>15</v>
      </c>
      <c r="AI559">
        <v>12</v>
      </c>
      <c r="AJ559">
        <v>190</v>
      </c>
      <c r="AK559">
        <v>190</v>
      </c>
      <c r="AL559">
        <v>5.2</v>
      </c>
      <c r="AM559">
        <v>195</v>
      </c>
      <c r="AN559" t="s">
        <v>155</v>
      </c>
      <c r="AO559">
        <v>2</v>
      </c>
      <c r="AP559" s="42">
        <v>0.84009259259259261</v>
      </c>
      <c r="AQ559">
        <v>47.158884999999998</v>
      </c>
      <c r="AR559">
        <v>-88.487514000000004</v>
      </c>
      <c r="AS559">
        <v>312.60000000000002</v>
      </c>
      <c r="AT559">
        <v>44.6</v>
      </c>
      <c r="AU559">
        <v>12</v>
      </c>
      <c r="AV559">
        <v>9</v>
      </c>
      <c r="AW559" t="s">
        <v>412</v>
      </c>
      <c r="AX559">
        <v>1</v>
      </c>
      <c r="AY559">
        <v>1.1000000000000001</v>
      </c>
      <c r="AZ559">
        <v>1.7</v>
      </c>
      <c r="BA559">
        <v>14.048999999999999</v>
      </c>
      <c r="BB559">
        <v>15.6</v>
      </c>
      <c r="BC559">
        <v>1.1100000000000001</v>
      </c>
      <c r="BD559">
        <v>12.927</v>
      </c>
      <c r="BE559">
        <v>3035.1129999999998</v>
      </c>
      <c r="BF559">
        <v>0.56499999999999995</v>
      </c>
      <c r="BG559">
        <v>48.073999999999998</v>
      </c>
      <c r="BH559">
        <v>0</v>
      </c>
      <c r="BI559">
        <v>48.073999999999998</v>
      </c>
      <c r="BJ559">
        <v>36.213999999999999</v>
      </c>
      <c r="BK559">
        <v>0</v>
      </c>
      <c r="BL559">
        <v>36.213999999999999</v>
      </c>
      <c r="BM559">
        <v>0</v>
      </c>
      <c r="BQ559">
        <v>210.99299999999999</v>
      </c>
      <c r="BR559">
        <v>0.45112999999999998</v>
      </c>
      <c r="BS559">
        <v>0.32327400000000001</v>
      </c>
      <c r="BT559">
        <v>1.2E-2</v>
      </c>
      <c r="BU559">
        <v>10.859824</v>
      </c>
      <c r="BV559">
        <f t="shared" si="8"/>
        <v>6.497807400000001</v>
      </c>
    </row>
    <row r="560" spans="1:74" customFormat="1" x14ac:dyDescent="0.25">
      <c r="A560" s="40">
        <v>41703</v>
      </c>
      <c r="B560" s="41">
        <v>0.63184228009259258</v>
      </c>
      <c r="C560">
        <v>13.577999999999999</v>
      </c>
      <c r="D560">
        <v>3.0999999999999999E-3</v>
      </c>
      <c r="E560">
        <v>31.355219000000002</v>
      </c>
      <c r="F560">
        <v>1960.9</v>
      </c>
      <c r="G560">
        <v>-7.7</v>
      </c>
      <c r="H560">
        <v>-53.3</v>
      </c>
      <c r="J560">
        <v>1.2</v>
      </c>
      <c r="K560">
        <v>0.88560000000000005</v>
      </c>
      <c r="L560">
        <v>12.0252</v>
      </c>
      <c r="M560">
        <v>2.8E-3</v>
      </c>
      <c r="N560">
        <v>1736.5753</v>
      </c>
      <c r="O560">
        <v>0</v>
      </c>
      <c r="P560">
        <v>1736.6</v>
      </c>
      <c r="Q560">
        <v>1308.1442</v>
      </c>
      <c r="R560">
        <v>0</v>
      </c>
      <c r="S560">
        <v>1308.0999999999999</v>
      </c>
      <c r="T560">
        <v>0</v>
      </c>
      <c r="W560">
        <v>0</v>
      </c>
      <c r="X560">
        <v>1.0627</v>
      </c>
      <c r="Y560">
        <v>12.2</v>
      </c>
      <c r="Z560">
        <v>873</v>
      </c>
      <c r="AA560">
        <v>895</v>
      </c>
      <c r="AB560">
        <v>826</v>
      </c>
      <c r="AC560">
        <v>46</v>
      </c>
      <c r="AD560">
        <v>5.32</v>
      </c>
      <c r="AE560">
        <v>0.12</v>
      </c>
      <c r="AF560">
        <v>994</v>
      </c>
      <c r="AG560">
        <v>-11</v>
      </c>
      <c r="AH560">
        <v>15</v>
      </c>
      <c r="AI560">
        <v>12</v>
      </c>
      <c r="AJ560">
        <v>190</v>
      </c>
      <c r="AK560">
        <v>190</v>
      </c>
      <c r="AL560">
        <v>5</v>
      </c>
      <c r="AM560">
        <v>195</v>
      </c>
      <c r="AN560" t="s">
        <v>155</v>
      </c>
      <c r="AO560">
        <v>2</v>
      </c>
      <c r="AP560" s="42">
        <v>0.84010416666666676</v>
      </c>
      <c r="AQ560">
        <v>47.158892000000002</v>
      </c>
      <c r="AR560">
        <v>-88.487245000000001</v>
      </c>
      <c r="AS560">
        <v>312.39999999999998</v>
      </c>
      <c r="AT560">
        <v>45.1</v>
      </c>
      <c r="AU560">
        <v>12</v>
      </c>
      <c r="AV560">
        <v>9</v>
      </c>
      <c r="AW560" t="s">
        <v>412</v>
      </c>
      <c r="AX560">
        <v>1</v>
      </c>
      <c r="AY560">
        <v>1.1215999999999999</v>
      </c>
      <c r="AZ560">
        <v>1.7</v>
      </c>
      <c r="BA560">
        <v>14.048999999999999</v>
      </c>
      <c r="BB560">
        <v>15.62</v>
      </c>
      <c r="BC560">
        <v>1.1100000000000001</v>
      </c>
      <c r="BD560">
        <v>12.914999999999999</v>
      </c>
      <c r="BE560">
        <v>3035.3139999999999</v>
      </c>
      <c r="BF560">
        <v>0.44600000000000001</v>
      </c>
      <c r="BG560">
        <v>45.902999999999999</v>
      </c>
      <c r="BH560">
        <v>0</v>
      </c>
      <c r="BI560">
        <v>45.902999999999999</v>
      </c>
      <c r="BJ560">
        <v>34.578000000000003</v>
      </c>
      <c r="BK560">
        <v>0</v>
      </c>
      <c r="BL560">
        <v>34.578000000000003</v>
      </c>
      <c r="BM560">
        <v>0</v>
      </c>
      <c r="BQ560">
        <v>195.047</v>
      </c>
      <c r="BR560">
        <v>0.59441299999999997</v>
      </c>
      <c r="BS560">
        <v>0.32527200000000001</v>
      </c>
      <c r="BT560">
        <v>1.2E-2</v>
      </c>
      <c r="BU560">
        <v>14.309017000000001</v>
      </c>
      <c r="BV560">
        <f t="shared" si="8"/>
        <v>6.5379672000000006</v>
      </c>
    </row>
    <row r="561" spans="1:74" customFormat="1" x14ac:dyDescent="0.25">
      <c r="A561" s="40">
        <v>41703</v>
      </c>
      <c r="B561" s="41">
        <v>0.63185385416666662</v>
      </c>
      <c r="C561">
        <v>13.276999999999999</v>
      </c>
      <c r="D561">
        <v>2.3E-3</v>
      </c>
      <c r="E561">
        <v>22.822925999999999</v>
      </c>
      <c r="F561">
        <v>1848.3</v>
      </c>
      <c r="G561">
        <v>-7.5</v>
      </c>
      <c r="H561">
        <v>-80.2</v>
      </c>
      <c r="J561">
        <v>1.2</v>
      </c>
      <c r="K561">
        <v>0.88800000000000001</v>
      </c>
      <c r="L561">
        <v>11.7895</v>
      </c>
      <c r="M561">
        <v>2E-3</v>
      </c>
      <c r="N561">
        <v>1641.2472</v>
      </c>
      <c r="O561">
        <v>0</v>
      </c>
      <c r="P561">
        <v>1641.2</v>
      </c>
      <c r="Q561">
        <v>1236.3516</v>
      </c>
      <c r="R561">
        <v>0</v>
      </c>
      <c r="S561">
        <v>1236.4000000000001</v>
      </c>
      <c r="T561">
        <v>0</v>
      </c>
      <c r="W561">
        <v>0</v>
      </c>
      <c r="X561">
        <v>1.0656000000000001</v>
      </c>
      <c r="Y561">
        <v>12.2</v>
      </c>
      <c r="Z561">
        <v>873</v>
      </c>
      <c r="AA561">
        <v>894</v>
      </c>
      <c r="AB561">
        <v>827</v>
      </c>
      <c r="AC561">
        <v>46</v>
      </c>
      <c r="AD561">
        <v>5.32</v>
      </c>
      <c r="AE561">
        <v>0.12</v>
      </c>
      <c r="AF561">
        <v>993</v>
      </c>
      <c r="AG561">
        <v>-11</v>
      </c>
      <c r="AH561">
        <v>14.863</v>
      </c>
      <c r="AI561">
        <v>12</v>
      </c>
      <c r="AJ561">
        <v>190</v>
      </c>
      <c r="AK561">
        <v>190.1</v>
      </c>
      <c r="AL561">
        <v>4.9000000000000004</v>
      </c>
      <c r="AM561">
        <v>195</v>
      </c>
      <c r="AN561" t="s">
        <v>155</v>
      </c>
      <c r="AO561">
        <v>2</v>
      </c>
      <c r="AP561" s="42">
        <v>0.84011574074074069</v>
      </c>
      <c r="AQ561">
        <v>47.158897000000003</v>
      </c>
      <c r="AR561">
        <v>-88.486979000000005</v>
      </c>
      <c r="AS561">
        <v>312.3</v>
      </c>
      <c r="AT561">
        <v>45.1</v>
      </c>
      <c r="AU561">
        <v>12</v>
      </c>
      <c r="AV561">
        <v>9</v>
      </c>
      <c r="AW561" t="s">
        <v>412</v>
      </c>
      <c r="AX561">
        <v>1.0216000000000001</v>
      </c>
      <c r="AY561">
        <v>1.1568000000000001</v>
      </c>
      <c r="AZ561">
        <v>1.7216</v>
      </c>
      <c r="BA561">
        <v>14.048999999999999</v>
      </c>
      <c r="BB561">
        <v>15.96</v>
      </c>
      <c r="BC561">
        <v>1.1399999999999999</v>
      </c>
      <c r="BD561">
        <v>12.617000000000001</v>
      </c>
      <c r="BE561">
        <v>3035.6959999999999</v>
      </c>
      <c r="BF561">
        <v>0.33200000000000002</v>
      </c>
      <c r="BG561">
        <v>44.256</v>
      </c>
      <c r="BH561">
        <v>0</v>
      </c>
      <c r="BI561">
        <v>44.256</v>
      </c>
      <c r="BJ561">
        <v>33.338000000000001</v>
      </c>
      <c r="BK561">
        <v>0</v>
      </c>
      <c r="BL561">
        <v>33.338000000000001</v>
      </c>
      <c r="BM561">
        <v>0</v>
      </c>
      <c r="BQ561">
        <v>199.49799999999999</v>
      </c>
      <c r="BR561">
        <v>0.540462</v>
      </c>
      <c r="BS561">
        <v>0.32713700000000001</v>
      </c>
      <c r="BT561">
        <v>1.2E-2</v>
      </c>
      <c r="BU561">
        <v>13.010270999999999</v>
      </c>
      <c r="BV561">
        <f t="shared" si="8"/>
        <v>6.5754537000000006</v>
      </c>
    </row>
    <row r="562" spans="1:74" customFormat="1" x14ac:dyDescent="0.25">
      <c r="A562" s="40">
        <v>41703</v>
      </c>
      <c r="B562" s="41">
        <v>0.63186542824074077</v>
      </c>
      <c r="C562">
        <v>12.772</v>
      </c>
      <c r="D562">
        <v>8.9999999999999998E-4</v>
      </c>
      <c r="E562">
        <v>8.9347650000000005</v>
      </c>
      <c r="F562">
        <v>1530.5</v>
      </c>
      <c r="G562">
        <v>-6.8</v>
      </c>
      <c r="H562">
        <v>-62.2</v>
      </c>
      <c r="J562">
        <v>1.26</v>
      </c>
      <c r="K562">
        <v>0.89200000000000002</v>
      </c>
      <c r="L562">
        <v>11.3924</v>
      </c>
      <c r="M562">
        <v>8.0000000000000004E-4</v>
      </c>
      <c r="N562">
        <v>1365.1501000000001</v>
      </c>
      <c r="O562">
        <v>0</v>
      </c>
      <c r="P562">
        <v>1365.2</v>
      </c>
      <c r="Q562">
        <v>1028.3507999999999</v>
      </c>
      <c r="R562">
        <v>0</v>
      </c>
      <c r="S562">
        <v>1028.4000000000001</v>
      </c>
      <c r="T562">
        <v>0</v>
      </c>
      <c r="W562">
        <v>0</v>
      </c>
      <c r="X562">
        <v>1.1221000000000001</v>
      </c>
      <c r="Y562">
        <v>12.2</v>
      </c>
      <c r="Z562">
        <v>873</v>
      </c>
      <c r="AA562">
        <v>895</v>
      </c>
      <c r="AB562">
        <v>827</v>
      </c>
      <c r="AC562">
        <v>46</v>
      </c>
      <c r="AD562">
        <v>5.32</v>
      </c>
      <c r="AE562">
        <v>0.12</v>
      </c>
      <c r="AF562">
        <v>994</v>
      </c>
      <c r="AG562">
        <v>-11</v>
      </c>
      <c r="AH562">
        <v>14.137</v>
      </c>
      <c r="AI562">
        <v>12</v>
      </c>
      <c r="AJ562">
        <v>190</v>
      </c>
      <c r="AK562">
        <v>190.9</v>
      </c>
      <c r="AL562">
        <v>5</v>
      </c>
      <c r="AM562">
        <v>195</v>
      </c>
      <c r="AN562" t="s">
        <v>155</v>
      </c>
      <c r="AO562">
        <v>2</v>
      </c>
      <c r="AP562" s="42">
        <v>0.84012731481481484</v>
      </c>
      <c r="AQ562">
        <v>47.158893999999997</v>
      </c>
      <c r="AR562">
        <v>-88.486711</v>
      </c>
      <c r="AS562">
        <v>312</v>
      </c>
      <c r="AT562">
        <v>44.8</v>
      </c>
      <c r="AU562">
        <v>12</v>
      </c>
      <c r="AV562">
        <v>9</v>
      </c>
      <c r="AW562" t="s">
        <v>412</v>
      </c>
      <c r="AX562">
        <v>1.1000000000000001</v>
      </c>
      <c r="AY562">
        <v>1</v>
      </c>
      <c r="AZ562">
        <v>1.8</v>
      </c>
      <c r="BA562">
        <v>14.048999999999999</v>
      </c>
      <c r="BB562">
        <v>16.55</v>
      </c>
      <c r="BC562">
        <v>1.18</v>
      </c>
      <c r="BD562">
        <v>12.111000000000001</v>
      </c>
      <c r="BE562">
        <v>3036.366</v>
      </c>
      <c r="BF562">
        <v>0.13500000000000001</v>
      </c>
      <c r="BG562">
        <v>38.103000000000002</v>
      </c>
      <c r="BH562">
        <v>0</v>
      </c>
      <c r="BI562">
        <v>38.103000000000002</v>
      </c>
      <c r="BJ562">
        <v>28.702000000000002</v>
      </c>
      <c r="BK562">
        <v>0</v>
      </c>
      <c r="BL562">
        <v>28.702000000000002</v>
      </c>
      <c r="BM562">
        <v>0</v>
      </c>
      <c r="BQ562">
        <v>217.45099999999999</v>
      </c>
      <c r="BR562">
        <v>0.290711</v>
      </c>
      <c r="BS562">
        <v>0.32772600000000002</v>
      </c>
      <c r="BT562">
        <v>1.2E-2</v>
      </c>
      <c r="BU562">
        <v>6.9981410000000004</v>
      </c>
      <c r="BV562">
        <f t="shared" si="8"/>
        <v>6.5872926000000005</v>
      </c>
    </row>
    <row r="563" spans="1:74" customFormat="1" x14ac:dyDescent="0.25">
      <c r="A563" s="40">
        <v>41703</v>
      </c>
      <c r="B563" s="41">
        <v>0.63187700231481481</v>
      </c>
      <c r="C563">
        <v>12.765000000000001</v>
      </c>
      <c r="D563">
        <v>4.0000000000000002E-4</v>
      </c>
      <c r="E563">
        <v>3.7317070000000001</v>
      </c>
      <c r="F563">
        <v>1458</v>
      </c>
      <c r="G563">
        <v>-5.2</v>
      </c>
      <c r="H563">
        <v>-71.599999999999994</v>
      </c>
      <c r="J563">
        <v>1.52</v>
      </c>
      <c r="K563">
        <v>0.8921</v>
      </c>
      <c r="L563">
        <v>11.387</v>
      </c>
      <c r="M563">
        <v>2.9999999999999997E-4</v>
      </c>
      <c r="N563">
        <v>1300.5876000000001</v>
      </c>
      <c r="O563">
        <v>0</v>
      </c>
      <c r="P563">
        <v>1300.5999999999999</v>
      </c>
      <c r="Q563">
        <v>979.71659999999997</v>
      </c>
      <c r="R563">
        <v>0</v>
      </c>
      <c r="S563">
        <v>979.7</v>
      </c>
      <c r="T563">
        <v>0</v>
      </c>
      <c r="W563">
        <v>0</v>
      </c>
      <c r="X563">
        <v>1.353</v>
      </c>
      <c r="Y563">
        <v>12.2</v>
      </c>
      <c r="Z563">
        <v>872</v>
      </c>
      <c r="AA563">
        <v>895</v>
      </c>
      <c r="AB563">
        <v>825</v>
      </c>
      <c r="AC563">
        <v>46</v>
      </c>
      <c r="AD563">
        <v>5.32</v>
      </c>
      <c r="AE563">
        <v>0.12</v>
      </c>
      <c r="AF563">
        <v>994</v>
      </c>
      <c r="AG563">
        <v>-11</v>
      </c>
      <c r="AH563">
        <v>15</v>
      </c>
      <c r="AI563">
        <v>12</v>
      </c>
      <c r="AJ563">
        <v>190</v>
      </c>
      <c r="AK563">
        <v>190</v>
      </c>
      <c r="AL563">
        <v>5.0999999999999996</v>
      </c>
      <c r="AM563">
        <v>195</v>
      </c>
      <c r="AN563" t="s">
        <v>155</v>
      </c>
      <c r="AO563">
        <v>2</v>
      </c>
      <c r="AP563" s="42">
        <v>0.84013888888888888</v>
      </c>
      <c r="AQ563">
        <v>47.158873999999997</v>
      </c>
      <c r="AR563">
        <v>-88.486452</v>
      </c>
      <c r="AS563">
        <v>311.7</v>
      </c>
      <c r="AT563">
        <v>44.1</v>
      </c>
      <c r="AU563">
        <v>12</v>
      </c>
      <c r="AV563">
        <v>9</v>
      </c>
      <c r="AW563" t="s">
        <v>412</v>
      </c>
      <c r="AX563">
        <v>1.1215219999999999</v>
      </c>
      <c r="AY563">
        <v>1</v>
      </c>
      <c r="AZ563">
        <v>1.8215220000000001</v>
      </c>
      <c r="BA563">
        <v>14.048999999999999</v>
      </c>
      <c r="BB563">
        <v>16.559999999999999</v>
      </c>
      <c r="BC563">
        <v>1.18</v>
      </c>
      <c r="BD563">
        <v>12.1</v>
      </c>
      <c r="BE563">
        <v>3036.4949999999999</v>
      </c>
      <c r="BF563">
        <v>5.6000000000000001E-2</v>
      </c>
      <c r="BG563">
        <v>36.32</v>
      </c>
      <c r="BH563">
        <v>0</v>
      </c>
      <c r="BI563">
        <v>36.32</v>
      </c>
      <c r="BJ563">
        <v>27.359000000000002</v>
      </c>
      <c r="BK563">
        <v>0</v>
      </c>
      <c r="BL563">
        <v>27.359000000000002</v>
      </c>
      <c r="BM563">
        <v>0</v>
      </c>
      <c r="BQ563">
        <v>262.346</v>
      </c>
      <c r="BR563">
        <v>0.20234199999999999</v>
      </c>
      <c r="BS563">
        <v>0.32531500000000002</v>
      </c>
      <c r="BT563">
        <v>1.1863E-2</v>
      </c>
      <c r="BU563">
        <v>4.8708780000000003</v>
      </c>
      <c r="BV563">
        <f t="shared" si="8"/>
        <v>6.5388315000000006</v>
      </c>
    </row>
    <row r="564" spans="1:74" customFormat="1" x14ac:dyDescent="0.25">
      <c r="A564" s="40">
        <v>41703</v>
      </c>
      <c r="B564" s="41">
        <v>0.63188857638888896</v>
      </c>
      <c r="C564">
        <v>13.145</v>
      </c>
      <c r="D564">
        <v>1.1999999999999999E-3</v>
      </c>
      <c r="E564">
        <v>11.909924999999999</v>
      </c>
      <c r="F564">
        <v>1232.9000000000001</v>
      </c>
      <c r="G564">
        <v>-5</v>
      </c>
      <c r="H564">
        <v>-78.2</v>
      </c>
      <c r="J564">
        <v>1.7</v>
      </c>
      <c r="K564">
        <v>0.8891</v>
      </c>
      <c r="L564">
        <v>11.687099999999999</v>
      </c>
      <c r="M564">
        <v>1.1000000000000001E-3</v>
      </c>
      <c r="N564">
        <v>1096.1288</v>
      </c>
      <c r="O564">
        <v>0</v>
      </c>
      <c r="P564">
        <v>1096.0999999999999</v>
      </c>
      <c r="Q564">
        <v>825.70039999999995</v>
      </c>
      <c r="R564">
        <v>0</v>
      </c>
      <c r="S564">
        <v>825.7</v>
      </c>
      <c r="T564">
        <v>0</v>
      </c>
      <c r="W564">
        <v>0</v>
      </c>
      <c r="X564">
        <v>1.5114000000000001</v>
      </c>
      <c r="Y564">
        <v>12.2</v>
      </c>
      <c r="Z564">
        <v>873</v>
      </c>
      <c r="AA564">
        <v>894</v>
      </c>
      <c r="AB564">
        <v>826</v>
      </c>
      <c r="AC564">
        <v>46</v>
      </c>
      <c r="AD564">
        <v>5.32</v>
      </c>
      <c r="AE564">
        <v>0.12</v>
      </c>
      <c r="AF564">
        <v>994</v>
      </c>
      <c r="AG564">
        <v>-11</v>
      </c>
      <c r="AH564">
        <v>15</v>
      </c>
      <c r="AI564">
        <v>12</v>
      </c>
      <c r="AJ564">
        <v>190</v>
      </c>
      <c r="AK564">
        <v>190</v>
      </c>
      <c r="AL564">
        <v>5.0999999999999996</v>
      </c>
      <c r="AM564">
        <v>195</v>
      </c>
      <c r="AN564" t="s">
        <v>155</v>
      </c>
      <c r="AO564">
        <v>2</v>
      </c>
      <c r="AP564" s="42">
        <v>0.84015046296296303</v>
      </c>
      <c r="AQ564">
        <v>47.158833999999999</v>
      </c>
      <c r="AR564">
        <v>-88.486210999999997</v>
      </c>
      <c r="AS564">
        <v>311.5</v>
      </c>
      <c r="AT564">
        <v>42.7</v>
      </c>
      <c r="AU564">
        <v>12</v>
      </c>
      <c r="AV564">
        <v>9</v>
      </c>
      <c r="AW564" t="s">
        <v>412</v>
      </c>
      <c r="AX564">
        <v>1.2</v>
      </c>
      <c r="AY564">
        <v>1</v>
      </c>
      <c r="AZ564">
        <v>1.8568</v>
      </c>
      <c r="BA564">
        <v>14.048999999999999</v>
      </c>
      <c r="BB564">
        <v>16.11</v>
      </c>
      <c r="BC564">
        <v>1.1499999999999999</v>
      </c>
      <c r="BD564">
        <v>12.477</v>
      </c>
      <c r="BE564">
        <v>3036.0340000000001</v>
      </c>
      <c r="BF564">
        <v>0.17499999999999999</v>
      </c>
      <c r="BG564">
        <v>29.818999999999999</v>
      </c>
      <c r="BH564">
        <v>0</v>
      </c>
      <c r="BI564">
        <v>29.818999999999999</v>
      </c>
      <c r="BJ564">
        <v>22.463000000000001</v>
      </c>
      <c r="BK564">
        <v>0</v>
      </c>
      <c r="BL564">
        <v>22.463000000000001</v>
      </c>
      <c r="BM564">
        <v>0</v>
      </c>
      <c r="BQ564">
        <v>285.48500000000001</v>
      </c>
      <c r="BR564">
        <v>0.17806900000000001</v>
      </c>
      <c r="BS564">
        <v>0.321411</v>
      </c>
      <c r="BT564">
        <v>1.0999999999999999E-2</v>
      </c>
      <c r="BU564">
        <v>4.2865659999999997</v>
      </c>
      <c r="BV564">
        <f t="shared" si="8"/>
        <v>6.4603611000000001</v>
      </c>
    </row>
    <row r="565" spans="1:74" customFormat="1" x14ac:dyDescent="0.25">
      <c r="A565" s="40">
        <v>41703</v>
      </c>
      <c r="B565" s="41">
        <v>0.631900150462963</v>
      </c>
      <c r="C565">
        <v>13.489000000000001</v>
      </c>
      <c r="D565">
        <v>1.9E-3</v>
      </c>
      <c r="E565">
        <v>19.481864999999999</v>
      </c>
      <c r="F565">
        <v>819.5</v>
      </c>
      <c r="G565">
        <v>-5.5</v>
      </c>
      <c r="H565">
        <v>-52.3</v>
      </c>
      <c r="J565">
        <v>1.91</v>
      </c>
      <c r="K565">
        <v>0.88639999999999997</v>
      </c>
      <c r="L565">
        <v>11.957000000000001</v>
      </c>
      <c r="M565">
        <v>1.6999999999999999E-3</v>
      </c>
      <c r="N565">
        <v>726.46510000000001</v>
      </c>
      <c r="O565">
        <v>0</v>
      </c>
      <c r="P565">
        <v>726.5</v>
      </c>
      <c r="Q565">
        <v>547.23720000000003</v>
      </c>
      <c r="R565">
        <v>0</v>
      </c>
      <c r="S565">
        <v>547.20000000000005</v>
      </c>
      <c r="T565">
        <v>0</v>
      </c>
      <c r="W565">
        <v>0</v>
      </c>
      <c r="X565">
        <v>1.6916</v>
      </c>
      <c r="Y565">
        <v>12.2</v>
      </c>
      <c r="Z565">
        <v>873</v>
      </c>
      <c r="AA565">
        <v>895</v>
      </c>
      <c r="AB565">
        <v>826</v>
      </c>
      <c r="AC565">
        <v>46</v>
      </c>
      <c r="AD565">
        <v>5.32</v>
      </c>
      <c r="AE565">
        <v>0.12</v>
      </c>
      <c r="AF565">
        <v>994</v>
      </c>
      <c r="AG565">
        <v>-11</v>
      </c>
      <c r="AH565">
        <v>15</v>
      </c>
      <c r="AI565">
        <v>12</v>
      </c>
      <c r="AJ565">
        <v>190</v>
      </c>
      <c r="AK565">
        <v>190</v>
      </c>
      <c r="AL565">
        <v>5.3</v>
      </c>
      <c r="AM565">
        <v>195</v>
      </c>
      <c r="AN565" t="s">
        <v>155</v>
      </c>
      <c r="AO565">
        <v>2</v>
      </c>
      <c r="AP565" s="42">
        <v>0.84016203703703696</v>
      </c>
      <c r="AQ565">
        <v>47.158779000000003</v>
      </c>
      <c r="AR565">
        <v>-88.486001999999999</v>
      </c>
      <c r="AS565">
        <v>311.3</v>
      </c>
      <c r="AT565">
        <v>39.799999999999997</v>
      </c>
      <c r="AU565">
        <v>12</v>
      </c>
      <c r="AV565">
        <v>9</v>
      </c>
      <c r="AW565" t="s">
        <v>412</v>
      </c>
      <c r="AX565">
        <v>1.1568000000000001</v>
      </c>
      <c r="AY565">
        <v>1</v>
      </c>
      <c r="AZ565">
        <v>1.7</v>
      </c>
      <c r="BA565">
        <v>14.048999999999999</v>
      </c>
      <c r="BB565">
        <v>15.72</v>
      </c>
      <c r="BC565">
        <v>1.1200000000000001</v>
      </c>
      <c r="BD565">
        <v>12.813000000000001</v>
      </c>
      <c r="BE565">
        <v>3035.6350000000002</v>
      </c>
      <c r="BF565">
        <v>0.27900000000000003</v>
      </c>
      <c r="BG565">
        <v>19.314</v>
      </c>
      <c r="BH565">
        <v>0</v>
      </c>
      <c r="BI565">
        <v>19.314</v>
      </c>
      <c r="BJ565">
        <v>14.548999999999999</v>
      </c>
      <c r="BK565">
        <v>0</v>
      </c>
      <c r="BL565">
        <v>14.548999999999999</v>
      </c>
      <c r="BM565">
        <v>0</v>
      </c>
      <c r="BQ565">
        <v>312.26299999999998</v>
      </c>
      <c r="BR565">
        <v>0.203287</v>
      </c>
      <c r="BS565">
        <v>0.32372600000000001</v>
      </c>
      <c r="BT565">
        <v>1.0999999999999999E-2</v>
      </c>
      <c r="BU565">
        <v>4.8936260000000003</v>
      </c>
      <c r="BV565">
        <f t="shared" si="8"/>
        <v>6.5068926000000005</v>
      </c>
    </row>
    <row r="566" spans="1:74" customFormat="1" x14ac:dyDescent="0.25">
      <c r="A566" s="40">
        <v>41703</v>
      </c>
      <c r="B566" s="41">
        <v>0.63191172453703703</v>
      </c>
      <c r="C566">
        <v>13.513999999999999</v>
      </c>
      <c r="D566">
        <v>2.0000000000000001E-4</v>
      </c>
      <c r="E566">
        <v>2.2107079999999999</v>
      </c>
      <c r="F566">
        <v>614.1</v>
      </c>
      <c r="G566">
        <v>-6.7</v>
      </c>
      <c r="H566">
        <v>-80.2</v>
      </c>
      <c r="J566">
        <v>2.16</v>
      </c>
      <c r="K566">
        <v>0.88619999999999999</v>
      </c>
      <c r="L566">
        <v>11.9756</v>
      </c>
      <c r="M566">
        <v>2.0000000000000001E-4</v>
      </c>
      <c r="N566">
        <v>544.22680000000003</v>
      </c>
      <c r="O566">
        <v>0</v>
      </c>
      <c r="P566">
        <v>544.20000000000005</v>
      </c>
      <c r="Q566">
        <v>409.95940000000002</v>
      </c>
      <c r="R566">
        <v>0</v>
      </c>
      <c r="S566">
        <v>410</v>
      </c>
      <c r="T566">
        <v>0</v>
      </c>
      <c r="W566">
        <v>0</v>
      </c>
      <c r="X566">
        <v>1.9184000000000001</v>
      </c>
      <c r="Y566">
        <v>12.2</v>
      </c>
      <c r="Z566">
        <v>873</v>
      </c>
      <c r="AA566">
        <v>895</v>
      </c>
      <c r="AB566">
        <v>826</v>
      </c>
      <c r="AC566">
        <v>46</v>
      </c>
      <c r="AD566">
        <v>5.32</v>
      </c>
      <c r="AE566">
        <v>0.12</v>
      </c>
      <c r="AF566">
        <v>994</v>
      </c>
      <c r="AG566">
        <v>-11</v>
      </c>
      <c r="AH566">
        <v>14.863</v>
      </c>
      <c r="AI566">
        <v>12</v>
      </c>
      <c r="AJ566">
        <v>190</v>
      </c>
      <c r="AK566">
        <v>190.1</v>
      </c>
      <c r="AL566">
        <v>5.0999999999999996</v>
      </c>
      <c r="AM566">
        <v>195</v>
      </c>
      <c r="AN566" t="s">
        <v>155</v>
      </c>
      <c r="AO566">
        <v>2</v>
      </c>
      <c r="AP566" s="42">
        <v>0.84017361111111111</v>
      </c>
      <c r="AQ566">
        <v>47.158715999999998</v>
      </c>
      <c r="AR566">
        <v>-88.485817999999995</v>
      </c>
      <c r="AS566">
        <v>311.3</v>
      </c>
      <c r="AT566">
        <v>37</v>
      </c>
      <c r="AU566">
        <v>12</v>
      </c>
      <c r="AV566">
        <v>9</v>
      </c>
      <c r="AW566" t="s">
        <v>412</v>
      </c>
      <c r="AX566">
        <v>1</v>
      </c>
      <c r="AY566">
        <v>1</v>
      </c>
      <c r="AZ566">
        <v>1.7</v>
      </c>
      <c r="BA566">
        <v>14.048999999999999</v>
      </c>
      <c r="BB566">
        <v>15.7</v>
      </c>
      <c r="BC566">
        <v>1.1200000000000001</v>
      </c>
      <c r="BD566">
        <v>12.842000000000001</v>
      </c>
      <c r="BE566">
        <v>3036.009</v>
      </c>
      <c r="BF566">
        <v>3.2000000000000001E-2</v>
      </c>
      <c r="BG566">
        <v>14.448</v>
      </c>
      <c r="BH566">
        <v>0</v>
      </c>
      <c r="BI566">
        <v>14.448</v>
      </c>
      <c r="BJ566">
        <v>10.884</v>
      </c>
      <c r="BK566">
        <v>0</v>
      </c>
      <c r="BL566">
        <v>10.884</v>
      </c>
      <c r="BM566">
        <v>0</v>
      </c>
      <c r="BQ566">
        <v>353.62099999999998</v>
      </c>
      <c r="BR566">
        <v>0.19894899999999999</v>
      </c>
      <c r="BS566">
        <v>0.322274</v>
      </c>
      <c r="BT566">
        <v>1.1136999999999999E-2</v>
      </c>
      <c r="BU566">
        <v>4.7892000000000001</v>
      </c>
      <c r="BV566">
        <f t="shared" si="8"/>
        <v>6.4777074000000008</v>
      </c>
    </row>
    <row r="567" spans="1:74" customFormat="1" x14ac:dyDescent="0.25">
      <c r="A567" s="40">
        <v>41703</v>
      </c>
      <c r="B567" s="41">
        <v>0.63192329861111107</v>
      </c>
      <c r="C567">
        <v>13.196999999999999</v>
      </c>
      <c r="D567">
        <v>6.9999999999999999E-4</v>
      </c>
      <c r="E567">
        <v>7.2545760000000001</v>
      </c>
      <c r="F567">
        <v>591.79999999999995</v>
      </c>
      <c r="G567">
        <v>-6.6</v>
      </c>
      <c r="H567">
        <v>-50.1</v>
      </c>
      <c r="J567">
        <v>2.52</v>
      </c>
      <c r="K567">
        <v>0.88849999999999996</v>
      </c>
      <c r="L567">
        <v>11.7257</v>
      </c>
      <c r="M567">
        <v>5.9999999999999995E-4</v>
      </c>
      <c r="N567">
        <v>525.83349999999996</v>
      </c>
      <c r="O567">
        <v>0</v>
      </c>
      <c r="P567">
        <v>525.79999999999995</v>
      </c>
      <c r="Q567">
        <v>396.10390000000001</v>
      </c>
      <c r="R567">
        <v>0</v>
      </c>
      <c r="S567">
        <v>396.1</v>
      </c>
      <c r="T567">
        <v>0</v>
      </c>
      <c r="W567">
        <v>0</v>
      </c>
      <c r="X567">
        <v>2.2383999999999999</v>
      </c>
      <c r="Y567">
        <v>12.2</v>
      </c>
      <c r="Z567">
        <v>874</v>
      </c>
      <c r="AA567">
        <v>895</v>
      </c>
      <c r="AB567">
        <v>827</v>
      </c>
      <c r="AC567">
        <v>46</v>
      </c>
      <c r="AD567">
        <v>5.32</v>
      </c>
      <c r="AE567">
        <v>0.12</v>
      </c>
      <c r="AF567">
        <v>994</v>
      </c>
      <c r="AG567">
        <v>-11</v>
      </c>
      <c r="AH567">
        <v>14</v>
      </c>
      <c r="AI567">
        <v>12</v>
      </c>
      <c r="AJ567">
        <v>190</v>
      </c>
      <c r="AK567">
        <v>190.9</v>
      </c>
      <c r="AL567">
        <v>4.5999999999999996</v>
      </c>
      <c r="AM567">
        <v>195</v>
      </c>
      <c r="AN567" t="s">
        <v>155</v>
      </c>
      <c r="AO567">
        <v>2</v>
      </c>
      <c r="AP567" s="42">
        <v>0.84018518518518526</v>
      </c>
      <c r="AQ567">
        <v>47.158650999999999</v>
      </c>
      <c r="AR567">
        <v>-88.485645000000005</v>
      </c>
      <c r="AS567">
        <v>311.10000000000002</v>
      </c>
      <c r="AT567">
        <v>35</v>
      </c>
      <c r="AU567">
        <v>12</v>
      </c>
      <c r="AV567">
        <v>9</v>
      </c>
      <c r="AW567" t="s">
        <v>412</v>
      </c>
      <c r="AX567">
        <v>1</v>
      </c>
      <c r="AY567">
        <v>1</v>
      </c>
      <c r="AZ567">
        <v>1.7</v>
      </c>
      <c r="BA567">
        <v>14.048999999999999</v>
      </c>
      <c r="BB567">
        <v>16.05</v>
      </c>
      <c r="BC567">
        <v>1.1399999999999999</v>
      </c>
      <c r="BD567">
        <v>12.548</v>
      </c>
      <c r="BE567">
        <v>3036.1080000000002</v>
      </c>
      <c r="BF567">
        <v>0.106</v>
      </c>
      <c r="BG567">
        <v>14.257999999999999</v>
      </c>
      <c r="BH567">
        <v>0</v>
      </c>
      <c r="BI567">
        <v>14.257999999999999</v>
      </c>
      <c r="BJ567">
        <v>10.741</v>
      </c>
      <c r="BK567">
        <v>0</v>
      </c>
      <c r="BL567">
        <v>10.741</v>
      </c>
      <c r="BM567">
        <v>0</v>
      </c>
      <c r="BQ567">
        <v>421.43</v>
      </c>
      <c r="BR567">
        <v>0.42251899999999998</v>
      </c>
      <c r="BS567">
        <v>0.32413700000000001</v>
      </c>
      <c r="BT567">
        <v>1.1863E-2</v>
      </c>
      <c r="BU567">
        <v>10.171089</v>
      </c>
      <c r="BV567">
        <f t="shared" si="8"/>
        <v>6.5151537000000008</v>
      </c>
    </row>
    <row r="568" spans="1:74" customFormat="1" x14ac:dyDescent="0.25">
      <c r="A568" s="40">
        <v>41703</v>
      </c>
      <c r="B568" s="41">
        <v>0.63193487268518522</v>
      </c>
      <c r="C568">
        <v>12.811</v>
      </c>
      <c r="D568">
        <v>2.5999999999999999E-3</v>
      </c>
      <c r="E568">
        <v>26.368078000000001</v>
      </c>
      <c r="F568">
        <v>730.7</v>
      </c>
      <c r="G568">
        <v>-5.5</v>
      </c>
      <c r="H568">
        <v>-71.5</v>
      </c>
      <c r="J568">
        <v>2.6</v>
      </c>
      <c r="K568">
        <v>0.89159999999999995</v>
      </c>
      <c r="L568">
        <v>11.422599999999999</v>
      </c>
      <c r="M568">
        <v>2.3999999999999998E-3</v>
      </c>
      <c r="N568">
        <v>651.53060000000005</v>
      </c>
      <c r="O568">
        <v>0</v>
      </c>
      <c r="P568">
        <v>651.5</v>
      </c>
      <c r="Q568">
        <v>490.79</v>
      </c>
      <c r="R568">
        <v>0</v>
      </c>
      <c r="S568">
        <v>490.8</v>
      </c>
      <c r="T568">
        <v>0</v>
      </c>
      <c r="W568">
        <v>0</v>
      </c>
      <c r="X568">
        <v>2.3182</v>
      </c>
      <c r="Y568">
        <v>12.2</v>
      </c>
      <c r="Z568">
        <v>873</v>
      </c>
      <c r="AA568">
        <v>896</v>
      </c>
      <c r="AB568">
        <v>827</v>
      </c>
      <c r="AC568">
        <v>46</v>
      </c>
      <c r="AD568">
        <v>5.32</v>
      </c>
      <c r="AE568">
        <v>0.12</v>
      </c>
      <c r="AF568">
        <v>994</v>
      </c>
      <c r="AG568">
        <v>-11</v>
      </c>
      <c r="AH568">
        <v>14</v>
      </c>
      <c r="AI568">
        <v>12</v>
      </c>
      <c r="AJ568">
        <v>190</v>
      </c>
      <c r="AK568">
        <v>190</v>
      </c>
      <c r="AL568">
        <v>4.9000000000000004</v>
      </c>
      <c r="AM568">
        <v>195</v>
      </c>
      <c r="AN568" t="s">
        <v>155</v>
      </c>
      <c r="AO568">
        <v>2</v>
      </c>
      <c r="AP568" s="42">
        <v>0.8401967592592593</v>
      </c>
      <c r="AQ568">
        <v>47.158597</v>
      </c>
      <c r="AR568">
        <v>-88.485472000000001</v>
      </c>
      <c r="AS568">
        <v>311</v>
      </c>
      <c r="AT568">
        <v>33.4</v>
      </c>
      <c r="AU568">
        <v>12</v>
      </c>
      <c r="AV568">
        <v>9</v>
      </c>
      <c r="AW568" t="s">
        <v>412</v>
      </c>
      <c r="AX568">
        <v>0.97840000000000005</v>
      </c>
      <c r="AY568">
        <v>1.0216000000000001</v>
      </c>
      <c r="AZ568">
        <v>1.7</v>
      </c>
      <c r="BA568">
        <v>14.048999999999999</v>
      </c>
      <c r="BB568">
        <v>16.5</v>
      </c>
      <c r="BC568">
        <v>1.17</v>
      </c>
      <c r="BD568">
        <v>12.156000000000001</v>
      </c>
      <c r="BE568">
        <v>3035.924</v>
      </c>
      <c r="BF568">
        <v>0.39800000000000002</v>
      </c>
      <c r="BG568">
        <v>18.134</v>
      </c>
      <c r="BH568">
        <v>0</v>
      </c>
      <c r="BI568">
        <v>18.134</v>
      </c>
      <c r="BJ568">
        <v>13.66</v>
      </c>
      <c r="BK568">
        <v>0</v>
      </c>
      <c r="BL568">
        <v>13.66</v>
      </c>
      <c r="BM568">
        <v>0</v>
      </c>
      <c r="BQ568">
        <v>447.99900000000002</v>
      </c>
      <c r="BR568">
        <v>0.30034</v>
      </c>
      <c r="BS568">
        <v>0.325685</v>
      </c>
      <c r="BT568">
        <v>1.1136999999999999E-2</v>
      </c>
      <c r="BU568">
        <v>7.2299350000000002</v>
      </c>
      <c r="BV568">
        <f t="shared" si="8"/>
        <v>6.5462685000000009</v>
      </c>
    </row>
    <row r="569" spans="1:74" customFormat="1" x14ac:dyDescent="0.25">
      <c r="A569" s="40">
        <v>41703</v>
      </c>
      <c r="B569" s="41">
        <v>0.63194644675925926</v>
      </c>
      <c r="C569">
        <v>13.015000000000001</v>
      </c>
      <c r="D569">
        <v>3.3E-3</v>
      </c>
      <c r="E569">
        <v>32.730263000000001</v>
      </c>
      <c r="F569">
        <v>896.2</v>
      </c>
      <c r="G569">
        <v>-2.5</v>
      </c>
      <c r="H569">
        <v>-67.3</v>
      </c>
      <c r="J569">
        <v>2.6</v>
      </c>
      <c r="K569">
        <v>0.89</v>
      </c>
      <c r="L569">
        <v>11.5837</v>
      </c>
      <c r="M569">
        <v>2.8999999999999998E-3</v>
      </c>
      <c r="N569">
        <v>797.67740000000003</v>
      </c>
      <c r="O569">
        <v>0</v>
      </c>
      <c r="P569">
        <v>797.7</v>
      </c>
      <c r="Q569">
        <v>600.88059999999996</v>
      </c>
      <c r="R569">
        <v>0</v>
      </c>
      <c r="S569">
        <v>600.9</v>
      </c>
      <c r="T569">
        <v>0</v>
      </c>
      <c r="W569">
        <v>0</v>
      </c>
      <c r="X569">
        <v>2.3140999999999998</v>
      </c>
      <c r="Y569">
        <v>12.2</v>
      </c>
      <c r="Z569">
        <v>873</v>
      </c>
      <c r="AA569">
        <v>896</v>
      </c>
      <c r="AB569">
        <v>826</v>
      </c>
      <c r="AC569">
        <v>46</v>
      </c>
      <c r="AD569">
        <v>5.32</v>
      </c>
      <c r="AE569">
        <v>0.12</v>
      </c>
      <c r="AF569">
        <v>994</v>
      </c>
      <c r="AG569">
        <v>-11</v>
      </c>
      <c r="AH569">
        <v>14.137</v>
      </c>
      <c r="AI569">
        <v>12</v>
      </c>
      <c r="AJ569">
        <v>190</v>
      </c>
      <c r="AK569">
        <v>190</v>
      </c>
      <c r="AL569">
        <v>5</v>
      </c>
      <c r="AM569">
        <v>195</v>
      </c>
      <c r="AN569" t="s">
        <v>155</v>
      </c>
      <c r="AO569">
        <v>2</v>
      </c>
      <c r="AP569" s="42">
        <v>0.84020833333333333</v>
      </c>
      <c r="AQ569">
        <v>47.158557000000002</v>
      </c>
      <c r="AR569">
        <v>-88.485296000000005</v>
      </c>
      <c r="AS569">
        <v>310.8</v>
      </c>
      <c r="AT569">
        <v>32.1</v>
      </c>
      <c r="AU569">
        <v>12</v>
      </c>
      <c r="AV569">
        <v>9</v>
      </c>
      <c r="AW569" t="s">
        <v>412</v>
      </c>
      <c r="AX569">
        <v>0.9</v>
      </c>
      <c r="AY569">
        <v>1.1000000000000001</v>
      </c>
      <c r="AZ569">
        <v>1.7</v>
      </c>
      <c r="BA569">
        <v>14.048999999999999</v>
      </c>
      <c r="BB569">
        <v>16.260000000000002</v>
      </c>
      <c r="BC569">
        <v>1.1599999999999999</v>
      </c>
      <c r="BD569">
        <v>12.353999999999999</v>
      </c>
      <c r="BE569">
        <v>3035.636</v>
      </c>
      <c r="BF569">
        <v>0.48599999999999999</v>
      </c>
      <c r="BG569">
        <v>21.890999999999998</v>
      </c>
      <c r="BH569">
        <v>0</v>
      </c>
      <c r="BI569">
        <v>21.890999999999998</v>
      </c>
      <c r="BJ569">
        <v>16.489999999999998</v>
      </c>
      <c r="BK569">
        <v>0</v>
      </c>
      <c r="BL569">
        <v>16.489999999999998</v>
      </c>
      <c r="BM569">
        <v>0</v>
      </c>
      <c r="BQ569">
        <v>440.94799999999998</v>
      </c>
      <c r="BR569">
        <v>0.13650599999999999</v>
      </c>
      <c r="BS569">
        <v>0.33013700000000001</v>
      </c>
      <c r="BT569">
        <v>1.2137E-2</v>
      </c>
      <c r="BU569">
        <v>3.2860399999999998</v>
      </c>
      <c r="BV569">
        <f t="shared" si="8"/>
        <v>6.6357537000000004</v>
      </c>
    </row>
    <row r="570" spans="1:74" customFormat="1" x14ac:dyDescent="0.25">
      <c r="A570" s="40">
        <v>41703</v>
      </c>
      <c r="B570" s="41">
        <v>0.6319580208333333</v>
      </c>
      <c r="C570">
        <v>12.449</v>
      </c>
      <c r="D570">
        <v>2.5999999999999999E-3</v>
      </c>
      <c r="E570">
        <v>25.885417</v>
      </c>
      <c r="F570">
        <v>838.1</v>
      </c>
      <c r="G570">
        <v>-2.4</v>
      </c>
      <c r="H570">
        <v>-53.7</v>
      </c>
      <c r="J570">
        <v>2.5</v>
      </c>
      <c r="K570">
        <v>0.89459999999999995</v>
      </c>
      <c r="L570">
        <v>11.1364</v>
      </c>
      <c r="M570">
        <v>2.3E-3</v>
      </c>
      <c r="N570">
        <v>749.74390000000005</v>
      </c>
      <c r="O570">
        <v>0</v>
      </c>
      <c r="P570">
        <v>749.7</v>
      </c>
      <c r="Q570">
        <v>564.77290000000005</v>
      </c>
      <c r="R570">
        <v>0</v>
      </c>
      <c r="S570">
        <v>564.79999999999995</v>
      </c>
      <c r="T570">
        <v>0</v>
      </c>
      <c r="W570">
        <v>0</v>
      </c>
      <c r="X570">
        <v>2.2364999999999999</v>
      </c>
      <c r="Y570">
        <v>12.3</v>
      </c>
      <c r="Z570">
        <v>873</v>
      </c>
      <c r="AA570">
        <v>895</v>
      </c>
      <c r="AB570">
        <v>825</v>
      </c>
      <c r="AC570">
        <v>46</v>
      </c>
      <c r="AD570">
        <v>5.32</v>
      </c>
      <c r="AE570">
        <v>0.12</v>
      </c>
      <c r="AF570">
        <v>994</v>
      </c>
      <c r="AG570">
        <v>-11</v>
      </c>
      <c r="AH570">
        <v>15</v>
      </c>
      <c r="AI570">
        <v>12</v>
      </c>
      <c r="AJ570">
        <v>190.1</v>
      </c>
      <c r="AK570">
        <v>190.1</v>
      </c>
      <c r="AL570">
        <v>5.2</v>
      </c>
      <c r="AM570">
        <v>195</v>
      </c>
      <c r="AN570" t="s">
        <v>155</v>
      </c>
      <c r="AO570">
        <v>2</v>
      </c>
      <c r="AP570" s="42">
        <v>0.84021990740740737</v>
      </c>
      <c r="AQ570">
        <v>47.158531000000004</v>
      </c>
      <c r="AR570">
        <v>-88.485128000000003</v>
      </c>
      <c r="AS570">
        <v>310.7</v>
      </c>
      <c r="AT570">
        <v>30.3</v>
      </c>
      <c r="AU570">
        <v>12</v>
      </c>
      <c r="AV570">
        <v>9</v>
      </c>
      <c r="AW570" t="s">
        <v>412</v>
      </c>
      <c r="AX570">
        <v>0.9</v>
      </c>
      <c r="AY570">
        <v>1.1000000000000001</v>
      </c>
      <c r="AZ570">
        <v>1.7</v>
      </c>
      <c r="BA570">
        <v>14.048999999999999</v>
      </c>
      <c r="BB570">
        <v>16.95</v>
      </c>
      <c r="BC570">
        <v>1.21</v>
      </c>
      <c r="BD570">
        <v>11.782</v>
      </c>
      <c r="BE570">
        <v>3036.1909999999998</v>
      </c>
      <c r="BF570">
        <v>0.40200000000000002</v>
      </c>
      <c r="BG570">
        <v>21.405999999999999</v>
      </c>
      <c r="BH570">
        <v>0</v>
      </c>
      <c r="BI570">
        <v>21.405999999999999</v>
      </c>
      <c r="BJ570">
        <v>16.125</v>
      </c>
      <c r="BK570">
        <v>0</v>
      </c>
      <c r="BL570">
        <v>16.125</v>
      </c>
      <c r="BM570">
        <v>0</v>
      </c>
      <c r="BQ570">
        <v>443.35300000000001</v>
      </c>
      <c r="BR570">
        <v>8.0945000000000003E-2</v>
      </c>
      <c r="BS570">
        <v>0.33100000000000002</v>
      </c>
      <c r="BT570">
        <v>1.2862999999999999E-2</v>
      </c>
      <c r="BU570">
        <v>1.9485490000000001</v>
      </c>
      <c r="BV570">
        <f t="shared" si="8"/>
        <v>6.6531000000000011</v>
      </c>
    </row>
    <row r="571" spans="1:74" customFormat="1" x14ac:dyDescent="0.25">
      <c r="A571" s="40">
        <v>41703</v>
      </c>
      <c r="B571" s="41">
        <v>0.63196959490740745</v>
      </c>
      <c r="C571">
        <v>12.978999999999999</v>
      </c>
      <c r="D571">
        <v>4.7999999999999996E-3</v>
      </c>
      <c r="E571">
        <v>47.626303</v>
      </c>
      <c r="F571">
        <v>694.2</v>
      </c>
      <c r="G571">
        <v>-0.8</v>
      </c>
      <c r="H571">
        <v>-70.2</v>
      </c>
      <c r="J571">
        <v>2.4</v>
      </c>
      <c r="K571">
        <v>0.89039999999999997</v>
      </c>
      <c r="L571">
        <v>11.556900000000001</v>
      </c>
      <c r="M571">
        <v>4.1999999999999997E-3</v>
      </c>
      <c r="N571">
        <v>618.1771</v>
      </c>
      <c r="O571">
        <v>0</v>
      </c>
      <c r="P571">
        <v>618.20000000000005</v>
      </c>
      <c r="Q571">
        <v>465.66520000000003</v>
      </c>
      <c r="R571">
        <v>0</v>
      </c>
      <c r="S571">
        <v>465.7</v>
      </c>
      <c r="T571">
        <v>0</v>
      </c>
      <c r="W571">
        <v>0</v>
      </c>
      <c r="X571">
        <v>2.1371000000000002</v>
      </c>
      <c r="Y571">
        <v>12.2</v>
      </c>
      <c r="Z571">
        <v>873</v>
      </c>
      <c r="AA571">
        <v>895</v>
      </c>
      <c r="AB571">
        <v>825</v>
      </c>
      <c r="AC571">
        <v>46</v>
      </c>
      <c r="AD571">
        <v>5.32</v>
      </c>
      <c r="AE571">
        <v>0.12</v>
      </c>
      <c r="AF571">
        <v>994</v>
      </c>
      <c r="AG571">
        <v>-11</v>
      </c>
      <c r="AH571">
        <v>15</v>
      </c>
      <c r="AI571">
        <v>12</v>
      </c>
      <c r="AJ571">
        <v>191</v>
      </c>
      <c r="AK571">
        <v>191</v>
      </c>
      <c r="AL571">
        <v>5.4</v>
      </c>
      <c r="AM571">
        <v>195</v>
      </c>
      <c r="AN571" t="s">
        <v>155</v>
      </c>
      <c r="AO571">
        <v>2</v>
      </c>
      <c r="AP571" s="42">
        <v>0.84023148148148152</v>
      </c>
      <c r="AQ571">
        <v>47.158515999999999</v>
      </c>
      <c r="AR571">
        <v>-88.484970000000004</v>
      </c>
      <c r="AS571">
        <v>310.60000000000002</v>
      </c>
      <c r="AT571">
        <v>28.5</v>
      </c>
      <c r="AU571">
        <v>12</v>
      </c>
      <c r="AV571">
        <v>9</v>
      </c>
      <c r="AW571" t="s">
        <v>412</v>
      </c>
      <c r="AX571">
        <v>0.9</v>
      </c>
      <c r="AY571">
        <v>1.1000000000000001</v>
      </c>
      <c r="AZ571">
        <v>1.7</v>
      </c>
      <c r="BA571">
        <v>14.048999999999999</v>
      </c>
      <c r="BB571">
        <v>16.3</v>
      </c>
      <c r="BC571">
        <v>1.1599999999999999</v>
      </c>
      <c r="BD571">
        <v>12.303000000000001</v>
      </c>
      <c r="BE571">
        <v>3035.3090000000002</v>
      </c>
      <c r="BF571">
        <v>0.70899999999999996</v>
      </c>
      <c r="BG571">
        <v>17.001999999999999</v>
      </c>
      <c r="BH571">
        <v>0</v>
      </c>
      <c r="BI571">
        <v>17.001999999999999</v>
      </c>
      <c r="BJ571">
        <v>12.808</v>
      </c>
      <c r="BK571">
        <v>0</v>
      </c>
      <c r="BL571">
        <v>12.808</v>
      </c>
      <c r="BM571">
        <v>0</v>
      </c>
      <c r="BQ571">
        <v>408.11099999999999</v>
      </c>
      <c r="BR571">
        <v>6.9917999999999994E-2</v>
      </c>
      <c r="BS571">
        <v>0.33127400000000001</v>
      </c>
      <c r="BT571">
        <v>1.1863E-2</v>
      </c>
      <c r="BU571">
        <v>1.683101</v>
      </c>
      <c r="BV571">
        <f t="shared" si="8"/>
        <v>6.6586074000000011</v>
      </c>
    </row>
    <row r="572" spans="1:74" customFormat="1" x14ac:dyDescent="0.25">
      <c r="A572" s="40">
        <v>41703</v>
      </c>
      <c r="B572" s="41">
        <v>0.63198116898148149</v>
      </c>
      <c r="C572">
        <v>13.648999999999999</v>
      </c>
      <c r="D572">
        <v>1.6000000000000001E-3</v>
      </c>
      <c r="E572">
        <v>15.549318</v>
      </c>
      <c r="F572">
        <v>623.4</v>
      </c>
      <c r="G572">
        <v>0.1</v>
      </c>
      <c r="H572">
        <v>-51.5</v>
      </c>
      <c r="J572">
        <v>2.46</v>
      </c>
      <c r="K572">
        <v>0.8851</v>
      </c>
      <c r="L572">
        <v>12.0808</v>
      </c>
      <c r="M572">
        <v>1.4E-3</v>
      </c>
      <c r="N572">
        <v>551.80679999999995</v>
      </c>
      <c r="O572">
        <v>0.1135</v>
      </c>
      <c r="P572">
        <v>551.9</v>
      </c>
      <c r="Q572">
        <v>415.66930000000002</v>
      </c>
      <c r="R572">
        <v>8.5500000000000007E-2</v>
      </c>
      <c r="S572">
        <v>415.8</v>
      </c>
      <c r="T572">
        <v>0</v>
      </c>
      <c r="W572">
        <v>0</v>
      </c>
      <c r="X572">
        <v>2.1756000000000002</v>
      </c>
      <c r="Y572">
        <v>12.3</v>
      </c>
      <c r="Z572">
        <v>872</v>
      </c>
      <c r="AA572">
        <v>896</v>
      </c>
      <c r="AB572">
        <v>824</v>
      </c>
      <c r="AC572">
        <v>46</v>
      </c>
      <c r="AD572">
        <v>5.32</v>
      </c>
      <c r="AE572">
        <v>0.12</v>
      </c>
      <c r="AF572">
        <v>994</v>
      </c>
      <c r="AG572">
        <v>-11</v>
      </c>
      <c r="AH572">
        <v>15</v>
      </c>
      <c r="AI572">
        <v>12</v>
      </c>
      <c r="AJ572">
        <v>191</v>
      </c>
      <c r="AK572">
        <v>191</v>
      </c>
      <c r="AL572">
        <v>5</v>
      </c>
      <c r="AM572">
        <v>195</v>
      </c>
      <c r="AN572" t="s">
        <v>155</v>
      </c>
      <c r="AO572">
        <v>2</v>
      </c>
      <c r="AP572" s="42">
        <v>0.84024305555555545</v>
      </c>
      <c r="AQ572">
        <v>47.158509000000002</v>
      </c>
      <c r="AR572">
        <v>-88.484818000000004</v>
      </c>
      <c r="AS572">
        <v>310.5</v>
      </c>
      <c r="AT572">
        <v>27</v>
      </c>
      <c r="AU572">
        <v>12</v>
      </c>
      <c r="AV572">
        <v>9</v>
      </c>
      <c r="AW572" t="s">
        <v>412</v>
      </c>
      <c r="AX572">
        <v>0.9</v>
      </c>
      <c r="AY572">
        <v>1.1000000000000001</v>
      </c>
      <c r="AZ572">
        <v>1.7</v>
      </c>
      <c r="BA572">
        <v>14.048999999999999</v>
      </c>
      <c r="BB572">
        <v>15.55</v>
      </c>
      <c r="BC572">
        <v>1.1100000000000001</v>
      </c>
      <c r="BD572">
        <v>12.981999999999999</v>
      </c>
      <c r="BE572">
        <v>3035.623</v>
      </c>
      <c r="BF572">
        <v>0.22</v>
      </c>
      <c r="BG572">
        <v>14.52</v>
      </c>
      <c r="BH572">
        <v>3.0000000000000001E-3</v>
      </c>
      <c r="BI572">
        <v>14.523</v>
      </c>
      <c r="BJ572">
        <v>10.938000000000001</v>
      </c>
      <c r="BK572">
        <v>2E-3</v>
      </c>
      <c r="BL572">
        <v>10.94</v>
      </c>
      <c r="BM572">
        <v>0</v>
      </c>
      <c r="BQ572">
        <v>397.49</v>
      </c>
      <c r="BR572">
        <v>8.3233000000000001E-2</v>
      </c>
      <c r="BS572">
        <v>0.33327400000000001</v>
      </c>
      <c r="BT572">
        <v>1.1136999999999999E-2</v>
      </c>
      <c r="BU572">
        <v>2.0036260000000001</v>
      </c>
      <c r="BV572">
        <f t="shared" si="8"/>
        <v>6.6988074000000006</v>
      </c>
    </row>
    <row r="573" spans="1:74" customFormat="1" x14ac:dyDescent="0.25">
      <c r="A573" s="40">
        <v>41703</v>
      </c>
      <c r="B573" s="41">
        <v>0.63199274305555553</v>
      </c>
      <c r="C573">
        <v>14.311</v>
      </c>
      <c r="D573">
        <v>-1.1000000000000001E-3</v>
      </c>
      <c r="E573">
        <v>-11.42487</v>
      </c>
      <c r="F573">
        <v>616.6</v>
      </c>
      <c r="G573">
        <v>3.5</v>
      </c>
      <c r="H573">
        <v>-74.2</v>
      </c>
      <c r="J573">
        <v>2.6</v>
      </c>
      <c r="K573">
        <v>0.88009999999999999</v>
      </c>
      <c r="L573">
        <v>12.5945</v>
      </c>
      <c r="M573">
        <v>0</v>
      </c>
      <c r="N573">
        <v>542.64890000000003</v>
      </c>
      <c r="O573">
        <v>3.0377000000000001</v>
      </c>
      <c r="P573">
        <v>545.70000000000005</v>
      </c>
      <c r="Q573">
        <v>408.77080000000001</v>
      </c>
      <c r="R573">
        <v>2.2883</v>
      </c>
      <c r="S573">
        <v>411.1</v>
      </c>
      <c r="T573">
        <v>0</v>
      </c>
      <c r="W573">
        <v>0</v>
      </c>
      <c r="X573">
        <v>2.2881999999999998</v>
      </c>
      <c r="Y573">
        <v>12.2</v>
      </c>
      <c r="Z573">
        <v>872</v>
      </c>
      <c r="AA573">
        <v>896</v>
      </c>
      <c r="AB573">
        <v>826</v>
      </c>
      <c r="AC573">
        <v>46</v>
      </c>
      <c r="AD573">
        <v>5.32</v>
      </c>
      <c r="AE573">
        <v>0.12</v>
      </c>
      <c r="AF573">
        <v>994</v>
      </c>
      <c r="AG573">
        <v>-11</v>
      </c>
      <c r="AH573">
        <v>15</v>
      </c>
      <c r="AI573">
        <v>12</v>
      </c>
      <c r="AJ573">
        <v>190.9</v>
      </c>
      <c r="AK573">
        <v>190.9</v>
      </c>
      <c r="AL573">
        <v>5.3</v>
      </c>
      <c r="AM573">
        <v>195</v>
      </c>
      <c r="AN573" t="s">
        <v>155</v>
      </c>
      <c r="AO573">
        <v>2</v>
      </c>
      <c r="AP573" s="42">
        <v>0.8402546296296296</v>
      </c>
      <c r="AQ573">
        <v>47.158510999999997</v>
      </c>
      <c r="AR573">
        <v>-88.484671000000006</v>
      </c>
      <c r="AS573">
        <v>310.2</v>
      </c>
      <c r="AT573">
        <v>25.7</v>
      </c>
      <c r="AU573">
        <v>12</v>
      </c>
      <c r="AV573">
        <v>9</v>
      </c>
      <c r="AW573" t="s">
        <v>412</v>
      </c>
      <c r="AX573">
        <v>0.92159999999999997</v>
      </c>
      <c r="AY573">
        <v>1.1215999999999999</v>
      </c>
      <c r="AZ573">
        <v>1.7216</v>
      </c>
      <c r="BA573">
        <v>14.048999999999999</v>
      </c>
      <c r="BB573">
        <v>14.88</v>
      </c>
      <c r="BC573">
        <v>1.06</v>
      </c>
      <c r="BD573">
        <v>13.628</v>
      </c>
      <c r="BE573">
        <v>3035.56</v>
      </c>
      <c r="BF573">
        <v>0</v>
      </c>
      <c r="BG573">
        <v>13.696999999999999</v>
      </c>
      <c r="BH573">
        <v>7.6999999999999999E-2</v>
      </c>
      <c r="BI573">
        <v>13.773</v>
      </c>
      <c r="BJ573">
        <v>10.317</v>
      </c>
      <c r="BK573">
        <v>5.8000000000000003E-2</v>
      </c>
      <c r="BL573">
        <v>10.375</v>
      </c>
      <c r="BM573">
        <v>0</v>
      </c>
      <c r="BQ573">
        <v>400.99700000000001</v>
      </c>
      <c r="BR573">
        <v>9.1958999999999999E-2</v>
      </c>
      <c r="BS573">
        <v>0.33527400000000002</v>
      </c>
      <c r="BT573">
        <v>1.2E-2</v>
      </c>
      <c r="BU573">
        <v>2.2136830000000001</v>
      </c>
      <c r="BV573">
        <f t="shared" si="8"/>
        <v>6.7390074000000011</v>
      </c>
    </row>
    <row r="574" spans="1:74" customFormat="1" x14ac:dyDescent="0.25">
      <c r="A574" s="40">
        <v>41703</v>
      </c>
      <c r="B574" s="41">
        <v>0.63200431712962957</v>
      </c>
      <c r="C574">
        <v>14.86</v>
      </c>
      <c r="D574">
        <v>2.0000000000000001E-4</v>
      </c>
      <c r="E574">
        <v>1.5112540000000001</v>
      </c>
      <c r="F574">
        <v>596.79999999999995</v>
      </c>
      <c r="G574">
        <v>-3.2</v>
      </c>
      <c r="H574">
        <v>-66.2</v>
      </c>
      <c r="J574">
        <v>2.76</v>
      </c>
      <c r="K574">
        <v>0.876</v>
      </c>
      <c r="L574">
        <v>13.0169</v>
      </c>
      <c r="M574">
        <v>1E-4</v>
      </c>
      <c r="N574">
        <v>522.78129999999999</v>
      </c>
      <c r="O574">
        <v>0</v>
      </c>
      <c r="P574">
        <v>522.79999999999995</v>
      </c>
      <c r="Q574">
        <v>393.80470000000003</v>
      </c>
      <c r="R574">
        <v>0</v>
      </c>
      <c r="S574">
        <v>393.8</v>
      </c>
      <c r="T574">
        <v>0</v>
      </c>
      <c r="W574">
        <v>0</v>
      </c>
      <c r="X574">
        <v>2.4217</v>
      </c>
      <c r="Y574">
        <v>12.2</v>
      </c>
      <c r="Z574">
        <v>873</v>
      </c>
      <c r="AA574">
        <v>895</v>
      </c>
      <c r="AB574">
        <v>827</v>
      </c>
      <c r="AC574">
        <v>46</v>
      </c>
      <c r="AD574">
        <v>5.32</v>
      </c>
      <c r="AE574">
        <v>0.12</v>
      </c>
      <c r="AF574">
        <v>994</v>
      </c>
      <c r="AG574">
        <v>-11</v>
      </c>
      <c r="AH574">
        <v>15</v>
      </c>
      <c r="AI574">
        <v>12</v>
      </c>
      <c r="AJ574">
        <v>190.1</v>
      </c>
      <c r="AK574">
        <v>190</v>
      </c>
      <c r="AL574">
        <v>5.6</v>
      </c>
      <c r="AM574">
        <v>195</v>
      </c>
      <c r="AN574" t="s">
        <v>155</v>
      </c>
      <c r="AO574">
        <v>2</v>
      </c>
      <c r="AP574" s="42">
        <v>0.84026620370370375</v>
      </c>
      <c r="AQ574">
        <v>47.158512999999999</v>
      </c>
      <c r="AR574">
        <v>-88.484525000000005</v>
      </c>
      <c r="AS574">
        <v>310</v>
      </c>
      <c r="AT574">
        <v>25.4</v>
      </c>
      <c r="AU574">
        <v>12</v>
      </c>
      <c r="AV574">
        <v>9</v>
      </c>
      <c r="AW574" t="s">
        <v>412</v>
      </c>
      <c r="AX574">
        <v>1</v>
      </c>
      <c r="AY574">
        <v>1.2</v>
      </c>
      <c r="AZ574">
        <v>1.8</v>
      </c>
      <c r="BA574">
        <v>14.048999999999999</v>
      </c>
      <c r="BB574">
        <v>14.36</v>
      </c>
      <c r="BC574">
        <v>1.02</v>
      </c>
      <c r="BD574">
        <v>14.16</v>
      </c>
      <c r="BE574">
        <v>3035.2150000000001</v>
      </c>
      <c r="BF574">
        <v>0.02</v>
      </c>
      <c r="BG574">
        <v>12.766</v>
      </c>
      <c r="BH574">
        <v>0</v>
      </c>
      <c r="BI574">
        <v>12.766</v>
      </c>
      <c r="BJ574">
        <v>9.6159999999999997</v>
      </c>
      <c r="BK574">
        <v>0</v>
      </c>
      <c r="BL574">
        <v>9.6159999999999997</v>
      </c>
      <c r="BM574">
        <v>0</v>
      </c>
      <c r="BQ574">
        <v>410.59199999999998</v>
      </c>
      <c r="BR574">
        <v>0.110467</v>
      </c>
      <c r="BS574">
        <v>0.33741100000000002</v>
      </c>
      <c r="BT574">
        <v>1.2137E-2</v>
      </c>
      <c r="BU574">
        <v>2.6592169999999999</v>
      </c>
      <c r="BV574">
        <f t="shared" si="8"/>
        <v>6.7819611000000011</v>
      </c>
    </row>
    <row r="575" spans="1:74" customFormat="1" x14ac:dyDescent="0.25">
      <c r="A575" s="40">
        <v>41703</v>
      </c>
      <c r="B575" s="41">
        <v>0.63201589120370372</v>
      </c>
      <c r="C575">
        <v>14.867000000000001</v>
      </c>
      <c r="D575">
        <v>2E-3</v>
      </c>
      <c r="E575">
        <v>20</v>
      </c>
      <c r="F575">
        <v>625.4</v>
      </c>
      <c r="G575">
        <v>-3.1</v>
      </c>
      <c r="H575">
        <v>-59.1</v>
      </c>
      <c r="J575">
        <v>2.9</v>
      </c>
      <c r="K575">
        <v>0.87590000000000001</v>
      </c>
      <c r="L575">
        <v>13.0219</v>
      </c>
      <c r="M575">
        <v>1.8E-3</v>
      </c>
      <c r="N575">
        <v>547.76440000000002</v>
      </c>
      <c r="O575">
        <v>0</v>
      </c>
      <c r="P575">
        <v>547.79999999999995</v>
      </c>
      <c r="Q575">
        <v>412.62419999999997</v>
      </c>
      <c r="R575">
        <v>0</v>
      </c>
      <c r="S575">
        <v>412.6</v>
      </c>
      <c r="T575">
        <v>0</v>
      </c>
      <c r="W575">
        <v>0</v>
      </c>
      <c r="X575">
        <v>2.5400999999999998</v>
      </c>
      <c r="Y575">
        <v>12.2</v>
      </c>
      <c r="Z575">
        <v>872</v>
      </c>
      <c r="AA575">
        <v>895</v>
      </c>
      <c r="AB575">
        <v>826</v>
      </c>
      <c r="AC575">
        <v>46</v>
      </c>
      <c r="AD575">
        <v>5.32</v>
      </c>
      <c r="AE575">
        <v>0.12</v>
      </c>
      <c r="AF575">
        <v>994</v>
      </c>
      <c r="AG575">
        <v>-11</v>
      </c>
      <c r="AH575">
        <v>15</v>
      </c>
      <c r="AI575">
        <v>12</v>
      </c>
      <c r="AJ575">
        <v>191</v>
      </c>
      <c r="AK575">
        <v>190</v>
      </c>
      <c r="AL575">
        <v>5.6</v>
      </c>
      <c r="AM575">
        <v>195</v>
      </c>
      <c r="AN575" t="s">
        <v>155</v>
      </c>
      <c r="AO575">
        <v>2</v>
      </c>
      <c r="AP575" s="42">
        <v>0.84027777777777779</v>
      </c>
      <c r="AQ575">
        <v>47.158558999999997</v>
      </c>
      <c r="AR575">
        <v>-88.484402000000003</v>
      </c>
      <c r="AS575">
        <v>309.89999999999998</v>
      </c>
      <c r="AT575">
        <v>24</v>
      </c>
      <c r="AU575">
        <v>12</v>
      </c>
      <c r="AV575">
        <v>9</v>
      </c>
      <c r="AW575" t="s">
        <v>412</v>
      </c>
      <c r="AX575">
        <v>1.0431999999999999</v>
      </c>
      <c r="AY575">
        <v>1.2647999999999999</v>
      </c>
      <c r="AZ575">
        <v>1.8648</v>
      </c>
      <c r="BA575">
        <v>14.048999999999999</v>
      </c>
      <c r="BB575">
        <v>14.35</v>
      </c>
      <c r="BC575">
        <v>1.02</v>
      </c>
      <c r="BD575">
        <v>14.169</v>
      </c>
      <c r="BE575">
        <v>3034.8330000000001</v>
      </c>
      <c r="BF575">
        <v>0.26</v>
      </c>
      <c r="BG575">
        <v>13.369</v>
      </c>
      <c r="BH575">
        <v>0</v>
      </c>
      <c r="BI575">
        <v>13.369</v>
      </c>
      <c r="BJ575">
        <v>10.071</v>
      </c>
      <c r="BK575">
        <v>0</v>
      </c>
      <c r="BL575">
        <v>10.071</v>
      </c>
      <c r="BM575">
        <v>0</v>
      </c>
      <c r="BQ575">
        <v>430.43900000000002</v>
      </c>
      <c r="BR575">
        <v>0.182978</v>
      </c>
      <c r="BS575">
        <v>0.339453</v>
      </c>
      <c r="BT575">
        <v>1.2999999999999999E-2</v>
      </c>
      <c r="BU575">
        <v>4.4047390000000002</v>
      </c>
      <c r="BV575">
        <f t="shared" si="8"/>
        <v>6.8230053000000002</v>
      </c>
    </row>
    <row r="576" spans="1:74" customFormat="1" x14ac:dyDescent="0.25">
      <c r="A576" s="40">
        <v>41703</v>
      </c>
      <c r="B576" s="41">
        <v>0.63202746527777776</v>
      </c>
      <c r="C576">
        <v>15.141999999999999</v>
      </c>
      <c r="D576">
        <v>1.6000000000000001E-3</v>
      </c>
      <c r="E576">
        <v>16.055363</v>
      </c>
      <c r="F576">
        <v>601.20000000000005</v>
      </c>
      <c r="G576">
        <v>-3</v>
      </c>
      <c r="H576">
        <v>-66.8</v>
      </c>
      <c r="J576">
        <v>2.84</v>
      </c>
      <c r="K576">
        <v>0.87380000000000002</v>
      </c>
      <c r="L576">
        <v>13.2316</v>
      </c>
      <c r="M576">
        <v>1.4E-3</v>
      </c>
      <c r="N576">
        <v>525.32960000000003</v>
      </c>
      <c r="O576">
        <v>0</v>
      </c>
      <c r="P576">
        <v>525.29999999999995</v>
      </c>
      <c r="Q576">
        <v>395.7244</v>
      </c>
      <c r="R576">
        <v>0</v>
      </c>
      <c r="S576">
        <v>395.7</v>
      </c>
      <c r="T576">
        <v>0</v>
      </c>
      <c r="W576">
        <v>0</v>
      </c>
      <c r="X576">
        <v>2.4843999999999999</v>
      </c>
      <c r="Y576">
        <v>12.2</v>
      </c>
      <c r="Z576">
        <v>872</v>
      </c>
      <c r="AA576">
        <v>896</v>
      </c>
      <c r="AB576">
        <v>824</v>
      </c>
      <c r="AC576">
        <v>46</v>
      </c>
      <c r="AD576">
        <v>5.32</v>
      </c>
      <c r="AE576">
        <v>0.12</v>
      </c>
      <c r="AF576">
        <v>994</v>
      </c>
      <c r="AG576">
        <v>-11</v>
      </c>
      <c r="AH576">
        <v>15</v>
      </c>
      <c r="AI576">
        <v>12</v>
      </c>
      <c r="AJ576">
        <v>191</v>
      </c>
      <c r="AK576">
        <v>190</v>
      </c>
      <c r="AL576">
        <v>5.6</v>
      </c>
      <c r="AM576">
        <v>195</v>
      </c>
      <c r="AN576" t="s">
        <v>155</v>
      </c>
      <c r="AO576">
        <v>2</v>
      </c>
      <c r="AP576" s="42">
        <v>0.84028935185185183</v>
      </c>
      <c r="AQ576">
        <v>47.158645999999997</v>
      </c>
      <c r="AR576">
        <v>-88.484308999999996</v>
      </c>
      <c r="AS576">
        <v>309.7</v>
      </c>
      <c r="AT576">
        <v>23</v>
      </c>
      <c r="AU576">
        <v>12</v>
      </c>
      <c r="AV576">
        <v>9</v>
      </c>
      <c r="AW576" t="s">
        <v>412</v>
      </c>
      <c r="AX576">
        <v>1.2216</v>
      </c>
      <c r="AY576">
        <v>1.3919999999999999</v>
      </c>
      <c r="AZ576">
        <v>2.0783999999999998</v>
      </c>
      <c r="BA576">
        <v>14.048999999999999</v>
      </c>
      <c r="BB576">
        <v>14.11</v>
      </c>
      <c r="BC576">
        <v>1</v>
      </c>
      <c r="BD576">
        <v>14.441000000000001</v>
      </c>
      <c r="BE576">
        <v>3034.7719999999999</v>
      </c>
      <c r="BF576">
        <v>0.20499999999999999</v>
      </c>
      <c r="BG576">
        <v>12.618</v>
      </c>
      <c r="BH576">
        <v>0</v>
      </c>
      <c r="BI576">
        <v>12.618</v>
      </c>
      <c r="BJ576">
        <v>9.5050000000000008</v>
      </c>
      <c r="BK576">
        <v>0</v>
      </c>
      <c r="BL576">
        <v>9.5050000000000008</v>
      </c>
      <c r="BM576">
        <v>0</v>
      </c>
      <c r="BQ576">
        <v>414.31400000000002</v>
      </c>
      <c r="BR576">
        <v>0.150309</v>
      </c>
      <c r="BS576">
        <v>0.33600000000000002</v>
      </c>
      <c r="BT576">
        <v>1.2999999999999999E-2</v>
      </c>
      <c r="BU576">
        <v>3.6183200000000002</v>
      </c>
      <c r="BV576">
        <f t="shared" si="8"/>
        <v>6.7536000000000005</v>
      </c>
    </row>
    <row r="577" spans="1:74" customFormat="1" x14ac:dyDescent="0.25">
      <c r="A577" s="40">
        <v>41703</v>
      </c>
      <c r="B577" s="41">
        <v>0.63203903935185191</v>
      </c>
      <c r="C577">
        <v>14.618</v>
      </c>
      <c r="D577">
        <v>2.0000000000000001E-4</v>
      </c>
      <c r="E577">
        <v>2.335766</v>
      </c>
      <c r="F577">
        <v>475.6</v>
      </c>
      <c r="G577">
        <v>-15.9</v>
      </c>
      <c r="H577">
        <v>-31.4</v>
      </c>
      <c r="J577">
        <v>2.57</v>
      </c>
      <c r="K577">
        <v>0.87790000000000001</v>
      </c>
      <c r="L577">
        <v>12.832599999999999</v>
      </c>
      <c r="M577">
        <v>2.0000000000000001E-4</v>
      </c>
      <c r="N577">
        <v>417.49669999999998</v>
      </c>
      <c r="O577">
        <v>0</v>
      </c>
      <c r="P577">
        <v>417.5</v>
      </c>
      <c r="Q577">
        <v>314.49509999999998</v>
      </c>
      <c r="R577">
        <v>0</v>
      </c>
      <c r="S577">
        <v>314.5</v>
      </c>
      <c r="T577">
        <v>0</v>
      </c>
      <c r="W577">
        <v>0</v>
      </c>
      <c r="X577">
        <v>2.2530999999999999</v>
      </c>
      <c r="Y577">
        <v>12.2</v>
      </c>
      <c r="Z577">
        <v>873</v>
      </c>
      <c r="AA577">
        <v>896</v>
      </c>
      <c r="AB577">
        <v>825</v>
      </c>
      <c r="AC577">
        <v>46</v>
      </c>
      <c r="AD577">
        <v>5.32</v>
      </c>
      <c r="AE577">
        <v>0.12</v>
      </c>
      <c r="AF577">
        <v>994</v>
      </c>
      <c r="AG577">
        <v>-11</v>
      </c>
      <c r="AH577">
        <v>15</v>
      </c>
      <c r="AI577">
        <v>12</v>
      </c>
      <c r="AJ577">
        <v>191.1</v>
      </c>
      <c r="AK577">
        <v>190</v>
      </c>
      <c r="AL577">
        <v>5.8</v>
      </c>
      <c r="AM577">
        <v>195</v>
      </c>
      <c r="AN577" t="s">
        <v>155</v>
      </c>
      <c r="AO577">
        <v>2</v>
      </c>
      <c r="AP577" s="42">
        <v>0.84030092592592587</v>
      </c>
      <c r="AQ577">
        <v>47.158737000000002</v>
      </c>
      <c r="AR577">
        <v>-88.484226000000007</v>
      </c>
      <c r="AS577">
        <v>309.60000000000002</v>
      </c>
      <c r="AT577">
        <v>23.7</v>
      </c>
      <c r="AU577">
        <v>12</v>
      </c>
      <c r="AV577">
        <v>9</v>
      </c>
      <c r="AW577" t="s">
        <v>412</v>
      </c>
      <c r="AX577">
        <v>1.3216000000000001</v>
      </c>
      <c r="AY577">
        <v>1</v>
      </c>
      <c r="AZ577">
        <v>2.0215999999999998</v>
      </c>
      <c r="BA577">
        <v>14.048999999999999</v>
      </c>
      <c r="BB577">
        <v>14.58</v>
      </c>
      <c r="BC577">
        <v>1.04</v>
      </c>
      <c r="BD577">
        <v>13.911</v>
      </c>
      <c r="BE577">
        <v>3035.3319999999999</v>
      </c>
      <c r="BF577">
        <v>3.1E-2</v>
      </c>
      <c r="BG577">
        <v>10.340999999999999</v>
      </c>
      <c r="BH577">
        <v>0</v>
      </c>
      <c r="BI577">
        <v>10.340999999999999</v>
      </c>
      <c r="BJ577">
        <v>7.79</v>
      </c>
      <c r="BK577">
        <v>0</v>
      </c>
      <c r="BL577">
        <v>7.79</v>
      </c>
      <c r="BM577">
        <v>0</v>
      </c>
      <c r="BQ577">
        <v>387.49700000000001</v>
      </c>
      <c r="BR577">
        <v>0.18126</v>
      </c>
      <c r="BS577">
        <v>0.33435599999999999</v>
      </c>
      <c r="BT577">
        <v>1.2725999999999999E-2</v>
      </c>
      <c r="BU577">
        <v>4.3633810000000004</v>
      </c>
      <c r="BV577">
        <f t="shared" si="8"/>
        <v>6.7205556</v>
      </c>
    </row>
    <row r="578" spans="1:74" customFormat="1" x14ac:dyDescent="0.25">
      <c r="A578" s="40">
        <v>41703</v>
      </c>
      <c r="B578" s="41">
        <v>0.63205061342592594</v>
      </c>
      <c r="C578">
        <v>14.385999999999999</v>
      </c>
      <c r="D578">
        <v>3.5000000000000001E-3</v>
      </c>
      <c r="E578">
        <v>34.776966999999999</v>
      </c>
      <c r="F578">
        <v>453.7</v>
      </c>
      <c r="G578">
        <v>-12.6</v>
      </c>
      <c r="H578">
        <v>-53.1</v>
      </c>
      <c r="J578">
        <v>2.08</v>
      </c>
      <c r="K578">
        <v>0.87960000000000005</v>
      </c>
      <c r="L578">
        <v>12.6538</v>
      </c>
      <c r="M578">
        <v>3.0999999999999999E-3</v>
      </c>
      <c r="N578">
        <v>399.03019999999998</v>
      </c>
      <c r="O578">
        <v>0</v>
      </c>
      <c r="P578">
        <v>399</v>
      </c>
      <c r="Q578">
        <v>300.58460000000002</v>
      </c>
      <c r="R578">
        <v>0</v>
      </c>
      <c r="S578">
        <v>300.60000000000002</v>
      </c>
      <c r="T578">
        <v>0</v>
      </c>
      <c r="W578">
        <v>0</v>
      </c>
      <c r="X578">
        <v>1.8315999999999999</v>
      </c>
      <c r="Y578">
        <v>12.3</v>
      </c>
      <c r="Z578">
        <v>873</v>
      </c>
      <c r="AA578">
        <v>897</v>
      </c>
      <c r="AB578">
        <v>826</v>
      </c>
      <c r="AC578">
        <v>46</v>
      </c>
      <c r="AD578">
        <v>5.32</v>
      </c>
      <c r="AE578">
        <v>0.12</v>
      </c>
      <c r="AF578">
        <v>994</v>
      </c>
      <c r="AG578">
        <v>-11</v>
      </c>
      <c r="AH578">
        <v>15</v>
      </c>
      <c r="AI578">
        <v>12</v>
      </c>
      <c r="AJ578">
        <v>191.9</v>
      </c>
      <c r="AK578">
        <v>190</v>
      </c>
      <c r="AL578">
        <v>5.7</v>
      </c>
      <c r="AM578">
        <v>195</v>
      </c>
      <c r="AN578" t="s">
        <v>155</v>
      </c>
      <c r="AO578">
        <v>2</v>
      </c>
      <c r="AP578" s="42">
        <v>0.84031250000000002</v>
      </c>
      <c r="AQ578">
        <v>47.158839999999998</v>
      </c>
      <c r="AR578">
        <v>-88.484166000000002</v>
      </c>
      <c r="AS578">
        <v>309.5</v>
      </c>
      <c r="AT578">
        <v>25.2</v>
      </c>
      <c r="AU578">
        <v>12</v>
      </c>
      <c r="AV578">
        <v>9</v>
      </c>
      <c r="AW578" t="s">
        <v>412</v>
      </c>
      <c r="AX578">
        <v>1.378422</v>
      </c>
      <c r="AY578">
        <v>1.0431569999999999</v>
      </c>
      <c r="AZ578">
        <v>2.121578</v>
      </c>
      <c r="BA578">
        <v>14.048999999999999</v>
      </c>
      <c r="BB578">
        <v>14.8</v>
      </c>
      <c r="BC578">
        <v>1.05</v>
      </c>
      <c r="BD578">
        <v>13.689</v>
      </c>
      <c r="BE578">
        <v>3034.7779999999998</v>
      </c>
      <c r="BF578">
        <v>0.46700000000000003</v>
      </c>
      <c r="BG578">
        <v>10.022</v>
      </c>
      <c r="BH578">
        <v>0</v>
      </c>
      <c r="BI578">
        <v>10.022</v>
      </c>
      <c r="BJ578">
        <v>7.5490000000000004</v>
      </c>
      <c r="BK578">
        <v>0</v>
      </c>
      <c r="BL578">
        <v>7.5490000000000004</v>
      </c>
      <c r="BM578">
        <v>0</v>
      </c>
      <c r="BQ578">
        <v>319.40199999999999</v>
      </c>
      <c r="BR578">
        <v>0.16578100000000001</v>
      </c>
      <c r="BS578">
        <v>0.32317800000000002</v>
      </c>
      <c r="BT578">
        <v>1.0862999999999999E-2</v>
      </c>
      <c r="BU578">
        <v>3.9907629999999998</v>
      </c>
      <c r="BV578">
        <f t="shared" si="8"/>
        <v>6.4958778000000006</v>
      </c>
    </row>
    <row r="579" spans="1:74" customFormat="1" x14ac:dyDescent="0.25">
      <c r="A579" s="40">
        <v>41703</v>
      </c>
      <c r="B579" s="41">
        <v>0.63206218749999998</v>
      </c>
      <c r="C579">
        <v>14.317</v>
      </c>
      <c r="D579">
        <v>1.8E-3</v>
      </c>
      <c r="E579">
        <v>18.468776999999999</v>
      </c>
      <c r="F579">
        <v>504.5</v>
      </c>
      <c r="G579">
        <v>-12.6</v>
      </c>
      <c r="H579">
        <v>-57</v>
      </c>
      <c r="J579">
        <v>1.58</v>
      </c>
      <c r="K579">
        <v>0.88009999999999999</v>
      </c>
      <c r="L579">
        <v>12.6</v>
      </c>
      <c r="M579">
        <v>1.6000000000000001E-3</v>
      </c>
      <c r="N579">
        <v>444.0043</v>
      </c>
      <c r="O579">
        <v>0</v>
      </c>
      <c r="P579">
        <v>444</v>
      </c>
      <c r="Q579">
        <v>334.46300000000002</v>
      </c>
      <c r="R579">
        <v>0</v>
      </c>
      <c r="S579">
        <v>334.5</v>
      </c>
      <c r="T579">
        <v>0</v>
      </c>
      <c r="W579">
        <v>0</v>
      </c>
      <c r="X579">
        <v>1.3919999999999999</v>
      </c>
      <c r="Y579">
        <v>12.3</v>
      </c>
      <c r="Z579">
        <v>873</v>
      </c>
      <c r="AA579">
        <v>896</v>
      </c>
      <c r="AB579">
        <v>824</v>
      </c>
      <c r="AC579">
        <v>46</v>
      </c>
      <c r="AD579">
        <v>5.32</v>
      </c>
      <c r="AE579">
        <v>0.12</v>
      </c>
      <c r="AF579">
        <v>994</v>
      </c>
      <c r="AG579">
        <v>-11</v>
      </c>
      <c r="AH579">
        <v>14.863</v>
      </c>
      <c r="AI579">
        <v>12</v>
      </c>
      <c r="AJ579">
        <v>191</v>
      </c>
      <c r="AK579">
        <v>190</v>
      </c>
      <c r="AL579">
        <v>5.5</v>
      </c>
      <c r="AM579">
        <v>195</v>
      </c>
      <c r="AN579" t="s">
        <v>155</v>
      </c>
      <c r="AO579">
        <v>2</v>
      </c>
      <c r="AP579" s="42">
        <v>0.84032407407407417</v>
      </c>
      <c r="AQ579">
        <v>47.158949</v>
      </c>
      <c r="AR579">
        <v>-88.484123999999994</v>
      </c>
      <c r="AS579">
        <v>309.39999999999998</v>
      </c>
      <c r="AT579">
        <v>28</v>
      </c>
      <c r="AU579">
        <v>12</v>
      </c>
      <c r="AV579">
        <v>9</v>
      </c>
      <c r="AW579" t="s">
        <v>412</v>
      </c>
      <c r="AX579">
        <v>1.2569570000000001</v>
      </c>
      <c r="AY579">
        <v>1.2</v>
      </c>
      <c r="AZ579">
        <v>2.1784780000000001</v>
      </c>
      <c r="BA579">
        <v>14.048999999999999</v>
      </c>
      <c r="BB579">
        <v>14.87</v>
      </c>
      <c r="BC579">
        <v>1.06</v>
      </c>
      <c r="BD579">
        <v>13.624000000000001</v>
      </c>
      <c r="BE579">
        <v>3035.1619999999998</v>
      </c>
      <c r="BF579">
        <v>0.249</v>
      </c>
      <c r="BG579">
        <v>11.2</v>
      </c>
      <c r="BH579">
        <v>0</v>
      </c>
      <c r="BI579">
        <v>11.2</v>
      </c>
      <c r="BJ579">
        <v>8.4369999999999994</v>
      </c>
      <c r="BK579">
        <v>0</v>
      </c>
      <c r="BL579">
        <v>8.4369999999999994</v>
      </c>
      <c r="BM579">
        <v>0</v>
      </c>
      <c r="BQ579">
        <v>243.81299999999999</v>
      </c>
      <c r="BR579">
        <v>0.21782599999999999</v>
      </c>
      <c r="BS579">
        <v>0.318685</v>
      </c>
      <c r="BT579">
        <v>0.01</v>
      </c>
      <c r="BU579">
        <v>5.2436170000000004</v>
      </c>
      <c r="BV579">
        <f t="shared" si="8"/>
        <v>6.4055685000000002</v>
      </c>
    </row>
    <row r="580" spans="1:74" customFormat="1" x14ac:dyDescent="0.25">
      <c r="A580" s="40">
        <v>41703</v>
      </c>
      <c r="B580" s="41">
        <v>0.63207376157407402</v>
      </c>
      <c r="C580">
        <v>14.167</v>
      </c>
      <c r="D580">
        <v>1.5E-3</v>
      </c>
      <c r="E580">
        <v>15.438312</v>
      </c>
      <c r="F580">
        <v>534.6</v>
      </c>
      <c r="G580">
        <v>-11</v>
      </c>
      <c r="H580">
        <v>-61.5</v>
      </c>
      <c r="J580">
        <v>1.24</v>
      </c>
      <c r="K580">
        <v>0.88129999999999997</v>
      </c>
      <c r="L580">
        <v>12.485799999999999</v>
      </c>
      <c r="M580">
        <v>1.4E-3</v>
      </c>
      <c r="N580">
        <v>471.16809999999998</v>
      </c>
      <c r="O580">
        <v>0</v>
      </c>
      <c r="P580">
        <v>471.2</v>
      </c>
      <c r="Q580">
        <v>354.92509999999999</v>
      </c>
      <c r="R580">
        <v>0</v>
      </c>
      <c r="S580">
        <v>354.9</v>
      </c>
      <c r="T580">
        <v>0</v>
      </c>
      <c r="W580">
        <v>0</v>
      </c>
      <c r="X580">
        <v>1.0914999999999999</v>
      </c>
      <c r="Y580">
        <v>12.3</v>
      </c>
      <c r="Z580">
        <v>871</v>
      </c>
      <c r="AA580">
        <v>897</v>
      </c>
      <c r="AB580">
        <v>823</v>
      </c>
      <c r="AC580">
        <v>46</v>
      </c>
      <c r="AD580">
        <v>5.32</v>
      </c>
      <c r="AE580">
        <v>0.12</v>
      </c>
      <c r="AF580">
        <v>994</v>
      </c>
      <c r="AG580">
        <v>-11</v>
      </c>
      <c r="AH580">
        <v>14.137</v>
      </c>
      <c r="AI580">
        <v>12</v>
      </c>
      <c r="AJ580">
        <v>191</v>
      </c>
      <c r="AK580">
        <v>189.9</v>
      </c>
      <c r="AL580">
        <v>5.8</v>
      </c>
      <c r="AM580">
        <v>195</v>
      </c>
      <c r="AN580" t="s">
        <v>155</v>
      </c>
      <c r="AO580">
        <v>2</v>
      </c>
      <c r="AP580" s="42">
        <v>0.8403356481481481</v>
      </c>
      <c r="AQ580">
        <v>47.15907</v>
      </c>
      <c r="AR580">
        <v>-88.484115000000003</v>
      </c>
      <c r="AS580">
        <v>309.39999999999998</v>
      </c>
      <c r="AT580">
        <v>29.9</v>
      </c>
      <c r="AU580">
        <v>12</v>
      </c>
      <c r="AV580">
        <v>9</v>
      </c>
      <c r="AW580" t="s">
        <v>412</v>
      </c>
      <c r="AX580">
        <v>1.2296</v>
      </c>
      <c r="AY580">
        <v>1.1568000000000001</v>
      </c>
      <c r="AZ580">
        <v>2.2080000000000002</v>
      </c>
      <c r="BA580">
        <v>14.048999999999999</v>
      </c>
      <c r="BB580">
        <v>15.02</v>
      </c>
      <c r="BC580">
        <v>1.07</v>
      </c>
      <c r="BD580">
        <v>13.464</v>
      </c>
      <c r="BE580">
        <v>3035.3119999999999</v>
      </c>
      <c r="BF580">
        <v>0.21099999999999999</v>
      </c>
      <c r="BG580">
        <v>11.994999999999999</v>
      </c>
      <c r="BH580">
        <v>0</v>
      </c>
      <c r="BI580">
        <v>11.994999999999999</v>
      </c>
      <c r="BJ580">
        <v>9.0359999999999996</v>
      </c>
      <c r="BK580">
        <v>0</v>
      </c>
      <c r="BL580">
        <v>9.0359999999999996</v>
      </c>
      <c r="BM580">
        <v>0</v>
      </c>
      <c r="BQ580">
        <v>192.94300000000001</v>
      </c>
      <c r="BR580">
        <v>0.447737</v>
      </c>
      <c r="BS580">
        <v>0.32286300000000001</v>
      </c>
      <c r="BT580">
        <v>0.01</v>
      </c>
      <c r="BU580">
        <v>10.778149000000001</v>
      </c>
      <c r="BV580">
        <f t="shared" si="8"/>
        <v>6.4895463000000007</v>
      </c>
    </row>
    <row r="581" spans="1:74" customFormat="1" x14ac:dyDescent="0.25">
      <c r="A581" s="40">
        <v>41703</v>
      </c>
      <c r="B581" s="41">
        <v>0.63208533564814817</v>
      </c>
      <c r="C581">
        <v>14.12</v>
      </c>
      <c r="D581">
        <v>2E-3</v>
      </c>
      <c r="E581">
        <v>20</v>
      </c>
      <c r="F581">
        <v>716.1</v>
      </c>
      <c r="G581">
        <v>-11.6</v>
      </c>
      <c r="H581">
        <v>-69.2</v>
      </c>
      <c r="J581">
        <v>1</v>
      </c>
      <c r="K581">
        <v>0.88170000000000004</v>
      </c>
      <c r="L581">
        <v>12.449299999999999</v>
      </c>
      <c r="M581">
        <v>1.8E-3</v>
      </c>
      <c r="N581">
        <v>631.3931</v>
      </c>
      <c r="O581">
        <v>0</v>
      </c>
      <c r="P581">
        <v>631.4</v>
      </c>
      <c r="Q581">
        <v>475.6207</v>
      </c>
      <c r="R581">
        <v>0</v>
      </c>
      <c r="S581">
        <v>475.6</v>
      </c>
      <c r="T581">
        <v>0</v>
      </c>
      <c r="W581">
        <v>0</v>
      </c>
      <c r="X581">
        <v>0.88170000000000004</v>
      </c>
      <c r="Y581">
        <v>12.3</v>
      </c>
      <c r="Z581">
        <v>872</v>
      </c>
      <c r="AA581">
        <v>897</v>
      </c>
      <c r="AB581">
        <v>823</v>
      </c>
      <c r="AC581">
        <v>46</v>
      </c>
      <c r="AD581">
        <v>5.32</v>
      </c>
      <c r="AE581">
        <v>0.12</v>
      </c>
      <c r="AF581">
        <v>994</v>
      </c>
      <c r="AG581">
        <v>-11</v>
      </c>
      <c r="AH581">
        <v>14.863</v>
      </c>
      <c r="AI581">
        <v>12</v>
      </c>
      <c r="AJ581">
        <v>191</v>
      </c>
      <c r="AK581">
        <v>189</v>
      </c>
      <c r="AL581">
        <v>5.8</v>
      </c>
      <c r="AM581">
        <v>195</v>
      </c>
      <c r="AN581" t="s">
        <v>155</v>
      </c>
      <c r="AO581">
        <v>2</v>
      </c>
      <c r="AP581" s="42">
        <v>0.84034722222222225</v>
      </c>
      <c r="AQ581">
        <v>47.159196999999999</v>
      </c>
      <c r="AR581">
        <v>-88.484134999999995</v>
      </c>
      <c r="AS581">
        <v>309.2</v>
      </c>
      <c r="AT581">
        <v>30.6</v>
      </c>
      <c r="AU581">
        <v>12</v>
      </c>
      <c r="AV581">
        <v>9</v>
      </c>
      <c r="AW581" t="s">
        <v>412</v>
      </c>
      <c r="AX581">
        <v>1.7432000000000001</v>
      </c>
      <c r="AY581">
        <v>1</v>
      </c>
      <c r="AZ581">
        <v>2.6215999999999999</v>
      </c>
      <c r="BA581">
        <v>14.048999999999999</v>
      </c>
      <c r="BB581">
        <v>15.06</v>
      </c>
      <c r="BC581">
        <v>1.07</v>
      </c>
      <c r="BD581">
        <v>13.417999999999999</v>
      </c>
      <c r="BE581">
        <v>3035.241</v>
      </c>
      <c r="BF581">
        <v>0.27400000000000002</v>
      </c>
      <c r="BG581">
        <v>16.120999999999999</v>
      </c>
      <c r="BH581">
        <v>0</v>
      </c>
      <c r="BI581">
        <v>16.120999999999999</v>
      </c>
      <c r="BJ581">
        <v>12.144</v>
      </c>
      <c r="BK581">
        <v>0</v>
      </c>
      <c r="BL581">
        <v>12.144</v>
      </c>
      <c r="BM581">
        <v>0</v>
      </c>
      <c r="BQ581">
        <v>156.30199999999999</v>
      </c>
      <c r="BR581">
        <v>0.27641100000000002</v>
      </c>
      <c r="BS581">
        <v>0.322274</v>
      </c>
      <c r="BT581">
        <v>0.01</v>
      </c>
      <c r="BU581">
        <v>6.6539039999999998</v>
      </c>
      <c r="BV581">
        <f t="shared" ref="BV581:BV644" si="9">BS581*20.1</f>
        <v>6.4777074000000008</v>
      </c>
    </row>
    <row r="582" spans="1:74" customFormat="1" x14ac:dyDescent="0.25">
      <c r="A582" s="40">
        <v>41703</v>
      </c>
      <c r="B582" s="41">
        <v>0.63209690972222221</v>
      </c>
      <c r="C582">
        <v>14.111000000000001</v>
      </c>
      <c r="D582">
        <v>2E-3</v>
      </c>
      <c r="E582">
        <v>20</v>
      </c>
      <c r="F582">
        <v>1099.0999999999999</v>
      </c>
      <c r="G582">
        <v>-7.2</v>
      </c>
      <c r="H582">
        <v>-41.9</v>
      </c>
      <c r="J582">
        <v>1</v>
      </c>
      <c r="K582">
        <v>0.88180000000000003</v>
      </c>
      <c r="L582">
        <v>12.443</v>
      </c>
      <c r="M582">
        <v>1.8E-3</v>
      </c>
      <c r="N582">
        <v>969.11159999999995</v>
      </c>
      <c r="O582">
        <v>0</v>
      </c>
      <c r="P582">
        <v>969.1</v>
      </c>
      <c r="Q582">
        <v>730.01990000000001</v>
      </c>
      <c r="R582">
        <v>0</v>
      </c>
      <c r="S582">
        <v>730</v>
      </c>
      <c r="T582">
        <v>0</v>
      </c>
      <c r="W582">
        <v>0</v>
      </c>
      <c r="X582">
        <v>0.88180000000000003</v>
      </c>
      <c r="Y582">
        <v>12.3</v>
      </c>
      <c r="Z582">
        <v>872</v>
      </c>
      <c r="AA582">
        <v>897</v>
      </c>
      <c r="AB582">
        <v>824</v>
      </c>
      <c r="AC582">
        <v>46</v>
      </c>
      <c r="AD582">
        <v>5.32</v>
      </c>
      <c r="AE582">
        <v>0.12</v>
      </c>
      <c r="AF582">
        <v>994</v>
      </c>
      <c r="AG582">
        <v>-11</v>
      </c>
      <c r="AH582">
        <v>14</v>
      </c>
      <c r="AI582">
        <v>12</v>
      </c>
      <c r="AJ582">
        <v>191</v>
      </c>
      <c r="AK582">
        <v>189</v>
      </c>
      <c r="AL582">
        <v>5.8</v>
      </c>
      <c r="AM582">
        <v>195</v>
      </c>
      <c r="AN582" t="s">
        <v>155</v>
      </c>
      <c r="AO582">
        <v>2</v>
      </c>
      <c r="AP582" s="42">
        <v>0.84035879629629628</v>
      </c>
      <c r="AQ582">
        <v>47.159329</v>
      </c>
      <c r="AR582">
        <v>-88.484146999999993</v>
      </c>
      <c r="AS582">
        <v>309.10000000000002</v>
      </c>
      <c r="AT582">
        <v>31.6</v>
      </c>
      <c r="AU582">
        <v>12</v>
      </c>
      <c r="AV582">
        <v>8</v>
      </c>
      <c r="AW582" t="s">
        <v>413</v>
      </c>
      <c r="AX582">
        <v>1.9432</v>
      </c>
      <c r="AY582">
        <v>1.0648</v>
      </c>
      <c r="AZ582">
        <v>2.7648000000000001</v>
      </c>
      <c r="BA582">
        <v>14.048999999999999</v>
      </c>
      <c r="BB582">
        <v>15.07</v>
      </c>
      <c r="BC582">
        <v>1.07</v>
      </c>
      <c r="BD582">
        <v>13.407999999999999</v>
      </c>
      <c r="BE582">
        <v>3035.2449999999999</v>
      </c>
      <c r="BF582">
        <v>0.27400000000000002</v>
      </c>
      <c r="BG582">
        <v>24.756</v>
      </c>
      <c r="BH582">
        <v>0</v>
      </c>
      <c r="BI582">
        <v>24.756</v>
      </c>
      <c r="BJ582">
        <v>18.648</v>
      </c>
      <c r="BK582">
        <v>0</v>
      </c>
      <c r="BL582">
        <v>18.648</v>
      </c>
      <c r="BM582">
        <v>0</v>
      </c>
      <c r="BQ582">
        <v>156.39400000000001</v>
      </c>
      <c r="BR582">
        <v>0.272424</v>
      </c>
      <c r="BS582">
        <v>0.32400000000000001</v>
      </c>
      <c r="BT582">
        <v>0.01</v>
      </c>
      <c r="BU582">
        <v>6.5579270000000003</v>
      </c>
      <c r="BV582">
        <f t="shared" si="9"/>
        <v>6.5124000000000004</v>
      </c>
    </row>
    <row r="583" spans="1:74" customFormat="1" x14ac:dyDescent="0.25">
      <c r="A583" s="40">
        <v>41703</v>
      </c>
      <c r="B583" s="41">
        <v>0.63210848379629636</v>
      </c>
      <c r="C583">
        <v>14.117000000000001</v>
      </c>
      <c r="D583">
        <v>2E-3</v>
      </c>
      <c r="E583">
        <v>20</v>
      </c>
      <c r="F583">
        <v>1493</v>
      </c>
      <c r="G583">
        <v>-5.0999999999999996</v>
      </c>
      <c r="H583">
        <v>-60.2</v>
      </c>
      <c r="J583">
        <v>1</v>
      </c>
      <c r="K583">
        <v>0.88180000000000003</v>
      </c>
      <c r="L583">
        <v>12.447900000000001</v>
      </c>
      <c r="M583">
        <v>1.8E-3</v>
      </c>
      <c r="N583">
        <v>1316.4558</v>
      </c>
      <c r="O583">
        <v>0</v>
      </c>
      <c r="P583">
        <v>1316.5</v>
      </c>
      <c r="Q583">
        <v>991.67</v>
      </c>
      <c r="R583">
        <v>0</v>
      </c>
      <c r="S583">
        <v>991.7</v>
      </c>
      <c r="T583">
        <v>0</v>
      </c>
      <c r="W583">
        <v>0</v>
      </c>
      <c r="X583">
        <v>0.88180000000000003</v>
      </c>
      <c r="Y583">
        <v>12.2</v>
      </c>
      <c r="Z583">
        <v>872</v>
      </c>
      <c r="AA583">
        <v>896</v>
      </c>
      <c r="AB583">
        <v>823</v>
      </c>
      <c r="AC583">
        <v>46</v>
      </c>
      <c r="AD583">
        <v>5.32</v>
      </c>
      <c r="AE583">
        <v>0.12</v>
      </c>
      <c r="AF583">
        <v>994</v>
      </c>
      <c r="AG583">
        <v>-11</v>
      </c>
      <c r="AH583">
        <v>14.137</v>
      </c>
      <c r="AI583">
        <v>12</v>
      </c>
      <c r="AJ583">
        <v>190.9</v>
      </c>
      <c r="AK583">
        <v>189</v>
      </c>
      <c r="AL583">
        <v>5.9</v>
      </c>
      <c r="AM583">
        <v>195</v>
      </c>
      <c r="AN583" t="s">
        <v>155</v>
      </c>
      <c r="AO583">
        <v>2</v>
      </c>
      <c r="AP583" s="42">
        <v>0.84037037037037043</v>
      </c>
      <c r="AQ583">
        <v>47.159464</v>
      </c>
      <c r="AR583">
        <v>-88.484153000000006</v>
      </c>
      <c r="AS583">
        <v>309.3</v>
      </c>
      <c r="AT583">
        <v>32.299999999999997</v>
      </c>
      <c r="AU583">
        <v>12</v>
      </c>
      <c r="AV583">
        <v>8</v>
      </c>
      <c r="AW583" t="s">
        <v>413</v>
      </c>
      <c r="AX583">
        <v>2.1215999999999999</v>
      </c>
      <c r="AY583">
        <v>1.3431999999999999</v>
      </c>
      <c r="AZ583">
        <v>3.0432000000000001</v>
      </c>
      <c r="BA583">
        <v>14.048999999999999</v>
      </c>
      <c r="BB583">
        <v>15.06</v>
      </c>
      <c r="BC583">
        <v>1.07</v>
      </c>
      <c r="BD583">
        <v>13.41</v>
      </c>
      <c r="BE583">
        <v>3035.2420000000002</v>
      </c>
      <c r="BF583">
        <v>0.27400000000000002</v>
      </c>
      <c r="BG583">
        <v>33.615000000000002</v>
      </c>
      <c r="BH583">
        <v>0</v>
      </c>
      <c r="BI583">
        <v>33.615000000000002</v>
      </c>
      <c r="BJ583">
        <v>25.321999999999999</v>
      </c>
      <c r="BK583">
        <v>0</v>
      </c>
      <c r="BL583">
        <v>25.321999999999999</v>
      </c>
      <c r="BM583">
        <v>0</v>
      </c>
      <c r="BQ583">
        <v>156.33099999999999</v>
      </c>
      <c r="BR583">
        <v>0.23360300000000001</v>
      </c>
      <c r="BS583">
        <v>0.32400000000000001</v>
      </c>
      <c r="BT583">
        <v>1.0274E-2</v>
      </c>
      <c r="BU583">
        <v>5.6234089999999997</v>
      </c>
      <c r="BV583">
        <f t="shared" si="9"/>
        <v>6.5124000000000004</v>
      </c>
    </row>
    <row r="584" spans="1:74" customFormat="1" x14ac:dyDescent="0.25">
      <c r="A584" s="40">
        <v>41703</v>
      </c>
      <c r="B584" s="41">
        <v>0.6321200578703704</v>
      </c>
      <c r="C584">
        <v>14.12</v>
      </c>
      <c r="D584">
        <v>2E-3</v>
      </c>
      <c r="E584">
        <v>20</v>
      </c>
      <c r="F584">
        <v>1700.5</v>
      </c>
      <c r="G584">
        <v>-8.3000000000000007</v>
      </c>
      <c r="H584">
        <v>-42.3</v>
      </c>
      <c r="J584">
        <v>1.06</v>
      </c>
      <c r="K584">
        <v>0.88160000000000005</v>
      </c>
      <c r="L584">
        <v>12.447900000000001</v>
      </c>
      <c r="M584">
        <v>1.8E-3</v>
      </c>
      <c r="N584">
        <v>1499.1565000000001</v>
      </c>
      <c r="O584">
        <v>0</v>
      </c>
      <c r="P584">
        <v>1499.2</v>
      </c>
      <c r="Q584">
        <v>1129.2962</v>
      </c>
      <c r="R584">
        <v>0</v>
      </c>
      <c r="S584">
        <v>1129.3</v>
      </c>
      <c r="T584">
        <v>0</v>
      </c>
      <c r="W584">
        <v>0</v>
      </c>
      <c r="X584">
        <v>0.93159999999999998</v>
      </c>
      <c r="Y584">
        <v>12.2</v>
      </c>
      <c r="Z584">
        <v>873</v>
      </c>
      <c r="AA584">
        <v>897</v>
      </c>
      <c r="AB584">
        <v>824</v>
      </c>
      <c r="AC584">
        <v>46</v>
      </c>
      <c r="AD584">
        <v>5.32</v>
      </c>
      <c r="AE584">
        <v>0.12</v>
      </c>
      <c r="AF584">
        <v>994</v>
      </c>
      <c r="AG584">
        <v>-11</v>
      </c>
      <c r="AH584">
        <v>15</v>
      </c>
      <c r="AI584">
        <v>12</v>
      </c>
      <c r="AJ584">
        <v>190</v>
      </c>
      <c r="AK584">
        <v>189.1</v>
      </c>
      <c r="AL584">
        <v>5.5</v>
      </c>
      <c r="AM584">
        <v>195</v>
      </c>
      <c r="AN584" t="s">
        <v>155</v>
      </c>
      <c r="AO584">
        <v>2</v>
      </c>
      <c r="AP584" s="42">
        <v>0.84038194444444436</v>
      </c>
      <c r="AQ584">
        <v>47.159598000000003</v>
      </c>
      <c r="AR584">
        <v>-88.484155000000001</v>
      </c>
      <c r="AS584">
        <v>309.7</v>
      </c>
      <c r="AT584">
        <v>33</v>
      </c>
      <c r="AU584">
        <v>12</v>
      </c>
      <c r="AV584">
        <v>8</v>
      </c>
      <c r="AW584" t="s">
        <v>413</v>
      </c>
      <c r="AX584">
        <v>2.3079999999999998</v>
      </c>
      <c r="AY584">
        <v>1.3919999999999999</v>
      </c>
      <c r="AZ584">
        <v>3.2864</v>
      </c>
      <c r="BA584">
        <v>14.048999999999999</v>
      </c>
      <c r="BB584">
        <v>15.06</v>
      </c>
      <c r="BC584">
        <v>1.07</v>
      </c>
      <c r="BD584">
        <v>13.432</v>
      </c>
      <c r="BE584">
        <v>3035.2420000000002</v>
      </c>
      <c r="BF584">
        <v>0.27400000000000002</v>
      </c>
      <c r="BG584">
        <v>38.280999999999999</v>
      </c>
      <c r="BH584">
        <v>0</v>
      </c>
      <c r="BI584">
        <v>38.280999999999999</v>
      </c>
      <c r="BJ584">
        <v>28.835999999999999</v>
      </c>
      <c r="BK584">
        <v>0</v>
      </c>
      <c r="BL584">
        <v>28.835999999999999</v>
      </c>
      <c r="BM584">
        <v>0</v>
      </c>
      <c r="BQ584">
        <v>165.17599999999999</v>
      </c>
      <c r="BR584">
        <v>0.25945299999999999</v>
      </c>
      <c r="BS584">
        <v>0.32427400000000001</v>
      </c>
      <c r="BT584">
        <v>1.1863E-2</v>
      </c>
      <c r="BU584">
        <v>6.2456820000000004</v>
      </c>
      <c r="BV584">
        <f t="shared" si="9"/>
        <v>6.5179074000000004</v>
      </c>
    </row>
    <row r="585" spans="1:74" customFormat="1" x14ac:dyDescent="0.25">
      <c r="A585" s="40">
        <v>41703</v>
      </c>
      <c r="B585" s="41">
        <v>0.63213163194444444</v>
      </c>
      <c r="C585">
        <v>14.116</v>
      </c>
      <c r="D585">
        <v>2E-3</v>
      </c>
      <c r="E585">
        <v>20</v>
      </c>
      <c r="F585">
        <v>1807.2</v>
      </c>
      <c r="G585">
        <v>-4.5999999999999996</v>
      </c>
      <c r="H585">
        <v>-50.1</v>
      </c>
      <c r="J585">
        <v>1.2</v>
      </c>
      <c r="K585">
        <v>0.88149999999999995</v>
      </c>
      <c r="L585">
        <v>12.4438</v>
      </c>
      <c r="M585">
        <v>1.8E-3</v>
      </c>
      <c r="N585">
        <v>1593.1</v>
      </c>
      <c r="O585">
        <v>0</v>
      </c>
      <c r="P585">
        <v>1593.1</v>
      </c>
      <c r="Q585">
        <v>1200.1300000000001</v>
      </c>
      <c r="R585">
        <v>0</v>
      </c>
      <c r="S585">
        <v>1200.0999999999999</v>
      </c>
      <c r="T585">
        <v>0</v>
      </c>
      <c r="W585">
        <v>0</v>
      </c>
      <c r="X585">
        <v>1.0578000000000001</v>
      </c>
      <c r="Y585">
        <v>12.3</v>
      </c>
      <c r="Z585">
        <v>872</v>
      </c>
      <c r="AA585">
        <v>897</v>
      </c>
      <c r="AB585">
        <v>823</v>
      </c>
      <c r="AC585">
        <v>46.1</v>
      </c>
      <c r="AD585">
        <v>5.33</v>
      </c>
      <c r="AE585">
        <v>0.12</v>
      </c>
      <c r="AF585">
        <v>994</v>
      </c>
      <c r="AG585">
        <v>-11</v>
      </c>
      <c r="AH585">
        <v>14.863</v>
      </c>
      <c r="AI585">
        <v>12</v>
      </c>
      <c r="AJ585">
        <v>190</v>
      </c>
      <c r="AK585">
        <v>190</v>
      </c>
      <c r="AL585">
        <v>5.2</v>
      </c>
      <c r="AM585">
        <v>195</v>
      </c>
      <c r="AN585" t="s">
        <v>155</v>
      </c>
      <c r="AO585">
        <v>2</v>
      </c>
      <c r="AP585" s="42">
        <v>0.84039351851851851</v>
      </c>
      <c r="AQ585">
        <v>47.159737</v>
      </c>
      <c r="AR585">
        <v>-88.484155000000001</v>
      </c>
      <c r="AS585">
        <v>310.10000000000002</v>
      </c>
      <c r="AT585">
        <v>33.700000000000003</v>
      </c>
      <c r="AU585">
        <v>12</v>
      </c>
      <c r="AV585">
        <v>8</v>
      </c>
      <c r="AW585" t="s">
        <v>413</v>
      </c>
      <c r="AX585">
        <v>2.7216</v>
      </c>
      <c r="AY585">
        <v>1.0648</v>
      </c>
      <c r="AZ585">
        <v>3.6432000000000002</v>
      </c>
      <c r="BA585">
        <v>14.048999999999999</v>
      </c>
      <c r="BB585">
        <v>15.07</v>
      </c>
      <c r="BC585">
        <v>1.07</v>
      </c>
      <c r="BD585">
        <v>13.441000000000001</v>
      </c>
      <c r="BE585">
        <v>3035.2449999999999</v>
      </c>
      <c r="BF585">
        <v>0.27400000000000002</v>
      </c>
      <c r="BG585">
        <v>40.692999999999998</v>
      </c>
      <c r="BH585">
        <v>0</v>
      </c>
      <c r="BI585">
        <v>40.692999999999998</v>
      </c>
      <c r="BJ585">
        <v>30.655000000000001</v>
      </c>
      <c r="BK585">
        <v>0</v>
      </c>
      <c r="BL585">
        <v>30.655000000000001</v>
      </c>
      <c r="BM585">
        <v>0</v>
      </c>
      <c r="BQ585">
        <v>187.608</v>
      </c>
      <c r="BR585">
        <v>0.33557700000000001</v>
      </c>
      <c r="BS585">
        <v>0.32613700000000001</v>
      </c>
      <c r="BT585">
        <v>1.1136999999999999E-2</v>
      </c>
      <c r="BU585">
        <v>8.0781779999999994</v>
      </c>
      <c r="BV585">
        <f t="shared" si="9"/>
        <v>6.5553537000000004</v>
      </c>
    </row>
    <row r="586" spans="1:74" customFormat="1" x14ac:dyDescent="0.25">
      <c r="A586" s="40">
        <v>41703</v>
      </c>
      <c r="B586" s="41">
        <v>0.63214320601851848</v>
      </c>
      <c r="C586">
        <v>14.063000000000001</v>
      </c>
      <c r="D586">
        <v>2E-3</v>
      </c>
      <c r="E586">
        <v>20</v>
      </c>
      <c r="F586">
        <v>2162.8000000000002</v>
      </c>
      <c r="G586">
        <v>-0.4</v>
      </c>
      <c r="H586">
        <v>-48.5</v>
      </c>
      <c r="J586">
        <v>1.3</v>
      </c>
      <c r="K586">
        <v>0.88190000000000002</v>
      </c>
      <c r="L586">
        <v>12.4018</v>
      </c>
      <c r="M586">
        <v>1.8E-3</v>
      </c>
      <c r="N586">
        <v>1907.2606000000001</v>
      </c>
      <c r="O586">
        <v>0</v>
      </c>
      <c r="P586">
        <v>1907.3</v>
      </c>
      <c r="Q586">
        <v>1437.3047999999999</v>
      </c>
      <c r="R586">
        <v>0</v>
      </c>
      <c r="S586">
        <v>1437.3</v>
      </c>
      <c r="T586">
        <v>0</v>
      </c>
      <c r="W586">
        <v>0</v>
      </c>
      <c r="X586">
        <v>1.1464000000000001</v>
      </c>
      <c r="Y586">
        <v>12.2</v>
      </c>
      <c r="Z586">
        <v>872</v>
      </c>
      <c r="AA586">
        <v>896</v>
      </c>
      <c r="AB586">
        <v>823</v>
      </c>
      <c r="AC586">
        <v>47</v>
      </c>
      <c r="AD586">
        <v>5.43</v>
      </c>
      <c r="AE586">
        <v>0.12</v>
      </c>
      <c r="AF586">
        <v>994</v>
      </c>
      <c r="AG586">
        <v>-11</v>
      </c>
      <c r="AH586">
        <v>14</v>
      </c>
      <c r="AI586">
        <v>12</v>
      </c>
      <c r="AJ586">
        <v>190</v>
      </c>
      <c r="AK586">
        <v>190</v>
      </c>
      <c r="AL586">
        <v>5</v>
      </c>
      <c r="AM586">
        <v>195</v>
      </c>
      <c r="AN586" t="s">
        <v>155</v>
      </c>
      <c r="AO586">
        <v>2</v>
      </c>
      <c r="AP586" s="42">
        <v>0.84040509259259266</v>
      </c>
      <c r="AQ586">
        <v>47.159883999999998</v>
      </c>
      <c r="AR586">
        <v>-88.484179999999995</v>
      </c>
      <c r="AS586">
        <v>310.7</v>
      </c>
      <c r="AT586">
        <v>36.200000000000003</v>
      </c>
      <c r="AU586">
        <v>12</v>
      </c>
      <c r="AV586">
        <v>8</v>
      </c>
      <c r="AW586" t="s">
        <v>413</v>
      </c>
      <c r="AX586">
        <v>2.8</v>
      </c>
      <c r="AY586">
        <v>1.3431999999999999</v>
      </c>
      <c r="AZ586">
        <v>3.8216000000000001</v>
      </c>
      <c r="BA586">
        <v>14.048999999999999</v>
      </c>
      <c r="BB586">
        <v>15.12</v>
      </c>
      <c r="BC586">
        <v>1.08</v>
      </c>
      <c r="BD586">
        <v>13.396000000000001</v>
      </c>
      <c r="BE586">
        <v>3035.2759999999998</v>
      </c>
      <c r="BF586">
        <v>0.27500000000000002</v>
      </c>
      <c r="BG586">
        <v>48.883000000000003</v>
      </c>
      <c r="BH586">
        <v>0</v>
      </c>
      <c r="BI586">
        <v>48.883000000000003</v>
      </c>
      <c r="BJ586">
        <v>36.838000000000001</v>
      </c>
      <c r="BK586">
        <v>0</v>
      </c>
      <c r="BL586">
        <v>36.838000000000001</v>
      </c>
      <c r="BM586">
        <v>0</v>
      </c>
      <c r="BQ586">
        <v>204.01300000000001</v>
      </c>
      <c r="BR586">
        <v>0.42808099999999999</v>
      </c>
      <c r="BS586">
        <v>0.32741100000000001</v>
      </c>
      <c r="BT586">
        <v>1.2E-2</v>
      </c>
      <c r="BU586">
        <v>10.30498</v>
      </c>
      <c r="BV586">
        <f t="shared" si="9"/>
        <v>6.5809611000000006</v>
      </c>
    </row>
    <row r="587" spans="1:74" customFormat="1" x14ac:dyDescent="0.25">
      <c r="A587" s="40">
        <v>41703</v>
      </c>
      <c r="B587" s="41">
        <v>0.63215478009259263</v>
      </c>
      <c r="C587">
        <v>13.86</v>
      </c>
      <c r="D587">
        <v>2.3999999999999998E-3</v>
      </c>
      <c r="E587">
        <v>23.602637999999999</v>
      </c>
      <c r="F587">
        <v>2391.1999999999998</v>
      </c>
      <c r="G587">
        <v>5.5</v>
      </c>
      <c r="H587">
        <v>-34.5</v>
      </c>
      <c r="J587">
        <v>1.4</v>
      </c>
      <c r="K587">
        <v>0.88349999999999995</v>
      </c>
      <c r="L587">
        <v>12.245699999999999</v>
      </c>
      <c r="M587">
        <v>2.0999999999999999E-3</v>
      </c>
      <c r="N587">
        <v>2112.6747999999998</v>
      </c>
      <c r="O587">
        <v>4.8602999999999996</v>
      </c>
      <c r="P587">
        <v>2117.5</v>
      </c>
      <c r="Q587">
        <v>1592.1042</v>
      </c>
      <c r="R587">
        <v>3.6627000000000001</v>
      </c>
      <c r="S587">
        <v>1595.8</v>
      </c>
      <c r="T587">
        <v>0</v>
      </c>
      <c r="W587">
        <v>0</v>
      </c>
      <c r="X587">
        <v>1.2369000000000001</v>
      </c>
      <c r="Y587">
        <v>12.2</v>
      </c>
      <c r="Z587">
        <v>871</v>
      </c>
      <c r="AA587">
        <v>896</v>
      </c>
      <c r="AB587">
        <v>824</v>
      </c>
      <c r="AC587">
        <v>47</v>
      </c>
      <c r="AD587">
        <v>5.43</v>
      </c>
      <c r="AE587">
        <v>0.12</v>
      </c>
      <c r="AF587">
        <v>994</v>
      </c>
      <c r="AG587">
        <v>-11</v>
      </c>
      <c r="AH587">
        <v>14</v>
      </c>
      <c r="AI587">
        <v>12</v>
      </c>
      <c r="AJ587">
        <v>190.1</v>
      </c>
      <c r="AK587">
        <v>189.9</v>
      </c>
      <c r="AL587">
        <v>5.3</v>
      </c>
      <c r="AM587">
        <v>195</v>
      </c>
      <c r="AN587" t="s">
        <v>155</v>
      </c>
      <c r="AO587">
        <v>2</v>
      </c>
      <c r="AP587" s="42">
        <v>0.8404166666666667</v>
      </c>
      <c r="AQ587">
        <v>47.160044999999997</v>
      </c>
      <c r="AR587">
        <v>-88.484245000000001</v>
      </c>
      <c r="AS587">
        <v>310.60000000000002</v>
      </c>
      <c r="AT587">
        <v>41.5</v>
      </c>
      <c r="AU587">
        <v>12</v>
      </c>
      <c r="AV587">
        <v>7</v>
      </c>
      <c r="AW587" t="s">
        <v>413</v>
      </c>
      <c r="AX587">
        <v>2.8216000000000001</v>
      </c>
      <c r="AY587">
        <v>1.5648</v>
      </c>
      <c r="AZ587">
        <v>3.9432</v>
      </c>
      <c r="BA587">
        <v>14.048999999999999</v>
      </c>
      <c r="BB587">
        <v>15.33</v>
      </c>
      <c r="BC587">
        <v>1.0900000000000001</v>
      </c>
      <c r="BD587">
        <v>13.182</v>
      </c>
      <c r="BE587">
        <v>3035.3159999999998</v>
      </c>
      <c r="BF587">
        <v>0.32900000000000001</v>
      </c>
      <c r="BG587">
        <v>54.838999999999999</v>
      </c>
      <c r="BH587">
        <v>0.126</v>
      </c>
      <c r="BI587">
        <v>54.965000000000003</v>
      </c>
      <c r="BJ587">
        <v>41.326000000000001</v>
      </c>
      <c r="BK587">
        <v>9.5000000000000001E-2</v>
      </c>
      <c r="BL587">
        <v>41.420999999999999</v>
      </c>
      <c r="BM587">
        <v>0</v>
      </c>
      <c r="BQ587">
        <v>222.929</v>
      </c>
      <c r="BR587">
        <v>0.35724699999999998</v>
      </c>
      <c r="BS587">
        <v>0.32986300000000002</v>
      </c>
      <c r="BT587">
        <v>1.1863E-2</v>
      </c>
      <c r="BU587">
        <v>8.5998280000000005</v>
      </c>
      <c r="BV587">
        <f t="shared" si="9"/>
        <v>6.6302463000000005</v>
      </c>
    </row>
    <row r="588" spans="1:74" customFormat="1" x14ac:dyDescent="0.25">
      <c r="A588" s="40">
        <v>41703</v>
      </c>
      <c r="B588" s="41">
        <v>0.63216635416666667</v>
      </c>
      <c r="C588">
        <v>13.86</v>
      </c>
      <c r="D588">
        <v>3.0000000000000001E-3</v>
      </c>
      <c r="E588">
        <v>30</v>
      </c>
      <c r="F588">
        <v>2451.1999999999998</v>
      </c>
      <c r="G588">
        <v>10.7</v>
      </c>
      <c r="H588">
        <v>-70.2</v>
      </c>
      <c r="J588">
        <v>1.4</v>
      </c>
      <c r="K588">
        <v>0.88360000000000005</v>
      </c>
      <c r="L588">
        <v>12.2469</v>
      </c>
      <c r="M588">
        <v>2.7000000000000001E-3</v>
      </c>
      <c r="N588">
        <v>2165.8986</v>
      </c>
      <c r="O588">
        <v>9.4547000000000008</v>
      </c>
      <c r="P588">
        <v>2175.4</v>
      </c>
      <c r="Q588">
        <v>1632.2177999999999</v>
      </c>
      <c r="R588">
        <v>7.1250999999999998</v>
      </c>
      <c r="S588">
        <v>1639.3</v>
      </c>
      <c r="T588">
        <v>0</v>
      </c>
      <c r="W588">
        <v>0</v>
      </c>
      <c r="X588">
        <v>1.2371000000000001</v>
      </c>
      <c r="Y588">
        <v>12.2</v>
      </c>
      <c r="Z588">
        <v>869</v>
      </c>
      <c r="AA588">
        <v>895</v>
      </c>
      <c r="AB588">
        <v>823</v>
      </c>
      <c r="AC588">
        <v>47</v>
      </c>
      <c r="AD588">
        <v>5.43</v>
      </c>
      <c r="AE588">
        <v>0.12</v>
      </c>
      <c r="AF588">
        <v>994</v>
      </c>
      <c r="AG588">
        <v>-11</v>
      </c>
      <c r="AH588">
        <v>14</v>
      </c>
      <c r="AI588">
        <v>12</v>
      </c>
      <c r="AJ588">
        <v>191</v>
      </c>
      <c r="AK588">
        <v>189</v>
      </c>
      <c r="AL588">
        <v>5.6</v>
      </c>
      <c r="AM588">
        <v>195</v>
      </c>
      <c r="AN588" t="s">
        <v>155</v>
      </c>
      <c r="AO588">
        <v>2</v>
      </c>
      <c r="AP588" s="42">
        <v>0.84042824074074074</v>
      </c>
      <c r="AQ588">
        <v>47.160192000000002</v>
      </c>
      <c r="AR588">
        <v>-88.484241999999995</v>
      </c>
      <c r="AS588">
        <v>310.60000000000002</v>
      </c>
      <c r="AT588">
        <v>36.4</v>
      </c>
      <c r="AU588">
        <v>12</v>
      </c>
      <c r="AV588">
        <v>7</v>
      </c>
      <c r="AW588" t="s">
        <v>413</v>
      </c>
      <c r="AX588">
        <v>2.5327999999999999</v>
      </c>
      <c r="AY588">
        <v>1.8</v>
      </c>
      <c r="AZ588">
        <v>3.7111999999999998</v>
      </c>
      <c r="BA588">
        <v>14.048999999999999</v>
      </c>
      <c r="BB588">
        <v>15.32</v>
      </c>
      <c r="BC588">
        <v>1.0900000000000001</v>
      </c>
      <c r="BD588">
        <v>13.170999999999999</v>
      </c>
      <c r="BE588">
        <v>3035.174</v>
      </c>
      <c r="BF588">
        <v>0.41799999999999998</v>
      </c>
      <c r="BG588">
        <v>56.212000000000003</v>
      </c>
      <c r="BH588">
        <v>0.245</v>
      </c>
      <c r="BI588">
        <v>56.457999999999998</v>
      </c>
      <c r="BJ588">
        <v>42.360999999999997</v>
      </c>
      <c r="BK588">
        <v>0.185</v>
      </c>
      <c r="BL588">
        <v>42.545999999999999</v>
      </c>
      <c r="BM588">
        <v>0</v>
      </c>
      <c r="BQ588">
        <v>222.91900000000001</v>
      </c>
      <c r="BR588">
        <v>0.38084899999999999</v>
      </c>
      <c r="BS588">
        <v>0.32913700000000001</v>
      </c>
      <c r="BT588">
        <v>1.0999999999999999E-2</v>
      </c>
      <c r="BU588">
        <v>9.1679879999999994</v>
      </c>
      <c r="BV588">
        <f t="shared" si="9"/>
        <v>6.6156537000000011</v>
      </c>
    </row>
    <row r="589" spans="1:74" customFormat="1" x14ac:dyDescent="0.25">
      <c r="A589" s="40">
        <v>41703</v>
      </c>
      <c r="B589" s="41">
        <v>0.63217792824074071</v>
      </c>
      <c r="C589">
        <v>14.039</v>
      </c>
      <c r="D589">
        <v>3.0999999999999999E-3</v>
      </c>
      <c r="E589">
        <v>30.560897000000001</v>
      </c>
      <c r="F589">
        <v>2432.8000000000002</v>
      </c>
      <c r="G589">
        <v>0.7</v>
      </c>
      <c r="H589">
        <v>-47.6</v>
      </c>
      <c r="J589">
        <v>1.4</v>
      </c>
      <c r="K589">
        <v>0.88229999999999997</v>
      </c>
      <c r="L589">
        <v>12.386799999999999</v>
      </c>
      <c r="M589">
        <v>2.7000000000000001E-3</v>
      </c>
      <c r="N589">
        <v>2146.4189000000001</v>
      </c>
      <c r="O589">
        <v>0.61760000000000004</v>
      </c>
      <c r="P589">
        <v>2147</v>
      </c>
      <c r="Q589">
        <v>1617.5607</v>
      </c>
      <c r="R589">
        <v>0.46539999999999998</v>
      </c>
      <c r="S589">
        <v>1618</v>
      </c>
      <c r="T589">
        <v>0</v>
      </c>
      <c r="W589">
        <v>0</v>
      </c>
      <c r="X589">
        <v>1.2352000000000001</v>
      </c>
      <c r="Y589">
        <v>12.3</v>
      </c>
      <c r="Z589">
        <v>869</v>
      </c>
      <c r="AA589">
        <v>893</v>
      </c>
      <c r="AB589">
        <v>823</v>
      </c>
      <c r="AC589">
        <v>47</v>
      </c>
      <c r="AD589">
        <v>5.44</v>
      </c>
      <c r="AE589">
        <v>0.12</v>
      </c>
      <c r="AF589">
        <v>993</v>
      </c>
      <c r="AG589">
        <v>-11</v>
      </c>
      <c r="AH589">
        <v>14</v>
      </c>
      <c r="AI589">
        <v>12</v>
      </c>
      <c r="AJ589">
        <v>191</v>
      </c>
      <c r="AK589">
        <v>189</v>
      </c>
      <c r="AL589">
        <v>5.8</v>
      </c>
      <c r="AM589">
        <v>195</v>
      </c>
      <c r="AN589" t="s">
        <v>155</v>
      </c>
      <c r="AO589">
        <v>2</v>
      </c>
      <c r="AP589" s="42">
        <v>0.84043981481481478</v>
      </c>
      <c r="AQ589">
        <v>47.160341000000003</v>
      </c>
      <c r="AR589">
        <v>-88.484234999999998</v>
      </c>
      <c r="AS589">
        <v>310.7</v>
      </c>
      <c r="AT589">
        <v>36.799999999999997</v>
      </c>
      <c r="AU589">
        <v>12</v>
      </c>
      <c r="AV589">
        <v>6</v>
      </c>
      <c r="AW589" t="s">
        <v>402</v>
      </c>
      <c r="AX589">
        <v>1.2432000000000001</v>
      </c>
      <c r="AY589">
        <v>1.6272</v>
      </c>
      <c r="AZ589">
        <v>2.3216000000000001</v>
      </c>
      <c r="BA589">
        <v>14.048999999999999</v>
      </c>
      <c r="BB589">
        <v>15.14</v>
      </c>
      <c r="BC589">
        <v>1.08</v>
      </c>
      <c r="BD589">
        <v>13.34</v>
      </c>
      <c r="BE589">
        <v>3035.058</v>
      </c>
      <c r="BF589">
        <v>0.42</v>
      </c>
      <c r="BG589">
        <v>55.075000000000003</v>
      </c>
      <c r="BH589">
        <v>1.6E-2</v>
      </c>
      <c r="BI589">
        <v>55.091000000000001</v>
      </c>
      <c r="BJ589">
        <v>41.505000000000003</v>
      </c>
      <c r="BK589">
        <v>1.2E-2</v>
      </c>
      <c r="BL589">
        <v>41.517000000000003</v>
      </c>
      <c r="BM589">
        <v>0</v>
      </c>
      <c r="BQ589">
        <v>220.06399999999999</v>
      </c>
      <c r="BR589">
        <v>0.37469999999999998</v>
      </c>
      <c r="BS589">
        <v>0.33054800000000001</v>
      </c>
      <c r="BT589">
        <v>1.0999999999999999E-2</v>
      </c>
      <c r="BU589">
        <v>9.0199660000000002</v>
      </c>
      <c r="BV589">
        <f t="shared" si="9"/>
        <v>6.6440148000000008</v>
      </c>
    </row>
    <row r="590" spans="1:74" customFormat="1" x14ac:dyDescent="0.25">
      <c r="A590" s="40">
        <v>41703</v>
      </c>
      <c r="B590" s="41">
        <v>0.63218950231481486</v>
      </c>
      <c r="C590">
        <v>14.298</v>
      </c>
      <c r="D590">
        <v>3.8999999999999998E-3</v>
      </c>
      <c r="E590">
        <v>38.573718</v>
      </c>
      <c r="F590">
        <v>2354.6</v>
      </c>
      <c r="G590">
        <v>0.8</v>
      </c>
      <c r="H590">
        <v>-50.1</v>
      </c>
      <c r="J590">
        <v>1.4</v>
      </c>
      <c r="K590">
        <v>0.88029999999999997</v>
      </c>
      <c r="L590">
        <v>12.587199999999999</v>
      </c>
      <c r="M590">
        <v>3.3999999999999998E-3</v>
      </c>
      <c r="N590">
        <v>2072.8103000000001</v>
      </c>
      <c r="O590">
        <v>0.70430000000000004</v>
      </c>
      <c r="P590">
        <v>2073.5</v>
      </c>
      <c r="Q590">
        <v>1562.0666000000001</v>
      </c>
      <c r="R590">
        <v>0.53069999999999995</v>
      </c>
      <c r="S590">
        <v>1562.6</v>
      </c>
      <c r="T590">
        <v>0</v>
      </c>
      <c r="W590">
        <v>0</v>
      </c>
      <c r="X590">
        <v>1.2324999999999999</v>
      </c>
      <c r="Y590">
        <v>12.3</v>
      </c>
      <c r="Z590">
        <v>869</v>
      </c>
      <c r="AA590">
        <v>892</v>
      </c>
      <c r="AB590">
        <v>821</v>
      </c>
      <c r="AC590">
        <v>47</v>
      </c>
      <c r="AD590">
        <v>5.43</v>
      </c>
      <c r="AE590">
        <v>0.12</v>
      </c>
      <c r="AF590">
        <v>994</v>
      </c>
      <c r="AG590">
        <v>-11</v>
      </c>
      <c r="AH590">
        <v>14</v>
      </c>
      <c r="AI590">
        <v>12</v>
      </c>
      <c r="AJ590">
        <v>190.9</v>
      </c>
      <c r="AK590">
        <v>189.1</v>
      </c>
      <c r="AL590">
        <v>6</v>
      </c>
      <c r="AM590">
        <v>195</v>
      </c>
      <c r="AN590" t="s">
        <v>155</v>
      </c>
      <c r="AO590">
        <v>2</v>
      </c>
      <c r="AP590" s="42">
        <v>0.84045138888888893</v>
      </c>
      <c r="AQ590">
        <v>47.160487000000003</v>
      </c>
      <c r="AR590">
        <v>-88.484219999999993</v>
      </c>
      <c r="AS590">
        <v>310.7</v>
      </c>
      <c r="AT590">
        <v>36.6</v>
      </c>
      <c r="AU590">
        <v>12</v>
      </c>
      <c r="AV590">
        <v>6</v>
      </c>
      <c r="AW590" t="s">
        <v>402</v>
      </c>
      <c r="AX590">
        <v>1.3568</v>
      </c>
      <c r="AY590">
        <v>1.0216000000000001</v>
      </c>
      <c r="AZ590">
        <v>2.3784000000000001</v>
      </c>
      <c r="BA590">
        <v>14.048999999999999</v>
      </c>
      <c r="BB590">
        <v>14.88</v>
      </c>
      <c r="BC590">
        <v>1.06</v>
      </c>
      <c r="BD590">
        <v>13.593</v>
      </c>
      <c r="BE590">
        <v>3034.7429999999999</v>
      </c>
      <c r="BF590">
        <v>0.52100000000000002</v>
      </c>
      <c r="BG590">
        <v>52.335000000000001</v>
      </c>
      <c r="BH590">
        <v>1.7999999999999999E-2</v>
      </c>
      <c r="BI590">
        <v>52.351999999999997</v>
      </c>
      <c r="BJ590">
        <v>39.439</v>
      </c>
      <c r="BK590">
        <v>1.2999999999999999E-2</v>
      </c>
      <c r="BL590">
        <v>39.453000000000003</v>
      </c>
      <c r="BM590">
        <v>0</v>
      </c>
      <c r="BQ590">
        <v>216.05600000000001</v>
      </c>
      <c r="BR590">
        <v>0.445245</v>
      </c>
      <c r="BS590">
        <v>0.33358900000000002</v>
      </c>
      <c r="BT590">
        <v>1.0999999999999999E-2</v>
      </c>
      <c r="BU590">
        <v>10.718161</v>
      </c>
      <c r="BV590">
        <f t="shared" si="9"/>
        <v>6.7051389000000006</v>
      </c>
    </row>
    <row r="591" spans="1:74" customFormat="1" x14ac:dyDescent="0.25">
      <c r="A591" s="40">
        <v>41703</v>
      </c>
      <c r="B591" s="41">
        <v>0.63220107638888889</v>
      </c>
      <c r="C591">
        <v>14.368</v>
      </c>
      <c r="D591">
        <v>3.3E-3</v>
      </c>
      <c r="E591">
        <v>32.864583000000003</v>
      </c>
      <c r="F591">
        <v>2349.8000000000002</v>
      </c>
      <c r="G591">
        <v>0.8</v>
      </c>
      <c r="H591">
        <v>-33.1</v>
      </c>
      <c r="J591">
        <v>1.42</v>
      </c>
      <c r="K591">
        <v>0.87970000000000004</v>
      </c>
      <c r="L591">
        <v>12.64</v>
      </c>
      <c r="M591">
        <v>2.8999999999999998E-3</v>
      </c>
      <c r="N591">
        <v>2067.1772999999998</v>
      </c>
      <c r="O591">
        <v>0.70379999999999998</v>
      </c>
      <c r="P591">
        <v>2067.9</v>
      </c>
      <c r="Q591">
        <v>1557.8477</v>
      </c>
      <c r="R591">
        <v>0.53039999999999998</v>
      </c>
      <c r="S591">
        <v>1558.4</v>
      </c>
      <c r="T591">
        <v>0</v>
      </c>
      <c r="W591">
        <v>0</v>
      </c>
      <c r="X591">
        <v>1.2470000000000001</v>
      </c>
      <c r="Y591">
        <v>12.2</v>
      </c>
      <c r="Z591">
        <v>869</v>
      </c>
      <c r="AA591">
        <v>892</v>
      </c>
      <c r="AB591">
        <v>822</v>
      </c>
      <c r="AC591">
        <v>47</v>
      </c>
      <c r="AD591">
        <v>5.44</v>
      </c>
      <c r="AE591">
        <v>0.12</v>
      </c>
      <c r="AF591">
        <v>993</v>
      </c>
      <c r="AG591">
        <v>-11</v>
      </c>
      <c r="AH591">
        <v>14</v>
      </c>
      <c r="AI591">
        <v>12</v>
      </c>
      <c r="AJ591">
        <v>190.1</v>
      </c>
      <c r="AK591">
        <v>189.9</v>
      </c>
      <c r="AL591">
        <v>5.7</v>
      </c>
      <c r="AM591">
        <v>195</v>
      </c>
      <c r="AN591" t="s">
        <v>155</v>
      </c>
      <c r="AO591">
        <v>2</v>
      </c>
      <c r="AP591" s="42">
        <v>0.84046296296296286</v>
      </c>
      <c r="AQ591">
        <v>47.160617999999999</v>
      </c>
      <c r="AR591">
        <v>-88.484195999999997</v>
      </c>
      <c r="AS591">
        <v>310.39999999999998</v>
      </c>
      <c r="AT591">
        <v>36.9</v>
      </c>
      <c r="AU591">
        <v>12</v>
      </c>
      <c r="AV591">
        <v>6</v>
      </c>
      <c r="AW591" t="s">
        <v>402</v>
      </c>
      <c r="AX591">
        <v>1.2</v>
      </c>
      <c r="AY591">
        <v>1.1432</v>
      </c>
      <c r="AZ591">
        <v>2.3216000000000001</v>
      </c>
      <c r="BA591">
        <v>14.048999999999999</v>
      </c>
      <c r="BB591">
        <v>14.82</v>
      </c>
      <c r="BC591">
        <v>1.05</v>
      </c>
      <c r="BD591">
        <v>13.670999999999999</v>
      </c>
      <c r="BE591">
        <v>3034.828</v>
      </c>
      <c r="BF591">
        <v>0.442</v>
      </c>
      <c r="BG591">
        <v>51.975999999999999</v>
      </c>
      <c r="BH591">
        <v>1.7999999999999999E-2</v>
      </c>
      <c r="BI591">
        <v>51.993000000000002</v>
      </c>
      <c r="BJ591">
        <v>39.168999999999997</v>
      </c>
      <c r="BK591">
        <v>1.2999999999999999E-2</v>
      </c>
      <c r="BL591">
        <v>39.183</v>
      </c>
      <c r="BM591">
        <v>0</v>
      </c>
      <c r="BQ591">
        <v>217.69900000000001</v>
      </c>
      <c r="BR591">
        <v>0.35174800000000001</v>
      </c>
      <c r="BS591">
        <v>0.33113700000000001</v>
      </c>
      <c r="BT591">
        <v>1.0999999999999999E-2</v>
      </c>
      <c r="BU591">
        <v>8.4674600000000009</v>
      </c>
      <c r="BV591">
        <f t="shared" si="9"/>
        <v>6.6558537000000007</v>
      </c>
    </row>
    <row r="592" spans="1:74" customFormat="1" x14ac:dyDescent="0.25">
      <c r="A592" s="40">
        <v>41703</v>
      </c>
      <c r="B592" s="41">
        <v>0.63221265046296293</v>
      </c>
      <c r="C592">
        <v>14.141</v>
      </c>
      <c r="D592">
        <v>2.5000000000000001E-3</v>
      </c>
      <c r="E592">
        <v>24.627105</v>
      </c>
      <c r="F592">
        <v>2456.6999999999998</v>
      </c>
      <c r="G592">
        <v>0.7</v>
      </c>
      <c r="H592">
        <v>-11.7</v>
      </c>
      <c r="J592">
        <v>1.5</v>
      </c>
      <c r="K592">
        <v>0.88149999999999995</v>
      </c>
      <c r="L592">
        <v>12.4655</v>
      </c>
      <c r="M592">
        <v>2.2000000000000001E-3</v>
      </c>
      <c r="N592">
        <v>2165.7125000000001</v>
      </c>
      <c r="O592">
        <v>0.59209999999999996</v>
      </c>
      <c r="P592">
        <v>2166.3000000000002</v>
      </c>
      <c r="Q592">
        <v>1632.1049</v>
      </c>
      <c r="R592">
        <v>0.44619999999999999</v>
      </c>
      <c r="S592">
        <v>1632.6</v>
      </c>
      <c r="T592">
        <v>0</v>
      </c>
      <c r="W592">
        <v>0</v>
      </c>
      <c r="X592">
        <v>1.3223</v>
      </c>
      <c r="Y592">
        <v>12.2</v>
      </c>
      <c r="Z592">
        <v>870</v>
      </c>
      <c r="AA592">
        <v>892</v>
      </c>
      <c r="AB592">
        <v>822</v>
      </c>
      <c r="AC592">
        <v>47</v>
      </c>
      <c r="AD592">
        <v>5.44</v>
      </c>
      <c r="AE592">
        <v>0.12</v>
      </c>
      <c r="AF592">
        <v>993</v>
      </c>
      <c r="AG592">
        <v>-11</v>
      </c>
      <c r="AH592">
        <v>14</v>
      </c>
      <c r="AI592">
        <v>12</v>
      </c>
      <c r="AJ592">
        <v>191</v>
      </c>
      <c r="AK592">
        <v>189.1</v>
      </c>
      <c r="AL592">
        <v>5.9</v>
      </c>
      <c r="AM592">
        <v>195</v>
      </c>
      <c r="AN592" t="s">
        <v>155</v>
      </c>
      <c r="AO592">
        <v>2</v>
      </c>
      <c r="AP592" s="42">
        <v>0.84047453703703701</v>
      </c>
      <c r="AQ592">
        <v>47.160696000000002</v>
      </c>
      <c r="AR592">
        <v>-88.484161999999998</v>
      </c>
      <c r="AS592">
        <v>309.39999999999998</v>
      </c>
      <c r="AT592">
        <v>37.6</v>
      </c>
      <c r="AU592">
        <v>12</v>
      </c>
      <c r="AV592">
        <v>6</v>
      </c>
      <c r="AW592" t="s">
        <v>402</v>
      </c>
      <c r="AX592">
        <v>1.2</v>
      </c>
      <c r="AY592">
        <v>1.3</v>
      </c>
      <c r="AZ592">
        <v>2.3784000000000001</v>
      </c>
      <c r="BA592">
        <v>14.048999999999999</v>
      </c>
      <c r="BB592">
        <v>15.04</v>
      </c>
      <c r="BC592">
        <v>1.07</v>
      </c>
      <c r="BD592">
        <v>13.438000000000001</v>
      </c>
      <c r="BE592">
        <v>3035.1289999999999</v>
      </c>
      <c r="BF592">
        <v>0.33600000000000002</v>
      </c>
      <c r="BG592">
        <v>55.220999999999997</v>
      </c>
      <c r="BH592">
        <v>1.4999999999999999E-2</v>
      </c>
      <c r="BI592">
        <v>55.235999999999997</v>
      </c>
      <c r="BJ592">
        <v>41.615000000000002</v>
      </c>
      <c r="BK592">
        <v>1.0999999999999999E-2</v>
      </c>
      <c r="BL592">
        <v>41.627000000000002</v>
      </c>
      <c r="BM592">
        <v>0</v>
      </c>
      <c r="BQ592">
        <v>234.1</v>
      </c>
      <c r="BR592">
        <v>0.422987</v>
      </c>
      <c r="BS592">
        <v>0.33227200000000001</v>
      </c>
      <c r="BT592">
        <v>1.1136E-2</v>
      </c>
      <c r="BU592">
        <v>10.182354</v>
      </c>
      <c r="BV592">
        <f t="shared" si="9"/>
        <v>6.6786672000000005</v>
      </c>
    </row>
    <row r="593" spans="1:74" customFormat="1" x14ac:dyDescent="0.25">
      <c r="A593" s="40">
        <v>41703</v>
      </c>
      <c r="B593" s="41">
        <v>0.63222422453703697</v>
      </c>
      <c r="C593">
        <v>13.878</v>
      </c>
      <c r="D593">
        <v>2.3999999999999998E-3</v>
      </c>
      <c r="E593">
        <v>23.516209</v>
      </c>
      <c r="F593">
        <v>2545.4</v>
      </c>
      <c r="G593">
        <v>2.2999999999999998</v>
      </c>
      <c r="H593">
        <v>-41.7</v>
      </c>
      <c r="J593">
        <v>1.5</v>
      </c>
      <c r="K593">
        <v>0.88349999999999995</v>
      </c>
      <c r="L593">
        <v>12.261699999999999</v>
      </c>
      <c r="M593">
        <v>2.0999999999999999E-3</v>
      </c>
      <c r="N593">
        <v>2248.9115000000002</v>
      </c>
      <c r="O593">
        <v>2.0297000000000001</v>
      </c>
      <c r="P593">
        <v>2250.9</v>
      </c>
      <c r="Q593">
        <v>1694.8045999999999</v>
      </c>
      <c r="R593">
        <v>1.5296000000000001</v>
      </c>
      <c r="S593">
        <v>1696.3</v>
      </c>
      <c r="T593">
        <v>0</v>
      </c>
      <c r="W593">
        <v>0</v>
      </c>
      <c r="X593">
        <v>1.3252999999999999</v>
      </c>
      <c r="Y593">
        <v>12.2</v>
      </c>
      <c r="Z593">
        <v>869</v>
      </c>
      <c r="AA593">
        <v>892</v>
      </c>
      <c r="AB593">
        <v>822</v>
      </c>
      <c r="AC593">
        <v>47</v>
      </c>
      <c r="AD593">
        <v>5.44</v>
      </c>
      <c r="AE593">
        <v>0.12</v>
      </c>
      <c r="AF593">
        <v>993</v>
      </c>
      <c r="AG593">
        <v>-11</v>
      </c>
      <c r="AH593">
        <v>13.863</v>
      </c>
      <c r="AI593">
        <v>12</v>
      </c>
      <c r="AJ593">
        <v>191</v>
      </c>
      <c r="AK593">
        <v>190</v>
      </c>
      <c r="AL593">
        <v>5.8</v>
      </c>
      <c r="AM593">
        <v>195</v>
      </c>
      <c r="AN593" t="s">
        <v>155</v>
      </c>
      <c r="AO593">
        <v>2</v>
      </c>
      <c r="AP593" s="42">
        <v>0.84048611111111116</v>
      </c>
      <c r="AQ593">
        <v>47.160854</v>
      </c>
      <c r="AR593">
        <v>-88.484103000000005</v>
      </c>
      <c r="AS593">
        <v>309</v>
      </c>
      <c r="AT593">
        <v>38.6</v>
      </c>
      <c r="AU593">
        <v>12</v>
      </c>
      <c r="AV593">
        <v>6</v>
      </c>
      <c r="AW593" t="s">
        <v>402</v>
      </c>
      <c r="AX593">
        <v>1.3295999999999999</v>
      </c>
      <c r="AY593">
        <v>1.2352000000000001</v>
      </c>
      <c r="AZ593">
        <v>2.4079999999999999</v>
      </c>
      <c r="BA593">
        <v>14.048999999999999</v>
      </c>
      <c r="BB593">
        <v>15.31</v>
      </c>
      <c r="BC593">
        <v>1.0900000000000001</v>
      </c>
      <c r="BD593">
        <v>13.182</v>
      </c>
      <c r="BE593">
        <v>3035.3049999999998</v>
      </c>
      <c r="BF593">
        <v>0.32700000000000001</v>
      </c>
      <c r="BG593">
        <v>58.298999999999999</v>
      </c>
      <c r="BH593">
        <v>5.2999999999999999E-2</v>
      </c>
      <c r="BI593">
        <v>58.350999999999999</v>
      </c>
      <c r="BJ593">
        <v>43.935000000000002</v>
      </c>
      <c r="BK593">
        <v>0.04</v>
      </c>
      <c r="BL593">
        <v>43.973999999999997</v>
      </c>
      <c r="BM593">
        <v>0</v>
      </c>
      <c r="BQ593">
        <v>238.541</v>
      </c>
      <c r="BR593">
        <v>0.63993100000000003</v>
      </c>
      <c r="BS593">
        <v>0.33441100000000001</v>
      </c>
      <c r="BT593">
        <v>1.2137E-2</v>
      </c>
      <c r="BU593">
        <v>15.404738999999999</v>
      </c>
      <c r="BV593">
        <f t="shared" si="9"/>
        <v>6.7216611000000004</v>
      </c>
    </row>
    <row r="594" spans="1:74" customFormat="1" x14ac:dyDescent="0.25">
      <c r="A594" s="40">
        <v>41703</v>
      </c>
      <c r="B594" s="41">
        <v>0.63223579861111112</v>
      </c>
      <c r="C594">
        <v>13.795</v>
      </c>
      <c r="D594">
        <v>3.0000000000000001E-3</v>
      </c>
      <c r="E594">
        <v>30</v>
      </c>
      <c r="F594">
        <v>2566</v>
      </c>
      <c r="G594">
        <v>-3.8</v>
      </c>
      <c r="H594">
        <v>-38.700000000000003</v>
      </c>
      <c r="J594">
        <v>1.5</v>
      </c>
      <c r="K594">
        <v>0.8841</v>
      </c>
      <c r="L594">
        <v>12.196</v>
      </c>
      <c r="M594">
        <v>2.7000000000000001E-3</v>
      </c>
      <c r="N594">
        <v>2268.5812999999998</v>
      </c>
      <c r="O594">
        <v>0</v>
      </c>
      <c r="P594">
        <v>2268.6</v>
      </c>
      <c r="Q594">
        <v>1709.6279</v>
      </c>
      <c r="R594">
        <v>0</v>
      </c>
      <c r="S594">
        <v>1709.6</v>
      </c>
      <c r="T594">
        <v>0</v>
      </c>
      <c r="W594">
        <v>0</v>
      </c>
      <c r="X594">
        <v>1.3261000000000001</v>
      </c>
      <c r="Y594">
        <v>12.2</v>
      </c>
      <c r="Z594">
        <v>869</v>
      </c>
      <c r="AA594">
        <v>892</v>
      </c>
      <c r="AB594">
        <v>822</v>
      </c>
      <c r="AC594">
        <v>47</v>
      </c>
      <c r="AD594">
        <v>5.44</v>
      </c>
      <c r="AE594">
        <v>0.12</v>
      </c>
      <c r="AF594">
        <v>993</v>
      </c>
      <c r="AG594">
        <v>-11</v>
      </c>
      <c r="AH594">
        <v>13</v>
      </c>
      <c r="AI594">
        <v>12</v>
      </c>
      <c r="AJ594">
        <v>191</v>
      </c>
      <c r="AK594">
        <v>190</v>
      </c>
      <c r="AL594">
        <v>5.5</v>
      </c>
      <c r="AM594">
        <v>195</v>
      </c>
      <c r="AN594" t="s">
        <v>155</v>
      </c>
      <c r="AO594">
        <v>2</v>
      </c>
      <c r="AP594" s="42">
        <v>0.84049768518518519</v>
      </c>
      <c r="AQ594">
        <v>47.161023</v>
      </c>
      <c r="AR594">
        <v>-88.484049999999996</v>
      </c>
      <c r="AS594">
        <v>308.8</v>
      </c>
      <c r="AT594">
        <v>40.4</v>
      </c>
      <c r="AU594">
        <v>12</v>
      </c>
      <c r="AV594">
        <v>6</v>
      </c>
      <c r="AW594" t="s">
        <v>402</v>
      </c>
      <c r="AX594">
        <v>1.8431569999999999</v>
      </c>
      <c r="AY594">
        <v>1</v>
      </c>
      <c r="AZ594">
        <v>2.8215780000000001</v>
      </c>
      <c r="BA594">
        <v>14.048999999999999</v>
      </c>
      <c r="BB594">
        <v>15.39</v>
      </c>
      <c r="BC594">
        <v>1.1000000000000001</v>
      </c>
      <c r="BD594">
        <v>13.111000000000001</v>
      </c>
      <c r="BE594">
        <v>3035.2130000000002</v>
      </c>
      <c r="BF594">
        <v>0.42</v>
      </c>
      <c r="BG594">
        <v>59.124000000000002</v>
      </c>
      <c r="BH594">
        <v>0</v>
      </c>
      <c r="BI594">
        <v>59.124000000000002</v>
      </c>
      <c r="BJ594">
        <v>44.555999999999997</v>
      </c>
      <c r="BK594">
        <v>0</v>
      </c>
      <c r="BL594">
        <v>44.555999999999997</v>
      </c>
      <c r="BM594">
        <v>0</v>
      </c>
      <c r="BQ594">
        <v>239.971</v>
      </c>
      <c r="BR594">
        <v>0.57101000000000002</v>
      </c>
      <c r="BS594">
        <v>0.33672600000000003</v>
      </c>
      <c r="BT594">
        <v>1.2862999999999999E-2</v>
      </c>
      <c r="BU594">
        <v>13.745638</v>
      </c>
      <c r="BV594">
        <f t="shared" si="9"/>
        <v>6.7681926000000008</v>
      </c>
    </row>
    <row r="595" spans="1:74" customFormat="1" x14ac:dyDescent="0.25">
      <c r="A595" s="40">
        <v>41703</v>
      </c>
      <c r="B595" s="41">
        <v>0.63224737268518516</v>
      </c>
      <c r="C595">
        <v>13.773</v>
      </c>
      <c r="D595">
        <v>3.0000000000000001E-3</v>
      </c>
      <c r="E595">
        <v>30.177215</v>
      </c>
      <c r="F595">
        <v>2422.8000000000002</v>
      </c>
      <c r="G595">
        <v>-7.7</v>
      </c>
      <c r="H595">
        <v>-54.3</v>
      </c>
      <c r="J595">
        <v>1.4</v>
      </c>
      <c r="K595">
        <v>0.88429999999999997</v>
      </c>
      <c r="L595">
        <v>12.1792</v>
      </c>
      <c r="M595">
        <v>2.7000000000000001E-3</v>
      </c>
      <c r="N595">
        <v>2142.4488999999999</v>
      </c>
      <c r="O595">
        <v>0</v>
      </c>
      <c r="P595">
        <v>2142.4</v>
      </c>
      <c r="Q595">
        <v>1614.5732</v>
      </c>
      <c r="R595">
        <v>0</v>
      </c>
      <c r="S595">
        <v>1614.6</v>
      </c>
      <c r="T595">
        <v>0</v>
      </c>
      <c r="W595">
        <v>0</v>
      </c>
      <c r="X595">
        <v>1.238</v>
      </c>
      <c r="Y595">
        <v>12.3</v>
      </c>
      <c r="Z595">
        <v>868</v>
      </c>
      <c r="AA595">
        <v>892</v>
      </c>
      <c r="AB595">
        <v>822</v>
      </c>
      <c r="AC595">
        <v>47</v>
      </c>
      <c r="AD595">
        <v>5.44</v>
      </c>
      <c r="AE595">
        <v>0.12</v>
      </c>
      <c r="AF595">
        <v>993</v>
      </c>
      <c r="AG595">
        <v>-11</v>
      </c>
      <c r="AH595">
        <v>13</v>
      </c>
      <c r="AI595">
        <v>12</v>
      </c>
      <c r="AJ595">
        <v>191</v>
      </c>
      <c r="AK595">
        <v>190</v>
      </c>
      <c r="AL595">
        <v>5.6</v>
      </c>
      <c r="AM595">
        <v>195</v>
      </c>
      <c r="AN595" t="s">
        <v>155</v>
      </c>
      <c r="AO595">
        <v>2</v>
      </c>
      <c r="AP595" s="42">
        <v>0.84050925925925923</v>
      </c>
      <c r="AQ595">
        <v>47.161188000000003</v>
      </c>
      <c r="AR595">
        <v>-88.484048999999999</v>
      </c>
      <c r="AS595">
        <v>308.8</v>
      </c>
      <c r="AT595">
        <v>40.299999999999997</v>
      </c>
      <c r="AU595">
        <v>12</v>
      </c>
      <c r="AV595">
        <v>6</v>
      </c>
      <c r="AW595" t="s">
        <v>402</v>
      </c>
      <c r="AX595">
        <v>2.0430429999999999</v>
      </c>
      <c r="AY595">
        <v>1.1076079999999999</v>
      </c>
      <c r="AZ595">
        <v>2.9860859999999998</v>
      </c>
      <c r="BA595">
        <v>14.048999999999999</v>
      </c>
      <c r="BB595">
        <v>15.42</v>
      </c>
      <c r="BC595">
        <v>1.1000000000000001</v>
      </c>
      <c r="BD595">
        <v>13.085000000000001</v>
      </c>
      <c r="BE595">
        <v>3035.221</v>
      </c>
      <c r="BF595">
        <v>0.42299999999999999</v>
      </c>
      <c r="BG595">
        <v>55.914000000000001</v>
      </c>
      <c r="BH595">
        <v>0</v>
      </c>
      <c r="BI595">
        <v>55.914000000000001</v>
      </c>
      <c r="BJ595">
        <v>42.137</v>
      </c>
      <c r="BK595">
        <v>0</v>
      </c>
      <c r="BL595">
        <v>42.137</v>
      </c>
      <c r="BM595">
        <v>0</v>
      </c>
      <c r="BQ595">
        <v>224.333</v>
      </c>
      <c r="BR595">
        <v>0.32320399999999999</v>
      </c>
      <c r="BS595">
        <v>0.33500000000000002</v>
      </c>
      <c r="BT595">
        <v>1.2E-2</v>
      </c>
      <c r="BU595">
        <v>7.7803279999999999</v>
      </c>
      <c r="BV595">
        <f t="shared" si="9"/>
        <v>6.7335000000000012</v>
      </c>
    </row>
    <row r="596" spans="1:74" customFormat="1" x14ac:dyDescent="0.25">
      <c r="A596" s="40">
        <v>41703</v>
      </c>
      <c r="B596" s="41">
        <v>0.63225894675925931</v>
      </c>
      <c r="C596">
        <v>13.914999999999999</v>
      </c>
      <c r="D596">
        <v>3.8999999999999998E-3</v>
      </c>
      <c r="E596">
        <v>38.616033999999999</v>
      </c>
      <c r="F596">
        <v>2179.4</v>
      </c>
      <c r="G596">
        <v>-7.5</v>
      </c>
      <c r="H596">
        <v>-57.2</v>
      </c>
      <c r="J596">
        <v>1.3</v>
      </c>
      <c r="K596">
        <v>0.88319999999999999</v>
      </c>
      <c r="L596">
        <v>12.2896</v>
      </c>
      <c r="M596">
        <v>3.3999999999999998E-3</v>
      </c>
      <c r="N596">
        <v>1924.8045999999999</v>
      </c>
      <c r="O596">
        <v>0</v>
      </c>
      <c r="P596">
        <v>1924.8</v>
      </c>
      <c r="Q596">
        <v>1450.5541000000001</v>
      </c>
      <c r="R596">
        <v>0</v>
      </c>
      <c r="S596">
        <v>1450.6</v>
      </c>
      <c r="T596">
        <v>0</v>
      </c>
      <c r="W596">
        <v>0</v>
      </c>
      <c r="X596">
        <v>1.1480999999999999</v>
      </c>
      <c r="Y596">
        <v>12.3</v>
      </c>
      <c r="Z596">
        <v>869</v>
      </c>
      <c r="AA596">
        <v>892</v>
      </c>
      <c r="AB596">
        <v>824</v>
      </c>
      <c r="AC596">
        <v>47</v>
      </c>
      <c r="AD596">
        <v>5.44</v>
      </c>
      <c r="AE596">
        <v>0.12</v>
      </c>
      <c r="AF596">
        <v>993</v>
      </c>
      <c r="AG596">
        <v>-11</v>
      </c>
      <c r="AH596">
        <v>13</v>
      </c>
      <c r="AI596">
        <v>12</v>
      </c>
      <c r="AJ596">
        <v>191</v>
      </c>
      <c r="AK596">
        <v>190</v>
      </c>
      <c r="AL596">
        <v>5.6</v>
      </c>
      <c r="AM596">
        <v>195</v>
      </c>
      <c r="AN596" t="s">
        <v>155</v>
      </c>
      <c r="AO596">
        <v>2</v>
      </c>
      <c r="AP596" s="42">
        <v>0.84052083333333327</v>
      </c>
      <c r="AQ596">
        <v>47.161357000000002</v>
      </c>
      <c r="AR596">
        <v>-88.484057000000007</v>
      </c>
      <c r="AS596">
        <v>309.89999999999998</v>
      </c>
      <c r="AT596">
        <v>40.6</v>
      </c>
      <c r="AU596">
        <v>12</v>
      </c>
      <c r="AV596">
        <v>6</v>
      </c>
      <c r="AW596" t="s">
        <v>415</v>
      </c>
      <c r="AX596">
        <v>2.1352000000000002</v>
      </c>
      <c r="AY596">
        <v>1.5</v>
      </c>
      <c r="AZ596">
        <v>3.1272000000000002</v>
      </c>
      <c r="BA596">
        <v>14.048999999999999</v>
      </c>
      <c r="BB596">
        <v>15.27</v>
      </c>
      <c r="BC596">
        <v>1.0900000000000001</v>
      </c>
      <c r="BD596">
        <v>13.227</v>
      </c>
      <c r="BE596">
        <v>3034.9540000000002</v>
      </c>
      <c r="BF596">
        <v>0.53600000000000003</v>
      </c>
      <c r="BG596">
        <v>49.777999999999999</v>
      </c>
      <c r="BH596">
        <v>0</v>
      </c>
      <c r="BI596">
        <v>49.777999999999999</v>
      </c>
      <c r="BJ596">
        <v>37.512999999999998</v>
      </c>
      <c r="BK596">
        <v>0</v>
      </c>
      <c r="BL596">
        <v>37.512999999999998</v>
      </c>
      <c r="BM596">
        <v>0</v>
      </c>
      <c r="BQ596">
        <v>206.16</v>
      </c>
      <c r="BR596">
        <v>0.24041199999999999</v>
      </c>
      <c r="BS596">
        <v>0.33500000000000002</v>
      </c>
      <c r="BT596">
        <v>1.1863E-2</v>
      </c>
      <c r="BU596">
        <v>5.787318</v>
      </c>
      <c r="BV596">
        <f t="shared" si="9"/>
        <v>6.7335000000000012</v>
      </c>
    </row>
    <row r="597" spans="1:74" customFormat="1" x14ac:dyDescent="0.25">
      <c r="A597" s="40">
        <v>41703</v>
      </c>
      <c r="B597" s="41">
        <v>0.63227052083333335</v>
      </c>
      <c r="C597">
        <v>14.111000000000001</v>
      </c>
      <c r="D597">
        <v>4.0000000000000001E-3</v>
      </c>
      <c r="E597">
        <v>40</v>
      </c>
      <c r="F597">
        <v>2099.8000000000002</v>
      </c>
      <c r="G597">
        <v>-5.9</v>
      </c>
      <c r="H597">
        <v>-40.1</v>
      </c>
      <c r="J597">
        <v>1.31</v>
      </c>
      <c r="K597">
        <v>0.88160000000000005</v>
      </c>
      <c r="L597">
        <v>12.4406</v>
      </c>
      <c r="M597">
        <v>3.5000000000000001E-3</v>
      </c>
      <c r="N597">
        <v>1851.2944</v>
      </c>
      <c r="O597">
        <v>0</v>
      </c>
      <c r="P597">
        <v>1851.3</v>
      </c>
      <c r="Q597">
        <v>1395.1559</v>
      </c>
      <c r="R597">
        <v>0</v>
      </c>
      <c r="S597">
        <v>1395.2</v>
      </c>
      <c r="T597">
        <v>0</v>
      </c>
      <c r="W597">
        <v>0</v>
      </c>
      <c r="X597">
        <v>1.1526000000000001</v>
      </c>
      <c r="Y597">
        <v>12.3</v>
      </c>
      <c r="Z597">
        <v>869</v>
      </c>
      <c r="AA597">
        <v>892</v>
      </c>
      <c r="AB597">
        <v>822</v>
      </c>
      <c r="AC597">
        <v>47</v>
      </c>
      <c r="AD597">
        <v>5.44</v>
      </c>
      <c r="AE597">
        <v>0.12</v>
      </c>
      <c r="AF597">
        <v>993</v>
      </c>
      <c r="AG597">
        <v>-11</v>
      </c>
      <c r="AH597">
        <v>13</v>
      </c>
      <c r="AI597">
        <v>12</v>
      </c>
      <c r="AJ597">
        <v>191</v>
      </c>
      <c r="AK597">
        <v>190</v>
      </c>
      <c r="AL597">
        <v>5.5</v>
      </c>
      <c r="AM597">
        <v>195</v>
      </c>
      <c r="AN597" t="s">
        <v>155</v>
      </c>
      <c r="AO597">
        <v>2</v>
      </c>
      <c r="AP597" s="42">
        <v>0.84053240740740742</v>
      </c>
      <c r="AQ597">
        <v>47.161526000000002</v>
      </c>
      <c r="AR597">
        <v>-88.484087000000002</v>
      </c>
      <c r="AS597">
        <v>310.39999999999998</v>
      </c>
      <c r="AT597">
        <v>40.9</v>
      </c>
      <c r="AU597">
        <v>12</v>
      </c>
      <c r="AV597">
        <v>7</v>
      </c>
      <c r="AW597" t="s">
        <v>403</v>
      </c>
      <c r="AX597">
        <v>1.9</v>
      </c>
      <c r="AY597">
        <v>1.5</v>
      </c>
      <c r="AZ597">
        <v>2.5</v>
      </c>
      <c r="BA597">
        <v>14.048999999999999</v>
      </c>
      <c r="BB597">
        <v>15.07</v>
      </c>
      <c r="BC597">
        <v>1.07</v>
      </c>
      <c r="BD597">
        <v>13.423999999999999</v>
      </c>
      <c r="BE597">
        <v>3034.8159999999998</v>
      </c>
      <c r="BF597">
        <v>0.54800000000000004</v>
      </c>
      <c r="BG597">
        <v>47.293999999999997</v>
      </c>
      <c r="BH597">
        <v>0</v>
      </c>
      <c r="BI597">
        <v>47.293999999999997</v>
      </c>
      <c r="BJ597">
        <v>35.640999999999998</v>
      </c>
      <c r="BK597">
        <v>0</v>
      </c>
      <c r="BL597">
        <v>35.640999999999998</v>
      </c>
      <c r="BM597">
        <v>0</v>
      </c>
      <c r="BQ597">
        <v>204.43700000000001</v>
      </c>
      <c r="BR597">
        <v>0.31367200000000001</v>
      </c>
      <c r="BS597">
        <v>0.33500000000000002</v>
      </c>
      <c r="BT597">
        <v>1.1136999999999999E-2</v>
      </c>
      <c r="BU597">
        <v>7.5508689999999996</v>
      </c>
      <c r="BV597">
        <f t="shared" si="9"/>
        <v>6.7335000000000012</v>
      </c>
    </row>
    <row r="598" spans="1:74" customFormat="1" x14ac:dyDescent="0.25">
      <c r="A598" s="40">
        <v>41703</v>
      </c>
      <c r="B598" s="41">
        <v>0.63228209490740739</v>
      </c>
      <c r="C598">
        <v>14.362</v>
      </c>
      <c r="D598">
        <v>4.0000000000000001E-3</v>
      </c>
      <c r="E598">
        <v>40</v>
      </c>
      <c r="F598">
        <v>1967.3</v>
      </c>
      <c r="G598">
        <v>-0.7</v>
      </c>
      <c r="H598">
        <v>-40.1</v>
      </c>
      <c r="J598">
        <v>1.46</v>
      </c>
      <c r="K598">
        <v>0.87960000000000005</v>
      </c>
      <c r="L598">
        <v>12.632899999999999</v>
      </c>
      <c r="M598">
        <v>3.5000000000000001E-3</v>
      </c>
      <c r="N598">
        <v>1730.4335000000001</v>
      </c>
      <c r="O598">
        <v>0</v>
      </c>
      <c r="P598">
        <v>1730.4</v>
      </c>
      <c r="Q598">
        <v>1304.0737999999999</v>
      </c>
      <c r="R598">
        <v>0</v>
      </c>
      <c r="S598">
        <v>1304.0999999999999</v>
      </c>
      <c r="T598">
        <v>0</v>
      </c>
      <c r="W598">
        <v>0</v>
      </c>
      <c r="X598">
        <v>1.2816000000000001</v>
      </c>
      <c r="Y598">
        <v>12.2</v>
      </c>
      <c r="Z598">
        <v>868</v>
      </c>
      <c r="AA598">
        <v>892</v>
      </c>
      <c r="AB598">
        <v>821</v>
      </c>
      <c r="AC598">
        <v>47</v>
      </c>
      <c r="AD598">
        <v>5.44</v>
      </c>
      <c r="AE598">
        <v>0.12</v>
      </c>
      <c r="AF598">
        <v>993</v>
      </c>
      <c r="AG598">
        <v>-11</v>
      </c>
      <c r="AH598">
        <v>13</v>
      </c>
      <c r="AI598">
        <v>12</v>
      </c>
      <c r="AJ598">
        <v>191</v>
      </c>
      <c r="AK598">
        <v>190</v>
      </c>
      <c r="AL598">
        <v>5.2</v>
      </c>
      <c r="AM598">
        <v>195</v>
      </c>
      <c r="AN598" t="s">
        <v>155</v>
      </c>
      <c r="AO598">
        <v>2</v>
      </c>
      <c r="AP598" s="42">
        <v>0.84054398148148157</v>
      </c>
      <c r="AQ598">
        <v>47.161692000000002</v>
      </c>
      <c r="AR598">
        <v>-88.484139999999996</v>
      </c>
      <c r="AS598">
        <v>310.5</v>
      </c>
      <c r="AT598">
        <v>41.1</v>
      </c>
      <c r="AU598">
        <v>12</v>
      </c>
      <c r="AV598">
        <v>7</v>
      </c>
      <c r="AW598" t="s">
        <v>405</v>
      </c>
      <c r="AX598">
        <v>1.9</v>
      </c>
      <c r="AY598">
        <v>1.5</v>
      </c>
      <c r="AZ598">
        <v>2.5</v>
      </c>
      <c r="BA598">
        <v>14.048999999999999</v>
      </c>
      <c r="BB598">
        <v>14.82</v>
      </c>
      <c r="BC598">
        <v>1.06</v>
      </c>
      <c r="BD598">
        <v>13.686999999999999</v>
      </c>
      <c r="BE598">
        <v>3034.6819999999998</v>
      </c>
      <c r="BF598">
        <v>0.53800000000000003</v>
      </c>
      <c r="BG598">
        <v>43.530999999999999</v>
      </c>
      <c r="BH598">
        <v>0</v>
      </c>
      <c r="BI598">
        <v>43.530999999999999</v>
      </c>
      <c r="BJ598">
        <v>32.805999999999997</v>
      </c>
      <c r="BK598">
        <v>0</v>
      </c>
      <c r="BL598">
        <v>32.805999999999997</v>
      </c>
      <c r="BM598">
        <v>0</v>
      </c>
      <c r="BQ598">
        <v>223.851</v>
      </c>
      <c r="BR598">
        <v>0.37433</v>
      </c>
      <c r="BS598">
        <v>0.33541100000000001</v>
      </c>
      <c r="BT598">
        <v>1.1863E-2</v>
      </c>
      <c r="BU598">
        <v>9.0110589999999995</v>
      </c>
      <c r="BV598">
        <f t="shared" si="9"/>
        <v>6.7417611000000006</v>
      </c>
    </row>
    <row r="599" spans="1:74" customFormat="1" x14ac:dyDescent="0.25">
      <c r="A599" s="40">
        <v>41703</v>
      </c>
      <c r="B599" s="41">
        <v>0.63229366898148143</v>
      </c>
      <c r="C599">
        <v>14.88</v>
      </c>
      <c r="D599">
        <v>4.7000000000000002E-3</v>
      </c>
      <c r="E599">
        <v>46.994171999999999</v>
      </c>
      <c r="F599">
        <v>1900.7</v>
      </c>
      <c r="G599">
        <v>10.7</v>
      </c>
      <c r="H599">
        <v>-10</v>
      </c>
      <c r="J599">
        <v>1.6</v>
      </c>
      <c r="K599">
        <v>0.87570000000000003</v>
      </c>
      <c r="L599">
        <v>13.0306</v>
      </c>
      <c r="M599">
        <v>4.1000000000000003E-3</v>
      </c>
      <c r="N599">
        <v>1664.4672</v>
      </c>
      <c r="O599">
        <v>9.3971999999999998</v>
      </c>
      <c r="P599">
        <v>1673.9</v>
      </c>
      <c r="Q599">
        <v>1254.3608999999999</v>
      </c>
      <c r="R599">
        <v>7.0818000000000003</v>
      </c>
      <c r="S599">
        <v>1261.4000000000001</v>
      </c>
      <c r="T599">
        <v>0</v>
      </c>
      <c r="W599">
        <v>0</v>
      </c>
      <c r="X599">
        <v>1.4011</v>
      </c>
      <c r="Y599">
        <v>12.3</v>
      </c>
      <c r="Z599">
        <v>868</v>
      </c>
      <c r="AA599">
        <v>892</v>
      </c>
      <c r="AB599">
        <v>820</v>
      </c>
      <c r="AC599">
        <v>47</v>
      </c>
      <c r="AD599">
        <v>5.44</v>
      </c>
      <c r="AE599">
        <v>0.12</v>
      </c>
      <c r="AF599">
        <v>993</v>
      </c>
      <c r="AG599">
        <v>-11</v>
      </c>
      <c r="AH599">
        <v>13</v>
      </c>
      <c r="AI599">
        <v>12.137</v>
      </c>
      <c r="AJ599">
        <v>191</v>
      </c>
      <c r="AK599">
        <v>190</v>
      </c>
      <c r="AL599">
        <v>5.5</v>
      </c>
      <c r="AM599">
        <v>195</v>
      </c>
      <c r="AN599" t="s">
        <v>155</v>
      </c>
      <c r="AO599">
        <v>2</v>
      </c>
      <c r="AP599" s="42">
        <v>0.8405555555555555</v>
      </c>
      <c r="AQ599">
        <v>47.161855000000003</v>
      </c>
      <c r="AR599">
        <v>-88.484207999999995</v>
      </c>
      <c r="AS599">
        <v>310.8</v>
      </c>
      <c r="AT599">
        <v>41.3</v>
      </c>
      <c r="AU599">
        <v>12</v>
      </c>
      <c r="AV599">
        <v>8</v>
      </c>
      <c r="AW599" t="s">
        <v>404</v>
      </c>
      <c r="AX599">
        <v>1.9</v>
      </c>
      <c r="AY599">
        <v>1.5</v>
      </c>
      <c r="AZ599">
        <v>2.5</v>
      </c>
      <c r="BA599">
        <v>14.048999999999999</v>
      </c>
      <c r="BB599">
        <v>14.34</v>
      </c>
      <c r="BC599">
        <v>1.02</v>
      </c>
      <c r="BD599">
        <v>14.192</v>
      </c>
      <c r="BE599">
        <v>3034.2750000000001</v>
      </c>
      <c r="BF599">
        <v>0.61</v>
      </c>
      <c r="BG599">
        <v>40.588000000000001</v>
      </c>
      <c r="BH599">
        <v>0.22900000000000001</v>
      </c>
      <c r="BI599">
        <v>40.817</v>
      </c>
      <c r="BJ599">
        <v>30.588000000000001</v>
      </c>
      <c r="BK599">
        <v>0.17299999999999999</v>
      </c>
      <c r="BL599">
        <v>30.76</v>
      </c>
      <c r="BM599">
        <v>0</v>
      </c>
      <c r="BQ599">
        <v>237.23099999999999</v>
      </c>
      <c r="BR599">
        <v>0.46939900000000001</v>
      </c>
      <c r="BS599">
        <v>0.33827400000000002</v>
      </c>
      <c r="BT599">
        <v>1.1136999999999999E-2</v>
      </c>
      <c r="BU599">
        <v>11.299607</v>
      </c>
      <c r="BV599">
        <f t="shared" si="9"/>
        <v>6.7993074000000009</v>
      </c>
    </row>
    <row r="600" spans="1:74" customFormat="1" x14ac:dyDescent="0.25">
      <c r="A600" s="40">
        <v>41703</v>
      </c>
      <c r="B600" s="41">
        <v>0.63230524305555558</v>
      </c>
      <c r="C600">
        <v>14.88</v>
      </c>
      <c r="D600">
        <v>5.7999999999999996E-3</v>
      </c>
      <c r="E600">
        <v>58.173478000000003</v>
      </c>
      <c r="F600">
        <v>1748.5</v>
      </c>
      <c r="G600">
        <v>13</v>
      </c>
      <c r="H600">
        <v>-21.6</v>
      </c>
      <c r="J600">
        <v>1.7</v>
      </c>
      <c r="K600">
        <v>0.87580000000000002</v>
      </c>
      <c r="L600">
        <v>13.0321</v>
      </c>
      <c r="M600">
        <v>5.1000000000000004E-3</v>
      </c>
      <c r="N600">
        <v>1531.3221000000001</v>
      </c>
      <c r="O600">
        <v>11.3919</v>
      </c>
      <c r="P600">
        <v>1542.7</v>
      </c>
      <c r="Q600">
        <v>1154.0861</v>
      </c>
      <c r="R600">
        <v>8.5855999999999995</v>
      </c>
      <c r="S600">
        <v>1162.7</v>
      </c>
      <c r="T600">
        <v>0</v>
      </c>
      <c r="W600">
        <v>0</v>
      </c>
      <c r="X600">
        <v>1.4888999999999999</v>
      </c>
      <c r="Y600">
        <v>12.2</v>
      </c>
      <c r="Z600">
        <v>868</v>
      </c>
      <c r="AA600">
        <v>892</v>
      </c>
      <c r="AB600">
        <v>820</v>
      </c>
      <c r="AC600">
        <v>47.1</v>
      </c>
      <c r="AD600">
        <v>5.45</v>
      </c>
      <c r="AE600">
        <v>0.13</v>
      </c>
      <c r="AF600">
        <v>993</v>
      </c>
      <c r="AG600">
        <v>-11</v>
      </c>
      <c r="AH600">
        <v>13</v>
      </c>
      <c r="AI600">
        <v>13</v>
      </c>
      <c r="AJ600">
        <v>191</v>
      </c>
      <c r="AK600">
        <v>190</v>
      </c>
      <c r="AL600">
        <v>5.8</v>
      </c>
      <c r="AM600">
        <v>195</v>
      </c>
      <c r="AN600" t="s">
        <v>155</v>
      </c>
      <c r="AO600">
        <v>2</v>
      </c>
      <c r="AP600" s="42">
        <v>0.84056712962962965</v>
      </c>
      <c r="AQ600">
        <v>47.162025</v>
      </c>
      <c r="AR600">
        <v>-88.484262999999999</v>
      </c>
      <c r="AS600">
        <v>311.39999999999998</v>
      </c>
      <c r="AT600">
        <v>42</v>
      </c>
      <c r="AU600">
        <v>12</v>
      </c>
      <c r="AV600">
        <v>7</v>
      </c>
      <c r="AW600" t="s">
        <v>405</v>
      </c>
      <c r="AX600">
        <v>1.9432</v>
      </c>
      <c r="AY600">
        <v>1.5648</v>
      </c>
      <c r="AZ600">
        <v>2.5648</v>
      </c>
      <c r="BA600">
        <v>14.048999999999999</v>
      </c>
      <c r="BB600">
        <v>14.34</v>
      </c>
      <c r="BC600">
        <v>1.02</v>
      </c>
      <c r="BD600">
        <v>14.179</v>
      </c>
      <c r="BE600">
        <v>3034.0450000000001</v>
      </c>
      <c r="BF600">
        <v>0.755</v>
      </c>
      <c r="BG600">
        <v>37.334000000000003</v>
      </c>
      <c r="BH600">
        <v>0.27800000000000002</v>
      </c>
      <c r="BI600">
        <v>37.612000000000002</v>
      </c>
      <c r="BJ600">
        <v>28.137</v>
      </c>
      <c r="BK600">
        <v>0.20899999999999999</v>
      </c>
      <c r="BL600">
        <v>28.347000000000001</v>
      </c>
      <c r="BM600">
        <v>0</v>
      </c>
      <c r="BQ600">
        <v>252.03800000000001</v>
      </c>
      <c r="BR600">
        <v>0.56187500000000001</v>
      </c>
      <c r="BS600">
        <v>0.33986300000000003</v>
      </c>
      <c r="BT600">
        <v>1.2E-2</v>
      </c>
      <c r="BU600">
        <v>13.525736</v>
      </c>
      <c r="BV600">
        <f t="shared" si="9"/>
        <v>6.831246300000001</v>
      </c>
    </row>
    <row r="601" spans="1:74" customFormat="1" x14ac:dyDescent="0.25">
      <c r="A601" s="40">
        <v>41703</v>
      </c>
      <c r="B601" s="41">
        <v>0.63231681712962962</v>
      </c>
      <c r="C601">
        <v>14.561</v>
      </c>
      <c r="D601">
        <v>5.0000000000000001E-3</v>
      </c>
      <c r="E601">
        <v>50.168919000000002</v>
      </c>
      <c r="F601">
        <v>1620.5</v>
      </c>
      <c r="G601">
        <v>-4.2</v>
      </c>
      <c r="H601">
        <v>-37.4</v>
      </c>
      <c r="J601">
        <v>1.7</v>
      </c>
      <c r="K601">
        <v>0.87809999999999999</v>
      </c>
      <c r="L601">
        <v>12.785500000000001</v>
      </c>
      <c r="M601">
        <v>4.4000000000000003E-3</v>
      </c>
      <c r="N601">
        <v>1422.9380000000001</v>
      </c>
      <c r="O601">
        <v>0</v>
      </c>
      <c r="P601">
        <v>1422.9</v>
      </c>
      <c r="Q601">
        <v>1072.7819999999999</v>
      </c>
      <c r="R601">
        <v>0</v>
      </c>
      <c r="S601">
        <v>1072.8</v>
      </c>
      <c r="T601">
        <v>0</v>
      </c>
      <c r="W601">
        <v>0</v>
      </c>
      <c r="X601">
        <v>1.4926999999999999</v>
      </c>
      <c r="Y601">
        <v>12.2</v>
      </c>
      <c r="Z601">
        <v>869</v>
      </c>
      <c r="AA601">
        <v>892</v>
      </c>
      <c r="AB601">
        <v>820</v>
      </c>
      <c r="AC601">
        <v>48</v>
      </c>
      <c r="AD601">
        <v>5.55</v>
      </c>
      <c r="AE601">
        <v>0.13</v>
      </c>
      <c r="AF601">
        <v>993</v>
      </c>
      <c r="AG601">
        <v>-11</v>
      </c>
      <c r="AH601">
        <v>13.137</v>
      </c>
      <c r="AI601">
        <v>12.863</v>
      </c>
      <c r="AJ601">
        <v>191</v>
      </c>
      <c r="AK601">
        <v>190.1</v>
      </c>
      <c r="AL601">
        <v>5.3</v>
      </c>
      <c r="AM601">
        <v>195</v>
      </c>
      <c r="AN601" t="s">
        <v>155</v>
      </c>
      <c r="AO601">
        <v>2</v>
      </c>
      <c r="AP601" s="42">
        <v>0.84057870370370369</v>
      </c>
      <c r="AQ601">
        <v>47.162199999999999</v>
      </c>
      <c r="AR601">
        <v>-88.484283000000005</v>
      </c>
      <c r="AS601">
        <v>312.10000000000002</v>
      </c>
      <c r="AT601">
        <v>42.6</v>
      </c>
      <c r="AU601">
        <v>12</v>
      </c>
      <c r="AV601">
        <v>8</v>
      </c>
      <c r="AW601" t="s">
        <v>404</v>
      </c>
      <c r="AX601">
        <v>2.2080000000000002</v>
      </c>
      <c r="AY601">
        <v>1.6272</v>
      </c>
      <c r="AZ601">
        <v>2.9079999999999999</v>
      </c>
      <c r="BA601">
        <v>14.048999999999999</v>
      </c>
      <c r="BB601">
        <v>14.63</v>
      </c>
      <c r="BC601">
        <v>1.04</v>
      </c>
      <c r="BD601">
        <v>13.884</v>
      </c>
      <c r="BE601">
        <v>3034.366</v>
      </c>
      <c r="BF601">
        <v>0.66500000000000004</v>
      </c>
      <c r="BG601">
        <v>35.365000000000002</v>
      </c>
      <c r="BH601">
        <v>0</v>
      </c>
      <c r="BI601">
        <v>35.365000000000002</v>
      </c>
      <c r="BJ601">
        <v>26.661999999999999</v>
      </c>
      <c r="BK601">
        <v>0</v>
      </c>
      <c r="BL601">
        <v>26.661999999999999</v>
      </c>
      <c r="BM601">
        <v>0</v>
      </c>
      <c r="BQ601">
        <v>257.59199999999998</v>
      </c>
      <c r="BR601">
        <v>0.44441000000000003</v>
      </c>
      <c r="BS601">
        <v>0.33913700000000002</v>
      </c>
      <c r="BT601">
        <v>1.1863E-2</v>
      </c>
      <c r="BU601">
        <v>10.69806</v>
      </c>
      <c r="BV601">
        <f t="shared" si="9"/>
        <v>6.8166537000000007</v>
      </c>
    </row>
    <row r="602" spans="1:74" customFormat="1" x14ac:dyDescent="0.25">
      <c r="A602" s="40">
        <v>41703</v>
      </c>
      <c r="B602" s="41">
        <v>0.63232839120370377</v>
      </c>
      <c r="C602">
        <v>14.382</v>
      </c>
      <c r="D602">
        <v>5.8999999999999999E-3</v>
      </c>
      <c r="E602">
        <v>58.614865000000002</v>
      </c>
      <c r="F602">
        <v>1332.4</v>
      </c>
      <c r="G602">
        <v>2.1</v>
      </c>
      <c r="H602">
        <v>-22.9</v>
      </c>
      <c r="J602">
        <v>1.64</v>
      </c>
      <c r="K602">
        <v>0.87949999999999995</v>
      </c>
      <c r="L602">
        <v>12.6494</v>
      </c>
      <c r="M602">
        <v>5.1999999999999998E-3</v>
      </c>
      <c r="N602">
        <v>1171.8624</v>
      </c>
      <c r="O602">
        <v>1.847</v>
      </c>
      <c r="P602">
        <v>1173.7</v>
      </c>
      <c r="Q602">
        <v>883.49099999999999</v>
      </c>
      <c r="R602">
        <v>1.3925000000000001</v>
      </c>
      <c r="S602">
        <v>884.9</v>
      </c>
      <c r="T602">
        <v>0</v>
      </c>
      <c r="W602">
        <v>0</v>
      </c>
      <c r="X602">
        <v>1.4436</v>
      </c>
      <c r="Y602">
        <v>12.3</v>
      </c>
      <c r="Z602">
        <v>869</v>
      </c>
      <c r="AA602">
        <v>892</v>
      </c>
      <c r="AB602">
        <v>820</v>
      </c>
      <c r="AC602">
        <v>48</v>
      </c>
      <c r="AD602">
        <v>5.55</v>
      </c>
      <c r="AE602">
        <v>0.13</v>
      </c>
      <c r="AF602">
        <v>993</v>
      </c>
      <c r="AG602">
        <v>-11</v>
      </c>
      <c r="AH602">
        <v>14</v>
      </c>
      <c r="AI602">
        <v>12.137</v>
      </c>
      <c r="AJ602">
        <v>191</v>
      </c>
      <c r="AK602">
        <v>190.9</v>
      </c>
      <c r="AL602">
        <v>5.6</v>
      </c>
      <c r="AM602">
        <v>195</v>
      </c>
      <c r="AN602" t="s">
        <v>155</v>
      </c>
      <c r="AO602">
        <v>2</v>
      </c>
      <c r="AP602" s="42">
        <v>0.84059027777777784</v>
      </c>
      <c r="AQ602">
        <v>47.162379999999999</v>
      </c>
      <c r="AR602">
        <v>-88.484262999999999</v>
      </c>
      <c r="AS602">
        <v>312.7</v>
      </c>
      <c r="AT602">
        <v>42.9</v>
      </c>
      <c r="AU602">
        <v>12</v>
      </c>
      <c r="AV602">
        <v>7</v>
      </c>
      <c r="AW602" t="s">
        <v>405</v>
      </c>
      <c r="AX602">
        <v>2.3191999999999999</v>
      </c>
      <c r="AY602">
        <v>1.0216000000000001</v>
      </c>
      <c r="AZ602">
        <v>3.0192000000000001</v>
      </c>
      <c r="BA602">
        <v>14.048999999999999</v>
      </c>
      <c r="BB602">
        <v>14.8</v>
      </c>
      <c r="BC602">
        <v>1.05</v>
      </c>
      <c r="BD602">
        <v>13.696999999999999</v>
      </c>
      <c r="BE602">
        <v>3034.2759999999998</v>
      </c>
      <c r="BF602">
        <v>0.78700000000000003</v>
      </c>
      <c r="BG602">
        <v>29.437000000000001</v>
      </c>
      <c r="BH602">
        <v>4.5999999999999999E-2</v>
      </c>
      <c r="BI602">
        <v>29.484000000000002</v>
      </c>
      <c r="BJ602">
        <v>22.193000000000001</v>
      </c>
      <c r="BK602">
        <v>3.5000000000000003E-2</v>
      </c>
      <c r="BL602">
        <v>22.228000000000002</v>
      </c>
      <c r="BM602">
        <v>0</v>
      </c>
      <c r="BQ602">
        <v>251.78200000000001</v>
      </c>
      <c r="BR602">
        <v>0.38125999999999999</v>
      </c>
      <c r="BS602">
        <v>0.33958899999999997</v>
      </c>
      <c r="BT602">
        <v>1.0999999999999999E-2</v>
      </c>
      <c r="BU602">
        <v>9.1778809999999993</v>
      </c>
      <c r="BV602">
        <f t="shared" si="9"/>
        <v>6.8257389000000002</v>
      </c>
    </row>
    <row r="603" spans="1:74" customFormat="1" x14ac:dyDescent="0.25">
      <c r="A603" s="40">
        <v>41703</v>
      </c>
      <c r="B603" s="41">
        <v>0.6323399652777778</v>
      </c>
      <c r="C603">
        <v>14.298</v>
      </c>
      <c r="D603">
        <v>2.3999999999999998E-3</v>
      </c>
      <c r="E603">
        <v>24.425532</v>
      </c>
      <c r="F603">
        <v>1159.9000000000001</v>
      </c>
      <c r="G603">
        <v>2.1</v>
      </c>
      <c r="H603">
        <v>-50.2</v>
      </c>
      <c r="J603">
        <v>1.38</v>
      </c>
      <c r="K603">
        <v>0.88039999999999996</v>
      </c>
      <c r="L603">
        <v>12.587400000000001</v>
      </c>
      <c r="M603">
        <v>2.2000000000000001E-3</v>
      </c>
      <c r="N603">
        <v>1021.1531</v>
      </c>
      <c r="O603">
        <v>1.8488</v>
      </c>
      <c r="P603">
        <v>1023</v>
      </c>
      <c r="Q603">
        <v>769.86810000000003</v>
      </c>
      <c r="R603">
        <v>1.3937999999999999</v>
      </c>
      <c r="S603">
        <v>771.3</v>
      </c>
      <c r="T603">
        <v>0</v>
      </c>
      <c r="W603">
        <v>0</v>
      </c>
      <c r="X603">
        <v>1.2176</v>
      </c>
      <c r="Y603">
        <v>12.3</v>
      </c>
      <c r="Z603">
        <v>870</v>
      </c>
      <c r="AA603">
        <v>892</v>
      </c>
      <c r="AB603">
        <v>821</v>
      </c>
      <c r="AC603">
        <v>48</v>
      </c>
      <c r="AD603">
        <v>5.55</v>
      </c>
      <c r="AE603">
        <v>0.13</v>
      </c>
      <c r="AF603">
        <v>993</v>
      </c>
      <c r="AG603">
        <v>-11</v>
      </c>
      <c r="AH603">
        <v>14</v>
      </c>
      <c r="AI603">
        <v>13</v>
      </c>
      <c r="AJ603">
        <v>191</v>
      </c>
      <c r="AK603">
        <v>190.1</v>
      </c>
      <c r="AL603">
        <v>6.1</v>
      </c>
      <c r="AM603">
        <v>195</v>
      </c>
      <c r="AN603" t="s">
        <v>155</v>
      </c>
      <c r="AO603">
        <v>2</v>
      </c>
      <c r="AP603" s="42">
        <v>0.84060185185185177</v>
      </c>
      <c r="AQ603">
        <v>47.162562999999999</v>
      </c>
      <c r="AR603">
        <v>-88.484243000000006</v>
      </c>
      <c r="AS603">
        <v>313.39999999999998</v>
      </c>
      <c r="AT603">
        <v>44.2</v>
      </c>
      <c r="AU603">
        <v>12</v>
      </c>
      <c r="AV603">
        <v>7</v>
      </c>
      <c r="AW603" t="s">
        <v>405</v>
      </c>
      <c r="AX603">
        <v>1.3648</v>
      </c>
      <c r="AY603">
        <v>1.1863999999999999</v>
      </c>
      <c r="AZ603">
        <v>2.1080000000000001</v>
      </c>
      <c r="BA603">
        <v>14.048999999999999</v>
      </c>
      <c r="BB603">
        <v>14.89</v>
      </c>
      <c r="BC603">
        <v>1.06</v>
      </c>
      <c r="BD603">
        <v>13.589</v>
      </c>
      <c r="BE603">
        <v>3035.0439999999999</v>
      </c>
      <c r="BF603">
        <v>0.33</v>
      </c>
      <c r="BG603">
        <v>25.783999999999999</v>
      </c>
      <c r="BH603">
        <v>4.7E-2</v>
      </c>
      <c r="BI603">
        <v>25.831</v>
      </c>
      <c r="BJ603">
        <v>19.439</v>
      </c>
      <c r="BK603">
        <v>3.5000000000000003E-2</v>
      </c>
      <c r="BL603">
        <v>19.474</v>
      </c>
      <c r="BM603">
        <v>0</v>
      </c>
      <c r="BQ603">
        <v>213.47200000000001</v>
      </c>
      <c r="BR603">
        <v>0.40153800000000001</v>
      </c>
      <c r="BS603">
        <v>0.33741100000000002</v>
      </c>
      <c r="BT603">
        <v>1.1136999999999999E-2</v>
      </c>
      <c r="BU603">
        <v>9.6660240000000002</v>
      </c>
      <c r="BV603">
        <f t="shared" si="9"/>
        <v>6.7819611000000011</v>
      </c>
    </row>
    <row r="604" spans="1:74" customFormat="1" x14ac:dyDescent="0.25">
      <c r="A604" s="40">
        <v>41703</v>
      </c>
      <c r="B604" s="41">
        <v>0.63235153935185184</v>
      </c>
      <c r="C604">
        <v>14.12</v>
      </c>
      <c r="D604">
        <v>1.5E-3</v>
      </c>
      <c r="E604">
        <v>15.409165</v>
      </c>
      <c r="F604">
        <v>1117.5999999999999</v>
      </c>
      <c r="G604">
        <v>2.1</v>
      </c>
      <c r="H604">
        <v>-41.5</v>
      </c>
      <c r="J604">
        <v>1.1399999999999999</v>
      </c>
      <c r="K604">
        <v>0.88170000000000004</v>
      </c>
      <c r="L604">
        <v>12.449400000000001</v>
      </c>
      <c r="M604">
        <v>1.4E-3</v>
      </c>
      <c r="N604">
        <v>985.39390000000003</v>
      </c>
      <c r="O604">
        <v>1.8515999999999999</v>
      </c>
      <c r="P604">
        <v>987.2</v>
      </c>
      <c r="Q604">
        <v>742.90859999999998</v>
      </c>
      <c r="R604">
        <v>1.3958999999999999</v>
      </c>
      <c r="S604">
        <v>744.3</v>
      </c>
      <c r="T604">
        <v>0</v>
      </c>
      <c r="W604">
        <v>0</v>
      </c>
      <c r="X604">
        <v>1.0072000000000001</v>
      </c>
      <c r="Y604">
        <v>12.3</v>
      </c>
      <c r="Z604">
        <v>870</v>
      </c>
      <c r="AA604">
        <v>892</v>
      </c>
      <c r="AB604">
        <v>823</v>
      </c>
      <c r="AC604">
        <v>48</v>
      </c>
      <c r="AD604">
        <v>5.55</v>
      </c>
      <c r="AE604">
        <v>0.13</v>
      </c>
      <c r="AF604">
        <v>993</v>
      </c>
      <c r="AG604">
        <v>-11</v>
      </c>
      <c r="AH604">
        <v>14</v>
      </c>
      <c r="AI604">
        <v>13</v>
      </c>
      <c r="AJ604">
        <v>191</v>
      </c>
      <c r="AK604">
        <v>191</v>
      </c>
      <c r="AL604">
        <v>5.9</v>
      </c>
      <c r="AM604">
        <v>195</v>
      </c>
      <c r="AN604" t="s">
        <v>155</v>
      </c>
      <c r="AO604">
        <v>2</v>
      </c>
      <c r="AP604" s="42">
        <v>0.84061342592592592</v>
      </c>
      <c r="AQ604">
        <v>47.162748000000001</v>
      </c>
      <c r="AR604">
        <v>-88.484227000000004</v>
      </c>
      <c r="AS604">
        <v>314.10000000000002</v>
      </c>
      <c r="AT604">
        <v>44.9</v>
      </c>
      <c r="AU604">
        <v>12</v>
      </c>
      <c r="AV604">
        <v>7</v>
      </c>
      <c r="AW604" t="s">
        <v>405</v>
      </c>
      <c r="AX604">
        <v>1.6</v>
      </c>
      <c r="AY604">
        <v>1.5</v>
      </c>
      <c r="AZ604">
        <v>2.5</v>
      </c>
      <c r="BA604">
        <v>14.048999999999999</v>
      </c>
      <c r="BB604">
        <v>15.06</v>
      </c>
      <c r="BC604">
        <v>1.07</v>
      </c>
      <c r="BD604">
        <v>13.417999999999999</v>
      </c>
      <c r="BE604">
        <v>3035.3389999999999</v>
      </c>
      <c r="BF604">
        <v>0.21099999999999999</v>
      </c>
      <c r="BG604">
        <v>25.16</v>
      </c>
      <c r="BH604">
        <v>4.7E-2</v>
      </c>
      <c r="BI604">
        <v>25.207000000000001</v>
      </c>
      <c r="BJ604">
        <v>18.968</v>
      </c>
      <c r="BK604">
        <v>3.5999999999999997E-2</v>
      </c>
      <c r="BL604">
        <v>19.004000000000001</v>
      </c>
      <c r="BM604">
        <v>0</v>
      </c>
      <c r="BQ604">
        <v>178.56</v>
      </c>
      <c r="BR604">
        <v>0.63073900000000005</v>
      </c>
      <c r="BS604">
        <v>0.33972599999999997</v>
      </c>
      <c r="BT604">
        <v>1.1863E-2</v>
      </c>
      <c r="BU604">
        <v>15.183465</v>
      </c>
      <c r="BV604">
        <f t="shared" si="9"/>
        <v>6.8284925999999997</v>
      </c>
    </row>
    <row r="605" spans="1:74" customFormat="1" x14ac:dyDescent="0.25">
      <c r="A605" s="40">
        <v>41703</v>
      </c>
      <c r="B605" s="41">
        <v>0.63236311342592588</v>
      </c>
      <c r="C605">
        <v>13.679</v>
      </c>
      <c r="D605">
        <v>2.3999999999999998E-3</v>
      </c>
      <c r="E605">
        <v>23.598361000000001</v>
      </c>
      <c r="F605">
        <v>1226.9000000000001</v>
      </c>
      <c r="G605">
        <v>2.2999999999999998</v>
      </c>
      <c r="H605">
        <v>-82</v>
      </c>
      <c r="J605">
        <v>1</v>
      </c>
      <c r="K605">
        <v>0.8851</v>
      </c>
      <c r="L605">
        <v>12.107900000000001</v>
      </c>
      <c r="M605">
        <v>2.0999999999999999E-3</v>
      </c>
      <c r="N605">
        <v>1085.9788000000001</v>
      </c>
      <c r="O605">
        <v>2.0358000000000001</v>
      </c>
      <c r="P605">
        <v>1088</v>
      </c>
      <c r="Q605">
        <v>818.74159999999995</v>
      </c>
      <c r="R605">
        <v>1.5347999999999999</v>
      </c>
      <c r="S605">
        <v>820.3</v>
      </c>
      <c r="T605">
        <v>0</v>
      </c>
      <c r="W605">
        <v>0</v>
      </c>
      <c r="X605">
        <v>0.8851</v>
      </c>
      <c r="Y605">
        <v>12.3</v>
      </c>
      <c r="Z605">
        <v>869</v>
      </c>
      <c r="AA605">
        <v>892</v>
      </c>
      <c r="AB605">
        <v>822</v>
      </c>
      <c r="AC605">
        <v>48</v>
      </c>
      <c r="AD605">
        <v>5.55</v>
      </c>
      <c r="AE605">
        <v>0.13</v>
      </c>
      <c r="AF605">
        <v>993</v>
      </c>
      <c r="AG605">
        <v>-11</v>
      </c>
      <c r="AH605">
        <v>13.863</v>
      </c>
      <c r="AI605">
        <v>13</v>
      </c>
      <c r="AJ605">
        <v>191</v>
      </c>
      <c r="AK605">
        <v>190.9</v>
      </c>
      <c r="AL605">
        <v>6</v>
      </c>
      <c r="AM605">
        <v>195</v>
      </c>
      <c r="AN605" t="s">
        <v>155</v>
      </c>
      <c r="AO605">
        <v>1</v>
      </c>
      <c r="AP605" s="42">
        <v>0.84062500000000007</v>
      </c>
      <c r="AQ605">
        <v>47.162934</v>
      </c>
      <c r="AR605">
        <v>-88.484256999999999</v>
      </c>
      <c r="AS605">
        <v>314.60000000000002</v>
      </c>
      <c r="AT605">
        <v>45.1</v>
      </c>
      <c r="AU605">
        <v>12</v>
      </c>
      <c r="AV605">
        <v>7</v>
      </c>
      <c r="AW605" t="s">
        <v>405</v>
      </c>
      <c r="AX605">
        <v>1.6432</v>
      </c>
      <c r="AY605">
        <v>1.5431999999999999</v>
      </c>
      <c r="AZ605">
        <v>2.5648</v>
      </c>
      <c r="BA605">
        <v>14.048999999999999</v>
      </c>
      <c r="BB605">
        <v>15.52</v>
      </c>
      <c r="BC605">
        <v>1.1000000000000001</v>
      </c>
      <c r="BD605">
        <v>12.978999999999999</v>
      </c>
      <c r="BE605">
        <v>3035.422</v>
      </c>
      <c r="BF605">
        <v>0.33300000000000002</v>
      </c>
      <c r="BG605">
        <v>28.510999999999999</v>
      </c>
      <c r="BH605">
        <v>5.2999999999999999E-2</v>
      </c>
      <c r="BI605">
        <v>28.564</v>
      </c>
      <c r="BJ605">
        <v>21.495000000000001</v>
      </c>
      <c r="BK605">
        <v>0.04</v>
      </c>
      <c r="BL605">
        <v>21.535</v>
      </c>
      <c r="BM605">
        <v>0</v>
      </c>
      <c r="BQ605">
        <v>161.34399999999999</v>
      </c>
      <c r="BR605">
        <v>0.56321699999999997</v>
      </c>
      <c r="BS605">
        <v>0.33772600000000003</v>
      </c>
      <c r="BT605">
        <v>1.0999999999999999E-2</v>
      </c>
      <c r="BU605">
        <v>13.558042</v>
      </c>
      <c r="BV605">
        <f t="shared" si="9"/>
        <v>6.788292600000001</v>
      </c>
    </row>
    <row r="606" spans="1:74" customFormat="1" x14ac:dyDescent="0.25">
      <c r="A606" s="40">
        <v>41703</v>
      </c>
      <c r="B606" s="41">
        <v>0.63237468750000003</v>
      </c>
      <c r="C606">
        <v>13.663</v>
      </c>
      <c r="D606">
        <v>3.0000000000000001E-3</v>
      </c>
      <c r="E606">
        <v>30</v>
      </c>
      <c r="F606">
        <v>1433</v>
      </c>
      <c r="G606">
        <v>1.9</v>
      </c>
      <c r="H606">
        <v>-78.5</v>
      </c>
      <c r="J606">
        <v>1</v>
      </c>
      <c r="K606">
        <v>0.88519999999999999</v>
      </c>
      <c r="L606">
        <v>12.0938</v>
      </c>
      <c r="M606">
        <v>2.7000000000000001E-3</v>
      </c>
      <c r="N606">
        <v>1268.3856000000001</v>
      </c>
      <c r="O606">
        <v>1.7126999999999999</v>
      </c>
      <c r="P606">
        <v>1270.0999999999999</v>
      </c>
      <c r="Q606">
        <v>956.26179999999999</v>
      </c>
      <c r="R606">
        <v>1.2912999999999999</v>
      </c>
      <c r="S606">
        <v>957.6</v>
      </c>
      <c r="T606">
        <v>0</v>
      </c>
      <c r="W606">
        <v>0</v>
      </c>
      <c r="X606">
        <v>0.88519999999999999</v>
      </c>
      <c r="Y606">
        <v>12.3</v>
      </c>
      <c r="Z606">
        <v>868</v>
      </c>
      <c r="AA606">
        <v>892</v>
      </c>
      <c r="AB606">
        <v>824</v>
      </c>
      <c r="AC606">
        <v>48</v>
      </c>
      <c r="AD606">
        <v>5.55</v>
      </c>
      <c r="AE606">
        <v>0.13</v>
      </c>
      <c r="AF606">
        <v>993</v>
      </c>
      <c r="AG606">
        <v>-11</v>
      </c>
      <c r="AH606">
        <v>13</v>
      </c>
      <c r="AI606">
        <v>13</v>
      </c>
      <c r="AJ606">
        <v>191</v>
      </c>
      <c r="AK606">
        <v>190</v>
      </c>
      <c r="AL606">
        <v>5.7</v>
      </c>
      <c r="AM606">
        <v>195</v>
      </c>
      <c r="AN606" t="s">
        <v>155</v>
      </c>
      <c r="AO606">
        <v>1</v>
      </c>
      <c r="AP606" s="42">
        <v>0.84063657407407411</v>
      </c>
      <c r="AQ606">
        <v>47.163114</v>
      </c>
      <c r="AR606">
        <v>-88.484325999999996</v>
      </c>
      <c r="AS606">
        <v>315.3</v>
      </c>
      <c r="AT606">
        <v>45.1</v>
      </c>
      <c r="AU606">
        <v>12</v>
      </c>
      <c r="AV606">
        <v>7</v>
      </c>
      <c r="AW606" t="s">
        <v>405</v>
      </c>
      <c r="AX606">
        <v>1.8</v>
      </c>
      <c r="AY606">
        <v>1.7</v>
      </c>
      <c r="AZ606">
        <v>2.8</v>
      </c>
      <c r="BA606">
        <v>14.048999999999999</v>
      </c>
      <c r="BB606">
        <v>15.53</v>
      </c>
      <c r="BC606">
        <v>1.1100000000000001</v>
      </c>
      <c r="BD606">
        <v>12.975</v>
      </c>
      <c r="BE606">
        <v>3035.29</v>
      </c>
      <c r="BF606">
        <v>0.42399999999999999</v>
      </c>
      <c r="BG606">
        <v>33.337000000000003</v>
      </c>
      <c r="BH606">
        <v>4.4999999999999998E-2</v>
      </c>
      <c r="BI606">
        <v>33.381999999999998</v>
      </c>
      <c r="BJ606">
        <v>25.132999999999999</v>
      </c>
      <c r="BK606">
        <v>3.4000000000000002E-2</v>
      </c>
      <c r="BL606">
        <v>25.167000000000002</v>
      </c>
      <c r="BM606">
        <v>0</v>
      </c>
      <c r="BQ606">
        <v>161.53</v>
      </c>
      <c r="BR606">
        <v>0.39640799999999998</v>
      </c>
      <c r="BS606">
        <v>0.33558900000000003</v>
      </c>
      <c r="BT606">
        <v>1.0999999999999999E-2</v>
      </c>
      <c r="BU606">
        <v>9.5425319999999996</v>
      </c>
      <c r="BV606">
        <f t="shared" si="9"/>
        <v>6.745338900000001</v>
      </c>
    </row>
    <row r="607" spans="1:74" customFormat="1" x14ac:dyDescent="0.25">
      <c r="A607" s="40">
        <v>41703</v>
      </c>
      <c r="B607" s="41">
        <v>0.63238626157407407</v>
      </c>
      <c r="C607">
        <v>13.73</v>
      </c>
      <c r="D607">
        <v>2.8999999999999998E-3</v>
      </c>
      <c r="E607">
        <v>29.462978</v>
      </c>
      <c r="F607">
        <v>1633.7</v>
      </c>
      <c r="G607">
        <v>-5.6</v>
      </c>
      <c r="H607">
        <v>-71.7</v>
      </c>
      <c r="J607">
        <v>1</v>
      </c>
      <c r="K607">
        <v>0.88460000000000005</v>
      </c>
      <c r="L607">
        <v>12.145899999999999</v>
      </c>
      <c r="M607">
        <v>2.5999999999999999E-3</v>
      </c>
      <c r="N607">
        <v>1445.2113999999999</v>
      </c>
      <c r="O607">
        <v>0</v>
      </c>
      <c r="P607">
        <v>1445.2</v>
      </c>
      <c r="Q607">
        <v>1089.5744</v>
      </c>
      <c r="R607">
        <v>0</v>
      </c>
      <c r="S607">
        <v>1089.5999999999999</v>
      </c>
      <c r="T607">
        <v>0</v>
      </c>
      <c r="W607">
        <v>0</v>
      </c>
      <c r="X607">
        <v>0.88460000000000005</v>
      </c>
      <c r="Y607">
        <v>12.3</v>
      </c>
      <c r="Z607">
        <v>868</v>
      </c>
      <c r="AA607">
        <v>892</v>
      </c>
      <c r="AB607">
        <v>821</v>
      </c>
      <c r="AC607">
        <v>48</v>
      </c>
      <c r="AD607">
        <v>5.55</v>
      </c>
      <c r="AE607">
        <v>0.13</v>
      </c>
      <c r="AF607">
        <v>993</v>
      </c>
      <c r="AG607">
        <v>-11</v>
      </c>
      <c r="AH607">
        <v>13</v>
      </c>
      <c r="AI607">
        <v>13</v>
      </c>
      <c r="AJ607">
        <v>191</v>
      </c>
      <c r="AK607">
        <v>190.1</v>
      </c>
      <c r="AL607">
        <v>5.6</v>
      </c>
      <c r="AM607">
        <v>195</v>
      </c>
      <c r="AN607" t="s">
        <v>155</v>
      </c>
      <c r="AO607">
        <v>1</v>
      </c>
      <c r="AP607" s="42">
        <v>0.84064814814814814</v>
      </c>
      <c r="AQ607">
        <v>47.163282000000002</v>
      </c>
      <c r="AR607">
        <v>-88.484425000000002</v>
      </c>
      <c r="AS607">
        <v>316.10000000000002</v>
      </c>
      <c r="AT607">
        <v>44.8</v>
      </c>
      <c r="AU607">
        <v>12</v>
      </c>
      <c r="AV607">
        <v>7</v>
      </c>
      <c r="AW607" t="s">
        <v>405</v>
      </c>
      <c r="AX607">
        <v>1.8431999999999999</v>
      </c>
      <c r="AY607">
        <v>1.7647999999999999</v>
      </c>
      <c r="AZ607">
        <v>2.8647999999999998</v>
      </c>
      <c r="BA607">
        <v>14.048999999999999</v>
      </c>
      <c r="BB607">
        <v>15.46</v>
      </c>
      <c r="BC607">
        <v>1.1000000000000001</v>
      </c>
      <c r="BD607">
        <v>13.045</v>
      </c>
      <c r="BE607">
        <v>3035.2620000000002</v>
      </c>
      <c r="BF607">
        <v>0.41499999999999998</v>
      </c>
      <c r="BG607">
        <v>37.820999999999998</v>
      </c>
      <c r="BH607">
        <v>0</v>
      </c>
      <c r="BI607">
        <v>37.820999999999998</v>
      </c>
      <c r="BJ607">
        <v>28.513999999999999</v>
      </c>
      <c r="BK607">
        <v>0</v>
      </c>
      <c r="BL607">
        <v>28.513999999999999</v>
      </c>
      <c r="BM607">
        <v>0</v>
      </c>
      <c r="BQ607">
        <v>160.73699999999999</v>
      </c>
      <c r="BR607">
        <v>0.23011899999999999</v>
      </c>
      <c r="BS607">
        <v>0.33286300000000002</v>
      </c>
      <c r="BT607">
        <v>1.0999999999999999E-2</v>
      </c>
      <c r="BU607">
        <v>5.5395370000000002</v>
      </c>
      <c r="BV607">
        <f t="shared" si="9"/>
        <v>6.6905463000000012</v>
      </c>
    </row>
    <row r="608" spans="1:74" customFormat="1" x14ac:dyDescent="0.25">
      <c r="A608" s="40">
        <v>41703</v>
      </c>
      <c r="B608" s="41">
        <v>0.63239783564814822</v>
      </c>
      <c r="C608">
        <v>13.76</v>
      </c>
      <c r="D608">
        <v>2.0999999999999999E-3</v>
      </c>
      <c r="E608">
        <v>21.326281999999999</v>
      </c>
      <c r="F608">
        <v>1639.6</v>
      </c>
      <c r="G608">
        <v>-0.8</v>
      </c>
      <c r="H608">
        <v>-88.9</v>
      </c>
      <c r="J608">
        <v>1.1000000000000001</v>
      </c>
      <c r="K608">
        <v>0.88439999999999996</v>
      </c>
      <c r="L608">
        <v>12.169600000000001</v>
      </c>
      <c r="M608">
        <v>1.9E-3</v>
      </c>
      <c r="N608">
        <v>1450.0864999999999</v>
      </c>
      <c r="O608">
        <v>0</v>
      </c>
      <c r="P608">
        <v>1450.1</v>
      </c>
      <c r="Q608">
        <v>1093.2527</v>
      </c>
      <c r="R608">
        <v>0</v>
      </c>
      <c r="S608">
        <v>1093.3</v>
      </c>
      <c r="T608">
        <v>0</v>
      </c>
      <c r="W608">
        <v>0</v>
      </c>
      <c r="X608">
        <v>0.97289999999999999</v>
      </c>
      <c r="Y608">
        <v>12.2</v>
      </c>
      <c r="Z608">
        <v>868</v>
      </c>
      <c r="AA608">
        <v>890</v>
      </c>
      <c r="AB608">
        <v>822</v>
      </c>
      <c r="AC608">
        <v>48</v>
      </c>
      <c r="AD608">
        <v>5.55</v>
      </c>
      <c r="AE608">
        <v>0.13</v>
      </c>
      <c r="AF608">
        <v>993</v>
      </c>
      <c r="AG608">
        <v>-11</v>
      </c>
      <c r="AH608">
        <v>13</v>
      </c>
      <c r="AI608">
        <v>13</v>
      </c>
      <c r="AJ608">
        <v>191</v>
      </c>
      <c r="AK608">
        <v>191</v>
      </c>
      <c r="AL608">
        <v>5.7</v>
      </c>
      <c r="AM608">
        <v>195</v>
      </c>
      <c r="AN608" t="s">
        <v>155</v>
      </c>
      <c r="AO608">
        <v>1</v>
      </c>
      <c r="AP608" s="42">
        <v>0.84065972222222218</v>
      </c>
      <c r="AQ608">
        <v>47.163438999999997</v>
      </c>
      <c r="AR608">
        <v>-88.484556999999995</v>
      </c>
      <c r="AS608">
        <v>316.3</v>
      </c>
      <c r="AT608">
        <v>44.2</v>
      </c>
      <c r="AU608">
        <v>12</v>
      </c>
      <c r="AV608">
        <v>7</v>
      </c>
      <c r="AW608" t="s">
        <v>405</v>
      </c>
      <c r="AX608">
        <v>2.0215999999999998</v>
      </c>
      <c r="AY608">
        <v>1.784</v>
      </c>
      <c r="AZ608">
        <v>3.1</v>
      </c>
      <c r="BA608">
        <v>14.048999999999999</v>
      </c>
      <c r="BB608">
        <v>15.43</v>
      </c>
      <c r="BC608">
        <v>1.1000000000000001</v>
      </c>
      <c r="BD608">
        <v>13.069000000000001</v>
      </c>
      <c r="BE608">
        <v>3035.424</v>
      </c>
      <c r="BF608">
        <v>0.29899999999999999</v>
      </c>
      <c r="BG608">
        <v>37.877000000000002</v>
      </c>
      <c r="BH608">
        <v>0</v>
      </c>
      <c r="BI608">
        <v>37.877000000000002</v>
      </c>
      <c r="BJ608">
        <v>28.556000000000001</v>
      </c>
      <c r="BK608">
        <v>0</v>
      </c>
      <c r="BL608">
        <v>28.556000000000001</v>
      </c>
      <c r="BM608">
        <v>0</v>
      </c>
      <c r="BQ608">
        <v>176.43799999999999</v>
      </c>
      <c r="BR608">
        <v>0.35277999999999998</v>
      </c>
      <c r="BS608">
        <v>0.33227200000000001</v>
      </c>
      <c r="BT608">
        <v>1.1272000000000001E-2</v>
      </c>
      <c r="BU608">
        <v>8.4922909999999998</v>
      </c>
      <c r="BV608">
        <f t="shared" si="9"/>
        <v>6.6786672000000005</v>
      </c>
    </row>
    <row r="609" spans="1:74" customFormat="1" x14ac:dyDescent="0.25">
      <c r="A609" s="40">
        <v>41703</v>
      </c>
      <c r="B609" s="41">
        <v>0.63240940972222226</v>
      </c>
      <c r="C609">
        <v>13.76</v>
      </c>
      <c r="D609">
        <v>2E-3</v>
      </c>
      <c r="E609">
        <v>20</v>
      </c>
      <c r="F609">
        <v>1593.4</v>
      </c>
      <c r="G609">
        <v>2.2000000000000002</v>
      </c>
      <c r="H609">
        <v>-51.8</v>
      </c>
      <c r="J609">
        <v>1.31</v>
      </c>
      <c r="K609">
        <v>0.88449999999999995</v>
      </c>
      <c r="L609">
        <v>12.170400000000001</v>
      </c>
      <c r="M609">
        <v>1.8E-3</v>
      </c>
      <c r="N609">
        <v>1409.3633</v>
      </c>
      <c r="O609">
        <v>1.9233</v>
      </c>
      <c r="P609">
        <v>1411.3</v>
      </c>
      <c r="Q609">
        <v>1062.5659000000001</v>
      </c>
      <c r="R609">
        <v>1.45</v>
      </c>
      <c r="S609">
        <v>1064</v>
      </c>
      <c r="T609">
        <v>0</v>
      </c>
      <c r="W609">
        <v>0</v>
      </c>
      <c r="X609">
        <v>1.1558999999999999</v>
      </c>
      <c r="Y609">
        <v>12.2</v>
      </c>
      <c r="Z609">
        <v>869</v>
      </c>
      <c r="AA609">
        <v>889</v>
      </c>
      <c r="AB609">
        <v>822</v>
      </c>
      <c r="AC609">
        <v>48</v>
      </c>
      <c r="AD609">
        <v>5.56</v>
      </c>
      <c r="AE609">
        <v>0.13</v>
      </c>
      <c r="AF609">
        <v>992</v>
      </c>
      <c r="AG609">
        <v>-11</v>
      </c>
      <c r="AH609">
        <v>13</v>
      </c>
      <c r="AI609">
        <v>13</v>
      </c>
      <c r="AJ609">
        <v>191</v>
      </c>
      <c r="AK609">
        <v>191</v>
      </c>
      <c r="AL609">
        <v>5.9</v>
      </c>
      <c r="AM609">
        <v>195</v>
      </c>
      <c r="AN609" t="s">
        <v>155</v>
      </c>
      <c r="AO609">
        <v>1</v>
      </c>
      <c r="AP609" s="42">
        <v>0.84067129629629633</v>
      </c>
      <c r="AQ609">
        <v>47.163586000000002</v>
      </c>
      <c r="AR609">
        <v>-88.484685999999996</v>
      </c>
      <c r="AS609">
        <v>316.8</v>
      </c>
      <c r="AT609">
        <v>43.2</v>
      </c>
      <c r="AU609">
        <v>12</v>
      </c>
      <c r="AV609">
        <v>7</v>
      </c>
      <c r="AW609" t="s">
        <v>405</v>
      </c>
      <c r="AX609">
        <v>2.0783999999999998</v>
      </c>
      <c r="AY609">
        <v>1.0216000000000001</v>
      </c>
      <c r="AZ609">
        <v>3.0352000000000001</v>
      </c>
      <c r="BA609">
        <v>14.048999999999999</v>
      </c>
      <c r="BB609">
        <v>15.43</v>
      </c>
      <c r="BC609">
        <v>1.1000000000000001</v>
      </c>
      <c r="BD609">
        <v>13.061</v>
      </c>
      <c r="BE609">
        <v>3035.453</v>
      </c>
      <c r="BF609">
        <v>0.28100000000000003</v>
      </c>
      <c r="BG609">
        <v>36.811</v>
      </c>
      <c r="BH609">
        <v>0.05</v>
      </c>
      <c r="BI609">
        <v>36.860999999999997</v>
      </c>
      <c r="BJ609">
        <v>27.753</v>
      </c>
      <c r="BK609">
        <v>3.7999999999999999E-2</v>
      </c>
      <c r="BL609">
        <v>27.791</v>
      </c>
      <c r="BM609">
        <v>0</v>
      </c>
      <c r="BQ609">
        <v>209.62100000000001</v>
      </c>
      <c r="BR609">
        <v>0.31914999999999999</v>
      </c>
      <c r="BS609">
        <v>0.33386300000000002</v>
      </c>
      <c r="BT609">
        <v>1.3136999999999999E-2</v>
      </c>
      <c r="BU609">
        <v>7.6827379999999996</v>
      </c>
      <c r="BV609">
        <f t="shared" si="9"/>
        <v>6.7106463000000005</v>
      </c>
    </row>
    <row r="610" spans="1:74" customFormat="1" x14ac:dyDescent="0.25">
      <c r="A610" s="40">
        <v>41703</v>
      </c>
      <c r="B610" s="41">
        <v>0.6324209837962963</v>
      </c>
      <c r="C610">
        <v>13.76</v>
      </c>
      <c r="D610">
        <v>2E-3</v>
      </c>
      <c r="E610">
        <v>20</v>
      </c>
      <c r="F610">
        <v>1608.7</v>
      </c>
      <c r="G610">
        <v>3.5</v>
      </c>
      <c r="H610">
        <v>-71.8</v>
      </c>
      <c r="J610">
        <v>1.5</v>
      </c>
      <c r="K610">
        <v>0.88439999999999996</v>
      </c>
      <c r="L610">
        <v>12.169600000000001</v>
      </c>
      <c r="M610">
        <v>1.8E-3</v>
      </c>
      <c r="N610">
        <v>1422.7954</v>
      </c>
      <c r="O610">
        <v>3.0707</v>
      </c>
      <c r="P610">
        <v>1425.9</v>
      </c>
      <c r="Q610">
        <v>1072.6774</v>
      </c>
      <c r="R610">
        <v>2.3151000000000002</v>
      </c>
      <c r="S610">
        <v>1075</v>
      </c>
      <c r="T610">
        <v>0</v>
      </c>
      <c r="W610">
        <v>0</v>
      </c>
      <c r="X610">
        <v>1.3266</v>
      </c>
      <c r="Y610">
        <v>12.2</v>
      </c>
      <c r="Z610">
        <v>869</v>
      </c>
      <c r="AA610">
        <v>888</v>
      </c>
      <c r="AB610">
        <v>823</v>
      </c>
      <c r="AC610">
        <v>48</v>
      </c>
      <c r="AD610">
        <v>5.55</v>
      </c>
      <c r="AE610">
        <v>0.13</v>
      </c>
      <c r="AF610">
        <v>993</v>
      </c>
      <c r="AG610">
        <v>-11</v>
      </c>
      <c r="AH610">
        <v>13</v>
      </c>
      <c r="AI610">
        <v>13</v>
      </c>
      <c r="AJ610">
        <v>190.9</v>
      </c>
      <c r="AK610">
        <v>191</v>
      </c>
      <c r="AL610">
        <v>5.7</v>
      </c>
      <c r="AM610">
        <v>195</v>
      </c>
      <c r="AN610" t="s">
        <v>155</v>
      </c>
      <c r="AO610">
        <v>1</v>
      </c>
      <c r="AP610" s="42">
        <v>0.84068287037037026</v>
      </c>
      <c r="AQ610">
        <v>47.163732000000003</v>
      </c>
      <c r="AR610">
        <v>-88.484814</v>
      </c>
      <c r="AS610">
        <v>317.2</v>
      </c>
      <c r="AT610">
        <v>42.5</v>
      </c>
      <c r="AU610">
        <v>12</v>
      </c>
      <c r="AV610">
        <v>8</v>
      </c>
      <c r="AW610" t="s">
        <v>416</v>
      </c>
      <c r="AX610">
        <v>2.0215779999999999</v>
      </c>
      <c r="AY610">
        <v>1.078422</v>
      </c>
      <c r="AZ610">
        <v>2.8</v>
      </c>
      <c r="BA610">
        <v>14.048999999999999</v>
      </c>
      <c r="BB610">
        <v>15.43</v>
      </c>
      <c r="BC610">
        <v>1.1000000000000001</v>
      </c>
      <c r="BD610">
        <v>13.068</v>
      </c>
      <c r="BE610">
        <v>3035.4540000000002</v>
      </c>
      <c r="BF610">
        <v>0.28100000000000003</v>
      </c>
      <c r="BG610">
        <v>37.164000000000001</v>
      </c>
      <c r="BH610">
        <v>0.08</v>
      </c>
      <c r="BI610">
        <v>37.244</v>
      </c>
      <c r="BJ610">
        <v>28.018999999999998</v>
      </c>
      <c r="BK610">
        <v>0.06</v>
      </c>
      <c r="BL610">
        <v>28.079000000000001</v>
      </c>
      <c r="BM610">
        <v>0</v>
      </c>
      <c r="BQ610">
        <v>240.6</v>
      </c>
      <c r="BR610">
        <v>0.28559000000000001</v>
      </c>
      <c r="BS610">
        <v>0.33286300000000002</v>
      </c>
      <c r="BT610">
        <v>1.4E-2</v>
      </c>
      <c r="BU610">
        <v>6.8748649999999998</v>
      </c>
      <c r="BV610">
        <f t="shared" si="9"/>
        <v>6.6905463000000012</v>
      </c>
    </row>
    <row r="611" spans="1:74" customFormat="1" x14ac:dyDescent="0.25">
      <c r="A611" s="40">
        <v>41703</v>
      </c>
      <c r="B611" s="41">
        <v>0.63243255787037034</v>
      </c>
      <c r="C611">
        <v>13.760999999999999</v>
      </c>
      <c r="D611">
        <v>2E-3</v>
      </c>
      <c r="E611">
        <v>20</v>
      </c>
      <c r="F611">
        <v>1816</v>
      </c>
      <c r="G611">
        <v>7.1</v>
      </c>
      <c r="H611">
        <v>-64.599999999999994</v>
      </c>
      <c r="J611">
        <v>1.7</v>
      </c>
      <c r="K611">
        <v>0.88429999999999997</v>
      </c>
      <c r="L611">
        <v>12.1685</v>
      </c>
      <c r="M611">
        <v>1.8E-3</v>
      </c>
      <c r="N611">
        <v>1605.8815999999999</v>
      </c>
      <c r="O611">
        <v>6.3037999999999998</v>
      </c>
      <c r="P611">
        <v>1612.2</v>
      </c>
      <c r="Q611">
        <v>1210.7275999999999</v>
      </c>
      <c r="R611">
        <v>4.7526000000000002</v>
      </c>
      <c r="S611">
        <v>1215.5</v>
      </c>
      <c r="T611">
        <v>0</v>
      </c>
      <c r="W611">
        <v>0</v>
      </c>
      <c r="X611">
        <v>1.5033000000000001</v>
      </c>
      <c r="Y611">
        <v>12.2</v>
      </c>
      <c r="Z611">
        <v>870</v>
      </c>
      <c r="AA611">
        <v>888</v>
      </c>
      <c r="AB611">
        <v>824</v>
      </c>
      <c r="AC611">
        <v>48</v>
      </c>
      <c r="AD611">
        <v>5.56</v>
      </c>
      <c r="AE611">
        <v>0.13</v>
      </c>
      <c r="AF611">
        <v>992</v>
      </c>
      <c r="AG611">
        <v>-11</v>
      </c>
      <c r="AH611">
        <v>13</v>
      </c>
      <c r="AI611">
        <v>13</v>
      </c>
      <c r="AJ611">
        <v>190.1</v>
      </c>
      <c r="AK611">
        <v>191</v>
      </c>
      <c r="AL611">
        <v>5.3</v>
      </c>
      <c r="AM611">
        <v>195</v>
      </c>
      <c r="AN611" t="s">
        <v>155</v>
      </c>
      <c r="AO611">
        <v>1</v>
      </c>
      <c r="AP611" s="42">
        <v>0.84069444444444441</v>
      </c>
      <c r="AQ611">
        <v>47.163846999999997</v>
      </c>
      <c r="AR611">
        <v>-88.484976000000003</v>
      </c>
      <c r="AS611">
        <v>317.8</v>
      </c>
      <c r="AT611">
        <v>40.700000000000003</v>
      </c>
      <c r="AU611">
        <v>12</v>
      </c>
      <c r="AV611">
        <v>8</v>
      </c>
      <c r="AW611" t="s">
        <v>416</v>
      </c>
      <c r="AX611">
        <v>2.186086</v>
      </c>
      <c r="AY611">
        <v>1.1076079999999999</v>
      </c>
      <c r="AZ611">
        <v>2.9291290000000001</v>
      </c>
      <c r="BA611">
        <v>14.048999999999999</v>
      </c>
      <c r="BB611">
        <v>15.43</v>
      </c>
      <c r="BC611">
        <v>1.1000000000000001</v>
      </c>
      <c r="BD611">
        <v>13.086</v>
      </c>
      <c r="BE611">
        <v>3035.4540000000002</v>
      </c>
      <c r="BF611">
        <v>0.28100000000000003</v>
      </c>
      <c r="BG611">
        <v>41.95</v>
      </c>
      <c r="BH611">
        <v>0.16500000000000001</v>
      </c>
      <c r="BI611">
        <v>42.115000000000002</v>
      </c>
      <c r="BJ611">
        <v>31.628</v>
      </c>
      <c r="BK611">
        <v>0.124</v>
      </c>
      <c r="BL611">
        <v>31.751999999999999</v>
      </c>
      <c r="BM611">
        <v>0</v>
      </c>
      <c r="BQ611">
        <v>272.661</v>
      </c>
      <c r="BR611">
        <v>0.35750799999999999</v>
      </c>
      <c r="BS611">
        <v>0.33241100000000001</v>
      </c>
      <c r="BT611">
        <v>1.3863E-2</v>
      </c>
      <c r="BU611">
        <v>8.6061110000000003</v>
      </c>
      <c r="BV611">
        <f t="shared" si="9"/>
        <v>6.6814611000000008</v>
      </c>
    </row>
    <row r="612" spans="1:74" customFormat="1" x14ac:dyDescent="0.25">
      <c r="A612" s="40">
        <v>41703</v>
      </c>
      <c r="B612" s="41">
        <v>0.63244413194444438</v>
      </c>
      <c r="C612">
        <v>13.776999999999999</v>
      </c>
      <c r="D612">
        <v>2E-3</v>
      </c>
      <c r="E612">
        <v>20</v>
      </c>
      <c r="F612">
        <v>1957.8</v>
      </c>
      <c r="G612">
        <v>6.8</v>
      </c>
      <c r="H612">
        <v>-42.9</v>
      </c>
      <c r="J612">
        <v>1.7</v>
      </c>
      <c r="K612">
        <v>0.88419999999999999</v>
      </c>
      <c r="L612">
        <v>12.1814</v>
      </c>
      <c r="M612">
        <v>1.8E-3</v>
      </c>
      <c r="N612">
        <v>1730.9943000000001</v>
      </c>
      <c r="O612">
        <v>5.9870000000000001</v>
      </c>
      <c r="P612">
        <v>1737</v>
      </c>
      <c r="Q612">
        <v>1305.0354</v>
      </c>
      <c r="R612">
        <v>4.5137</v>
      </c>
      <c r="S612">
        <v>1309.5</v>
      </c>
      <c r="T612">
        <v>0</v>
      </c>
      <c r="W612">
        <v>0</v>
      </c>
      <c r="X612">
        <v>1.5031000000000001</v>
      </c>
      <c r="Y612">
        <v>12.3</v>
      </c>
      <c r="Z612">
        <v>869</v>
      </c>
      <c r="AA612">
        <v>889</v>
      </c>
      <c r="AB612">
        <v>823</v>
      </c>
      <c r="AC612">
        <v>48</v>
      </c>
      <c r="AD612">
        <v>5.55</v>
      </c>
      <c r="AE612">
        <v>0.13</v>
      </c>
      <c r="AF612">
        <v>993</v>
      </c>
      <c r="AG612">
        <v>-11</v>
      </c>
      <c r="AH612">
        <v>13</v>
      </c>
      <c r="AI612">
        <v>13</v>
      </c>
      <c r="AJ612">
        <v>191</v>
      </c>
      <c r="AK612">
        <v>190.9</v>
      </c>
      <c r="AL612">
        <v>5.3</v>
      </c>
      <c r="AM612">
        <v>195</v>
      </c>
      <c r="AN612" t="s">
        <v>155</v>
      </c>
      <c r="AO612">
        <v>1</v>
      </c>
      <c r="AP612" s="42">
        <v>0.84070601851851856</v>
      </c>
      <c r="AQ612">
        <v>47.163953999999997</v>
      </c>
      <c r="AR612">
        <v>-88.485163</v>
      </c>
      <c r="AS612">
        <v>318.39999999999998</v>
      </c>
      <c r="AT612">
        <v>40.9</v>
      </c>
      <c r="AU612">
        <v>12</v>
      </c>
      <c r="AV612">
        <v>9</v>
      </c>
      <c r="AW612" t="s">
        <v>406</v>
      </c>
      <c r="AX612">
        <v>2.5</v>
      </c>
      <c r="AY612">
        <v>1.5</v>
      </c>
      <c r="AZ612">
        <v>3.4</v>
      </c>
      <c r="BA612">
        <v>14.048999999999999</v>
      </c>
      <c r="BB612">
        <v>15.41</v>
      </c>
      <c r="BC612">
        <v>1.1000000000000001</v>
      </c>
      <c r="BD612">
        <v>13.102</v>
      </c>
      <c r="BE612">
        <v>3035.444</v>
      </c>
      <c r="BF612">
        <v>0.28000000000000003</v>
      </c>
      <c r="BG612">
        <v>45.170999999999999</v>
      </c>
      <c r="BH612">
        <v>0.156</v>
      </c>
      <c r="BI612">
        <v>45.326999999999998</v>
      </c>
      <c r="BJ612">
        <v>34.055</v>
      </c>
      <c r="BK612">
        <v>0.11799999999999999</v>
      </c>
      <c r="BL612">
        <v>34.173000000000002</v>
      </c>
      <c r="BM612">
        <v>0</v>
      </c>
      <c r="BQ612">
        <v>272.33499999999998</v>
      </c>
      <c r="BR612">
        <v>0.43191800000000002</v>
      </c>
      <c r="BS612">
        <v>0.33486300000000002</v>
      </c>
      <c r="BT612">
        <v>1.3136999999999999E-2</v>
      </c>
      <c r="BU612">
        <v>10.397346000000001</v>
      </c>
      <c r="BV612">
        <f t="shared" si="9"/>
        <v>6.7307463000000007</v>
      </c>
    </row>
    <row r="613" spans="1:74" customFormat="1" x14ac:dyDescent="0.25">
      <c r="A613" s="40">
        <v>41703</v>
      </c>
      <c r="B613" s="41">
        <v>0.63245570601851853</v>
      </c>
      <c r="C613">
        <v>13.78</v>
      </c>
      <c r="D613">
        <v>2E-3</v>
      </c>
      <c r="E613">
        <v>20</v>
      </c>
      <c r="F613">
        <v>2003.4</v>
      </c>
      <c r="G613">
        <v>6.1</v>
      </c>
      <c r="H613">
        <v>-68.599999999999994</v>
      </c>
      <c r="J613">
        <v>1.8</v>
      </c>
      <c r="K613">
        <v>0.8841</v>
      </c>
      <c r="L613">
        <v>12.1823</v>
      </c>
      <c r="M613">
        <v>1.8E-3</v>
      </c>
      <c r="N613">
        <v>1771.0872999999999</v>
      </c>
      <c r="O613">
        <v>5.4161000000000001</v>
      </c>
      <c r="P613">
        <v>1776.5</v>
      </c>
      <c r="Q613">
        <v>1335.2853</v>
      </c>
      <c r="R613">
        <v>4.0834000000000001</v>
      </c>
      <c r="S613">
        <v>1339.4</v>
      </c>
      <c r="T613">
        <v>0</v>
      </c>
      <c r="W613">
        <v>0</v>
      </c>
      <c r="X613">
        <v>1.5912999999999999</v>
      </c>
      <c r="Y613">
        <v>12.2</v>
      </c>
      <c r="Z613">
        <v>870</v>
      </c>
      <c r="AA613">
        <v>889</v>
      </c>
      <c r="AB613">
        <v>822</v>
      </c>
      <c r="AC613">
        <v>48</v>
      </c>
      <c r="AD613">
        <v>5.56</v>
      </c>
      <c r="AE613">
        <v>0.13</v>
      </c>
      <c r="AF613">
        <v>992</v>
      </c>
      <c r="AG613">
        <v>-11</v>
      </c>
      <c r="AH613">
        <v>13</v>
      </c>
      <c r="AI613">
        <v>13</v>
      </c>
      <c r="AJ613">
        <v>191</v>
      </c>
      <c r="AK613">
        <v>190</v>
      </c>
      <c r="AL613">
        <v>5.0999999999999996</v>
      </c>
      <c r="AM613">
        <v>195</v>
      </c>
      <c r="AN613" t="s">
        <v>155</v>
      </c>
      <c r="AO613">
        <v>1</v>
      </c>
      <c r="AP613" s="42">
        <v>0.8407175925925926</v>
      </c>
      <c r="AQ613">
        <v>47.164048999999999</v>
      </c>
      <c r="AR613">
        <v>-88.485364000000004</v>
      </c>
      <c r="AS613">
        <v>318.8</v>
      </c>
      <c r="AT613">
        <v>41</v>
      </c>
      <c r="AU613">
        <v>12</v>
      </c>
      <c r="AV613">
        <v>9</v>
      </c>
      <c r="AW613" t="s">
        <v>406</v>
      </c>
      <c r="AX613">
        <v>2.5215999999999998</v>
      </c>
      <c r="AY613">
        <v>1.3919999999999999</v>
      </c>
      <c r="AZ613">
        <v>3.3784000000000001</v>
      </c>
      <c r="BA613">
        <v>14.048999999999999</v>
      </c>
      <c r="BB613">
        <v>15.41</v>
      </c>
      <c r="BC613">
        <v>1.1000000000000001</v>
      </c>
      <c r="BD613">
        <v>13.115</v>
      </c>
      <c r="BE613">
        <v>3035.444</v>
      </c>
      <c r="BF613">
        <v>0.28000000000000003</v>
      </c>
      <c r="BG613">
        <v>46.213999999999999</v>
      </c>
      <c r="BH613">
        <v>0.14099999999999999</v>
      </c>
      <c r="BI613">
        <v>46.354999999999997</v>
      </c>
      <c r="BJ613">
        <v>34.841999999999999</v>
      </c>
      <c r="BK613">
        <v>0.107</v>
      </c>
      <c r="BL613">
        <v>34.948999999999998</v>
      </c>
      <c r="BM613">
        <v>0</v>
      </c>
      <c r="BQ613">
        <v>288.3</v>
      </c>
      <c r="BR613">
        <v>0.42646400000000001</v>
      </c>
      <c r="BS613">
        <v>0.33441100000000001</v>
      </c>
      <c r="BT613">
        <v>1.4E-2</v>
      </c>
      <c r="BU613">
        <v>10.266055</v>
      </c>
      <c r="BV613">
        <f t="shared" si="9"/>
        <v>6.7216611000000004</v>
      </c>
    </row>
    <row r="614" spans="1:74" customFormat="1" x14ac:dyDescent="0.25">
      <c r="A614" s="40">
        <v>41703</v>
      </c>
      <c r="B614" s="41">
        <v>0.63246728009259257</v>
      </c>
      <c r="C614">
        <v>13.673999999999999</v>
      </c>
      <c r="D614">
        <v>2E-3</v>
      </c>
      <c r="E614">
        <v>20</v>
      </c>
      <c r="F614">
        <v>2021.3</v>
      </c>
      <c r="G614">
        <v>7.1</v>
      </c>
      <c r="H614">
        <v>-51.5</v>
      </c>
      <c r="J614">
        <v>1.8</v>
      </c>
      <c r="K614">
        <v>0.88500000000000001</v>
      </c>
      <c r="L614">
        <v>12.1012</v>
      </c>
      <c r="M614">
        <v>1.8E-3</v>
      </c>
      <c r="N614">
        <v>1788.8431</v>
      </c>
      <c r="O614">
        <v>6.2835999999999999</v>
      </c>
      <c r="P614">
        <v>1795.1</v>
      </c>
      <c r="Q614">
        <v>1348.6684</v>
      </c>
      <c r="R614">
        <v>4.7374000000000001</v>
      </c>
      <c r="S614">
        <v>1353.4</v>
      </c>
      <c r="T614">
        <v>0</v>
      </c>
      <c r="W614">
        <v>0</v>
      </c>
      <c r="X614">
        <v>1.593</v>
      </c>
      <c r="Y614">
        <v>12.2</v>
      </c>
      <c r="Z614">
        <v>870</v>
      </c>
      <c r="AA614">
        <v>889</v>
      </c>
      <c r="AB614">
        <v>822</v>
      </c>
      <c r="AC614">
        <v>48</v>
      </c>
      <c r="AD614">
        <v>5.56</v>
      </c>
      <c r="AE614">
        <v>0.13</v>
      </c>
      <c r="AF614">
        <v>992</v>
      </c>
      <c r="AG614">
        <v>-11</v>
      </c>
      <c r="AH614">
        <v>13</v>
      </c>
      <c r="AI614">
        <v>13</v>
      </c>
      <c r="AJ614">
        <v>191</v>
      </c>
      <c r="AK614">
        <v>190</v>
      </c>
      <c r="AL614">
        <v>5.5</v>
      </c>
      <c r="AM614">
        <v>195</v>
      </c>
      <c r="AN614" t="s">
        <v>155</v>
      </c>
      <c r="AO614">
        <v>1</v>
      </c>
      <c r="AP614" s="42">
        <v>0.84072916666666664</v>
      </c>
      <c r="AQ614">
        <v>47.164135000000002</v>
      </c>
      <c r="AR614">
        <v>-88.485574999999997</v>
      </c>
      <c r="AS614">
        <v>319.10000000000002</v>
      </c>
      <c r="AT614">
        <v>41.2</v>
      </c>
      <c r="AU614">
        <v>12</v>
      </c>
      <c r="AV614">
        <v>9</v>
      </c>
      <c r="AW614" t="s">
        <v>406</v>
      </c>
      <c r="AX614">
        <v>2.4487999999999999</v>
      </c>
      <c r="AY614">
        <v>1.0216000000000001</v>
      </c>
      <c r="AZ614">
        <v>3.1703999999999999</v>
      </c>
      <c r="BA614">
        <v>14.048999999999999</v>
      </c>
      <c r="BB614">
        <v>15.52</v>
      </c>
      <c r="BC614">
        <v>1.1000000000000001</v>
      </c>
      <c r="BD614">
        <v>12.993</v>
      </c>
      <c r="BE614">
        <v>3035.5070000000001</v>
      </c>
      <c r="BF614">
        <v>0.28299999999999997</v>
      </c>
      <c r="BG614">
        <v>46.99</v>
      </c>
      <c r="BH614">
        <v>0.16500000000000001</v>
      </c>
      <c r="BI614">
        <v>47.155999999999999</v>
      </c>
      <c r="BJ614">
        <v>35.427999999999997</v>
      </c>
      <c r="BK614">
        <v>0.124</v>
      </c>
      <c r="BL614">
        <v>35.552</v>
      </c>
      <c r="BM614">
        <v>0</v>
      </c>
      <c r="BQ614">
        <v>290.55</v>
      </c>
      <c r="BR614">
        <v>0.320384</v>
      </c>
      <c r="BS614">
        <v>0.33686300000000002</v>
      </c>
      <c r="BT614">
        <v>1.3726E-2</v>
      </c>
      <c r="BU614">
        <v>7.7124439999999996</v>
      </c>
      <c r="BV614">
        <f t="shared" si="9"/>
        <v>6.7709463000000012</v>
      </c>
    </row>
    <row r="615" spans="1:74" customFormat="1" x14ac:dyDescent="0.25">
      <c r="A615" s="40">
        <v>41703</v>
      </c>
      <c r="B615" s="41">
        <v>0.63247885416666672</v>
      </c>
      <c r="C615">
        <v>13.494999999999999</v>
      </c>
      <c r="D615">
        <v>2.7000000000000001E-3</v>
      </c>
      <c r="E615">
        <v>27.092624000000001</v>
      </c>
      <c r="F615">
        <v>2044.1</v>
      </c>
      <c r="G615">
        <v>6.7</v>
      </c>
      <c r="H615">
        <v>-80.3</v>
      </c>
      <c r="J615">
        <v>1.8</v>
      </c>
      <c r="K615">
        <v>0.88639999999999997</v>
      </c>
      <c r="L615">
        <v>11.9611</v>
      </c>
      <c r="M615">
        <v>2.3999999999999998E-3</v>
      </c>
      <c r="N615">
        <v>1811.8296</v>
      </c>
      <c r="O615">
        <v>5.9439000000000002</v>
      </c>
      <c r="P615">
        <v>1817.8</v>
      </c>
      <c r="Q615">
        <v>1365.979</v>
      </c>
      <c r="R615">
        <v>4.4812000000000003</v>
      </c>
      <c r="S615">
        <v>1370.5</v>
      </c>
      <c r="T615">
        <v>0</v>
      </c>
      <c r="W615">
        <v>0</v>
      </c>
      <c r="X615">
        <v>1.5953999999999999</v>
      </c>
      <c r="Y615">
        <v>12.3</v>
      </c>
      <c r="Z615">
        <v>869</v>
      </c>
      <c r="AA615">
        <v>889</v>
      </c>
      <c r="AB615">
        <v>823</v>
      </c>
      <c r="AC615">
        <v>48</v>
      </c>
      <c r="AD615">
        <v>5.55</v>
      </c>
      <c r="AE615">
        <v>0.13</v>
      </c>
      <c r="AF615">
        <v>993</v>
      </c>
      <c r="AG615">
        <v>-11</v>
      </c>
      <c r="AH615">
        <v>13</v>
      </c>
      <c r="AI615">
        <v>13</v>
      </c>
      <c r="AJ615">
        <v>190.9</v>
      </c>
      <c r="AK615">
        <v>189.9</v>
      </c>
      <c r="AL615">
        <v>5.4</v>
      </c>
      <c r="AM615">
        <v>195</v>
      </c>
      <c r="AN615" t="s">
        <v>155</v>
      </c>
      <c r="AO615">
        <v>1</v>
      </c>
      <c r="AP615" s="42">
        <v>0.84074074074074068</v>
      </c>
      <c r="AQ615">
        <v>47.164214999999999</v>
      </c>
      <c r="AR615">
        <v>-88.485783999999995</v>
      </c>
      <c r="AS615">
        <v>319.2</v>
      </c>
      <c r="AT615">
        <v>41.1</v>
      </c>
      <c r="AU615">
        <v>12</v>
      </c>
      <c r="AV615">
        <v>9</v>
      </c>
      <c r="AW615" t="s">
        <v>406</v>
      </c>
      <c r="AX615">
        <v>1.9432</v>
      </c>
      <c r="AY615">
        <v>1.2296</v>
      </c>
      <c r="AZ615">
        <v>2.8079999999999998</v>
      </c>
      <c r="BA615">
        <v>14.048999999999999</v>
      </c>
      <c r="BB615">
        <v>15.71</v>
      </c>
      <c r="BC615">
        <v>1.1200000000000001</v>
      </c>
      <c r="BD615">
        <v>12.821</v>
      </c>
      <c r="BE615">
        <v>3035.4589999999998</v>
      </c>
      <c r="BF615">
        <v>0.38800000000000001</v>
      </c>
      <c r="BG615">
        <v>48.151000000000003</v>
      </c>
      <c r="BH615">
        <v>0.158</v>
      </c>
      <c r="BI615">
        <v>48.308999999999997</v>
      </c>
      <c r="BJ615">
        <v>36.302</v>
      </c>
      <c r="BK615">
        <v>0.11899999999999999</v>
      </c>
      <c r="BL615">
        <v>36.420999999999999</v>
      </c>
      <c r="BM615">
        <v>0</v>
      </c>
      <c r="BQ615">
        <v>294.39600000000002</v>
      </c>
      <c r="BR615">
        <v>0.34758899999999998</v>
      </c>
      <c r="BS615">
        <v>0.33572600000000002</v>
      </c>
      <c r="BT615">
        <v>1.2137E-2</v>
      </c>
      <c r="BU615">
        <v>8.3673359999999999</v>
      </c>
      <c r="BV615">
        <f t="shared" si="9"/>
        <v>6.7480926000000006</v>
      </c>
    </row>
    <row r="616" spans="1:74" customFormat="1" x14ac:dyDescent="0.25">
      <c r="A616" s="40">
        <v>41703</v>
      </c>
      <c r="B616" s="41">
        <v>0.63249042824074075</v>
      </c>
      <c r="C616">
        <v>13.236000000000001</v>
      </c>
      <c r="D616">
        <v>2.5000000000000001E-3</v>
      </c>
      <c r="E616">
        <v>24.590834999999998</v>
      </c>
      <c r="F616">
        <v>2073.9</v>
      </c>
      <c r="G616">
        <v>5.6</v>
      </c>
      <c r="H616">
        <v>-68.900000000000006</v>
      </c>
      <c r="J616">
        <v>1.8</v>
      </c>
      <c r="K616">
        <v>0.88849999999999996</v>
      </c>
      <c r="L616">
        <v>11.7599</v>
      </c>
      <c r="M616">
        <v>2.2000000000000001E-3</v>
      </c>
      <c r="N616">
        <v>1842.6062999999999</v>
      </c>
      <c r="O616">
        <v>4.9755000000000003</v>
      </c>
      <c r="P616">
        <v>1847.6</v>
      </c>
      <c r="Q616">
        <v>1389.2059999999999</v>
      </c>
      <c r="R616">
        <v>3.7511999999999999</v>
      </c>
      <c r="S616">
        <v>1393</v>
      </c>
      <c r="T616">
        <v>0</v>
      </c>
      <c r="W616">
        <v>0</v>
      </c>
      <c r="X616">
        <v>1.5992999999999999</v>
      </c>
      <c r="Y616">
        <v>12.2</v>
      </c>
      <c r="Z616">
        <v>870</v>
      </c>
      <c r="AA616">
        <v>889</v>
      </c>
      <c r="AB616">
        <v>825</v>
      </c>
      <c r="AC616">
        <v>48</v>
      </c>
      <c r="AD616">
        <v>5.56</v>
      </c>
      <c r="AE616">
        <v>0.13</v>
      </c>
      <c r="AF616">
        <v>992</v>
      </c>
      <c r="AG616">
        <v>-11</v>
      </c>
      <c r="AH616">
        <v>13</v>
      </c>
      <c r="AI616">
        <v>13</v>
      </c>
      <c r="AJ616">
        <v>190.1</v>
      </c>
      <c r="AK616">
        <v>189</v>
      </c>
      <c r="AL616">
        <v>5.6</v>
      </c>
      <c r="AM616">
        <v>195</v>
      </c>
      <c r="AN616" t="s">
        <v>155</v>
      </c>
      <c r="AO616">
        <v>1</v>
      </c>
      <c r="AP616" s="42">
        <v>0.84075231481481483</v>
      </c>
      <c r="AQ616">
        <v>47.164282999999998</v>
      </c>
      <c r="AR616">
        <v>-88.486001000000002</v>
      </c>
      <c r="AS616">
        <v>319.39999999999998</v>
      </c>
      <c r="AT616">
        <v>40.9</v>
      </c>
      <c r="AU616">
        <v>12</v>
      </c>
      <c r="AV616">
        <v>9</v>
      </c>
      <c r="AW616" t="s">
        <v>406</v>
      </c>
      <c r="AX616">
        <v>2.1215999999999999</v>
      </c>
      <c r="AY616">
        <v>1.7647999999999999</v>
      </c>
      <c r="AZ616">
        <v>3.2648000000000001</v>
      </c>
      <c r="BA616">
        <v>14.048999999999999</v>
      </c>
      <c r="BB616">
        <v>16</v>
      </c>
      <c r="BC616">
        <v>1.1399999999999999</v>
      </c>
      <c r="BD616">
        <v>12.552</v>
      </c>
      <c r="BE616">
        <v>3035.6790000000001</v>
      </c>
      <c r="BF616">
        <v>0.35899999999999999</v>
      </c>
      <c r="BG616">
        <v>49.81</v>
      </c>
      <c r="BH616">
        <v>0.13500000000000001</v>
      </c>
      <c r="BI616">
        <v>49.945</v>
      </c>
      <c r="BJ616">
        <v>37.554000000000002</v>
      </c>
      <c r="BK616">
        <v>0.10100000000000001</v>
      </c>
      <c r="BL616">
        <v>37.655000000000001</v>
      </c>
      <c r="BM616">
        <v>0</v>
      </c>
      <c r="BQ616">
        <v>300.17200000000003</v>
      </c>
      <c r="BR616">
        <v>0.33527299999999999</v>
      </c>
      <c r="BS616">
        <v>0.33413700000000002</v>
      </c>
      <c r="BT616">
        <v>1.2999999999999999E-2</v>
      </c>
      <c r="BU616">
        <v>8.0708599999999997</v>
      </c>
      <c r="BV616">
        <f t="shared" si="9"/>
        <v>6.7161537000000004</v>
      </c>
    </row>
    <row r="617" spans="1:74" customFormat="1" x14ac:dyDescent="0.25">
      <c r="A617" s="40">
        <v>41703</v>
      </c>
      <c r="B617" s="41">
        <v>0.63250200231481479</v>
      </c>
      <c r="C617">
        <v>12.865</v>
      </c>
      <c r="D617">
        <v>3.0999999999999999E-3</v>
      </c>
      <c r="E617">
        <v>30.786241</v>
      </c>
      <c r="F617">
        <v>1991.4</v>
      </c>
      <c r="G617">
        <v>2.9</v>
      </c>
      <c r="H617">
        <v>-77.400000000000006</v>
      </c>
      <c r="J617">
        <v>1.8</v>
      </c>
      <c r="K617">
        <v>0.89129999999999998</v>
      </c>
      <c r="L617">
        <v>11.4665</v>
      </c>
      <c r="M617">
        <v>2.7000000000000001E-3</v>
      </c>
      <c r="N617">
        <v>1774.9268999999999</v>
      </c>
      <c r="O617">
        <v>2.6036000000000001</v>
      </c>
      <c r="P617">
        <v>1777.5</v>
      </c>
      <c r="Q617">
        <v>1338.1765</v>
      </c>
      <c r="R617">
        <v>1.9630000000000001</v>
      </c>
      <c r="S617">
        <v>1340.1</v>
      </c>
      <c r="T617">
        <v>0</v>
      </c>
      <c r="W617">
        <v>0</v>
      </c>
      <c r="X617">
        <v>1.6043000000000001</v>
      </c>
      <c r="Y617">
        <v>12.3</v>
      </c>
      <c r="Z617">
        <v>870</v>
      </c>
      <c r="AA617">
        <v>890</v>
      </c>
      <c r="AB617">
        <v>824</v>
      </c>
      <c r="AC617">
        <v>48</v>
      </c>
      <c r="AD617">
        <v>5.56</v>
      </c>
      <c r="AE617">
        <v>0.13</v>
      </c>
      <c r="AF617">
        <v>992</v>
      </c>
      <c r="AG617">
        <v>-11</v>
      </c>
      <c r="AH617">
        <v>13</v>
      </c>
      <c r="AI617">
        <v>13</v>
      </c>
      <c r="AJ617">
        <v>191</v>
      </c>
      <c r="AK617">
        <v>189.1</v>
      </c>
      <c r="AL617">
        <v>5.3</v>
      </c>
      <c r="AM617">
        <v>195</v>
      </c>
      <c r="AN617" t="s">
        <v>155</v>
      </c>
      <c r="AO617">
        <v>1</v>
      </c>
      <c r="AP617" s="42">
        <v>0.84076388888888898</v>
      </c>
      <c r="AQ617">
        <v>47.164338999999998</v>
      </c>
      <c r="AR617">
        <v>-88.486221</v>
      </c>
      <c r="AS617">
        <v>319.39999999999998</v>
      </c>
      <c r="AT617">
        <v>40.4</v>
      </c>
      <c r="AU617">
        <v>12</v>
      </c>
      <c r="AV617">
        <v>9</v>
      </c>
      <c r="AW617" t="s">
        <v>406</v>
      </c>
      <c r="AX617">
        <v>2.2000000000000002</v>
      </c>
      <c r="AY617">
        <v>2</v>
      </c>
      <c r="AZ617">
        <v>3.5</v>
      </c>
      <c r="BA617">
        <v>14.048999999999999</v>
      </c>
      <c r="BB617">
        <v>16.440000000000001</v>
      </c>
      <c r="BC617">
        <v>1.17</v>
      </c>
      <c r="BD617">
        <v>12.198</v>
      </c>
      <c r="BE617">
        <v>3035.78</v>
      </c>
      <c r="BF617">
        <v>0.46200000000000002</v>
      </c>
      <c r="BG617">
        <v>49.21</v>
      </c>
      <c r="BH617">
        <v>7.1999999999999995E-2</v>
      </c>
      <c r="BI617">
        <v>49.281999999999996</v>
      </c>
      <c r="BJ617">
        <v>37.100999999999999</v>
      </c>
      <c r="BK617">
        <v>5.3999999999999999E-2</v>
      </c>
      <c r="BL617">
        <v>37.155999999999999</v>
      </c>
      <c r="BM617">
        <v>0</v>
      </c>
      <c r="BQ617">
        <v>308.834</v>
      </c>
      <c r="BR617">
        <v>0.26646500000000001</v>
      </c>
      <c r="BS617">
        <v>0.33458900000000003</v>
      </c>
      <c r="BT617">
        <v>1.2999999999999999E-2</v>
      </c>
      <c r="BU617">
        <v>6.414479</v>
      </c>
      <c r="BV617">
        <f t="shared" si="9"/>
        <v>6.7252389000000008</v>
      </c>
    </row>
    <row r="618" spans="1:74" customFormat="1" x14ac:dyDescent="0.25">
      <c r="A618" s="40">
        <v>41703</v>
      </c>
      <c r="B618" s="41">
        <v>0.63251357638888883</v>
      </c>
      <c r="C618">
        <v>13.994999999999999</v>
      </c>
      <c r="D618">
        <v>3.8999999999999998E-3</v>
      </c>
      <c r="E618">
        <v>39.109076000000002</v>
      </c>
      <c r="F618">
        <v>1827.7</v>
      </c>
      <c r="G618">
        <v>5.5</v>
      </c>
      <c r="H618">
        <v>-96.3</v>
      </c>
      <c r="J618">
        <v>1.8</v>
      </c>
      <c r="K618">
        <v>0.88249999999999995</v>
      </c>
      <c r="L618">
        <v>12.3504</v>
      </c>
      <c r="M618">
        <v>3.5000000000000001E-3</v>
      </c>
      <c r="N618">
        <v>1612.9002</v>
      </c>
      <c r="O618">
        <v>4.8840000000000003</v>
      </c>
      <c r="P618">
        <v>1617.8</v>
      </c>
      <c r="Q618">
        <v>1215.9983999999999</v>
      </c>
      <c r="R618">
        <v>3.6821999999999999</v>
      </c>
      <c r="S618">
        <v>1219.7</v>
      </c>
      <c r="T618">
        <v>0</v>
      </c>
      <c r="W618">
        <v>0</v>
      </c>
      <c r="X618">
        <v>1.5884</v>
      </c>
      <c r="Y618">
        <v>12.2</v>
      </c>
      <c r="Z618">
        <v>870</v>
      </c>
      <c r="AA618">
        <v>889</v>
      </c>
      <c r="AB618">
        <v>824</v>
      </c>
      <c r="AC618">
        <v>48</v>
      </c>
      <c r="AD618">
        <v>5.55</v>
      </c>
      <c r="AE618">
        <v>0.13</v>
      </c>
      <c r="AF618">
        <v>993</v>
      </c>
      <c r="AG618">
        <v>-11</v>
      </c>
      <c r="AH618">
        <v>13</v>
      </c>
      <c r="AI618">
        <v>13</v>
      </c>
      <c r="AJ618">
        <v>191</v>
      </c>
      <c r="AK618">
        <v>190</v>
      </c>
      <c r="AL618">
        <v>5.4</v>
      </c>
      <c r="AM618">
        <v>195</v>
      </c>
      <c r="AN618" t="s">
        <v>155</v>
      </c>
      <c r="AO618">
        <v>1</v>
      </c>
      <c r="AP618" s="42">
        <v>0.84077546296296291</v>
      </c>
      <c r="AQ618">
        <v>47.164383999999998</v>
      </c>
      <c r="AR618">
        <v>-88.486442999999994</v>
      </c>
      <c r="AS618">
        <v>319.60000000000002</v>
      </c>
      <c r="AT618">
        <v>39.9</v>
      </c>
      <c r="AU618">
        <v>12</v>
      </c>
      <c r="AV618">
        <v>9</v>
      </c>
      <c r="AW618" t="s">
        <v>406</v>
      </c>
      <c r="AX618">
        <v>2.2216</v>
      </c>
      <c r="AY618">
        <v>1.784</v>
      </c>
      <c r="AZ618">
        <v>3.5</v>
      </c>
      <c r="BA618">
        <v>14.048999999999999</v>
      </c>
      <c r="BB618">
        <v>15.19</v>
      </c>
      <c r="BC618">
        <v>1.08</v>
      </c>
      <c r="BD618">
        <v>13.318</v>
      </c>
      <c r="BE618">
        <v>3034.8989999999999</v>
      </c>
      <c r="BF618">
        <v>0.54</v>
      </c>
      <c r="BG618">
        <v>41.506</v>
      </c>
      <c r="BH618">
        <v>0.126</v>
      </c>
      <c r="BI618">
        <v>41.631</v>
      </c>
      <c r="BJ618">
        <v>31.292000000000002</v>
      </c>
      <c r="BK618">
        <v>9.5000000000000001E-2</v>
      </c>
      <c r="BL618">
        <v>31.387</v>
      </c>
      <c r="BM618">
        <v>0</v>
      </c>
      <c r="BQ618">
        <v>283.81599999999997</v>
      </c>
      <c r="BR618">
        <v>0.23790600000000001</v>
      </c>
      <c r="BS618">
        <v>0.33227400000000001</v>
      </c>
      <c r="BT618">
        <v>1.2862999999999999E-2</v>
      </c>
      <c r="BU618">
        <v>5.7269930000000002</v>
      </c>
      <c r="BV618">
        <f t="shared" si="9"/>
        <v>6.6787074000000004</v>
      </c>
    </row>
    <row r="619" spans="1:74" customFormat="1" x14ac:dyDescent="0.25">
      <c r="A619" s="40">
        <v>41703</v>
      </c>
      <c r="B619" s="41">
        <v>0.63252515046296298</v>
      </c>
      <c r="C619">
        <v>13.54</v>
      </c>
      <c r="D619">
        <v>-1E-3</v>
      </c>
      <c r="E619">
        <v>-9.858333</v>
      </c>
      <c r="F619">
        <v>1560</v>
      </c>
      <c r="G619">
        <v>1</v>
      </c>
      <c r="H619">
        <v>-23.9</v>
      </c>
      <c r="J619">
        <v>1.8</v>
      </c>
      <c r="K619">
        <v>0.88600000000000001</v>
      </c>
      <c r="L619">
        <v>11.9968</v>
      </c>
      <c r="M619">
        <v>0</v>
      </c>
      <c r="N619">
        <v>1382.1889000000001</v>
      </c>
      <c r="O619">
        <v>0.86119999999999997</v>
      </c>
      <c r="P619">
        <v>1383.1</v>
      </c>
      <c r="Q619">
        <v>1042.0604000000001</v>
      </c>
      <c r="R619">
        <v>0.64929999999999999</v>
      </c>
      <c r="S619">
        <v>1042.7</v>
      </c>
      <c r="T619">
        <v>0</v>
      </c>
      <c r="W619">
        <v>0</v>
      </c>
      <c r="X619">
        <v>1.5991</v>
      </c>
      <c r="Y619">
        <v>12.2</v>
      </c>
      <c r="Z619">
        <v>870</v>
      </c>
      <c r="AA619">
        <v>889</v>
      </c>
      <c r="AB619">
        <v>824</v>
      </c>
      <c r="AC619">
        <v>48</v>
      </c>
      <c r="AD619">
        <v>5.55</v>
      </c>
      <c r="AE619">
        <v>0.13</v>
      </c>
      <c r="AF619">
        <v>993</v>
      </c>
      <c r="AG619">
        <v>-11</v>
      </c>
      <c r="AH619">
        <v>12.863</v>
      </c>
      <c r="AI619">
        <v>13</v>
      </c>
      <c r="AJ619">
        <v>191</v>
      </c>
      <c r="AK619">
        <v>190</v>
      </c>
      <c r="AL619">
        <v>5.4</v>
      </c>
      <c r="AM619">
        <v>195</v>
      </c>
      <c r="AN619" t="s">
        <v>155</v>
      </c>
      <c r="AO619">
        <v>1</v>
      </c>
      <c r="AP619" s="42">
        <v>0.84078703703703705</v>
      </c>
      <c r="AQ619">
        <v>47.164411999999999</v>
      </c>
      <c r="AR619">
        <v>-88.486666</v>
      </c>
      <c r="AS619">
        <v>319.60000000000002</v>
      </c>
      <c r="AT619">
        <v>39.1</v>
      </c>
      <c r="AU619">
        <v>12</v>
      </c>
      <c r="AV619">
        <v>9</v>
      </c>
      <c r="AW619" t="s">
        <v>406</v>
      </c>
      <c r="AX619">
        <v>2.1488</v>
      </c>
      <c r="AY619">
        <v>1.0216000000000001</v>
      </c>
      <c r="AZ619">
        <v>3.2408000000000001</v>
      </c>
      <c r="BA619">
        <v>14.048999999999999</v>
      </c>
      <c r="BB619">
        <v>15.67</v>
      </c>
      <c r="BC619">
        <v>1.1200000000000001</v>
      </c>
      <c r="BD619">
        <v>12.861000000000001</v>
      </c>
      <c r="BE619">
        <v>3036.04</v>
      </c>
      <c r="BF619">
        <v>0</v>
      </c>
      <c r="BG619">
        <v>36.631</v>
      </c>
      <c r="BH619">
        <v>2.3E-2</v>
      </c>
      <c r="BI619">
        <v>36.654000000000003</v>
      </c>
      <c r="BJ619">
        <v>27.617000000000001</v>
      </c>
      <c r="BK619">
        <v>1.7000000000000001E-2</v>
      </c>
      <c r="BL619">
        <v>27.634</v>
      </c>
      <c r="BM619">
        <v>0</v>
      </c>
      <c r="BQ619">
        <v>294.25200000000001</v>
      </c>
      <c r="BR619">
        <v>0.35699999999999998</v>
      </c>
      <c r="BS619">
        <v>0.33413700000000002</v>
      </c>
      <c r="BT619">
        <v>1.2137E-2</v>
      </c>
      <c r="BU619">
        <v>8.5938820000000007</v>
      </c>
      <c r="BV619">
        <f t="shared" si="9"/>
        <v>6.7161537000000004</v>
      </c>
    </row>
    <row r="620" spans="1:74" customFormat="1" x14ac:dyDescent="0.25">
      <c r="A620" s="40">
        <v>41703</v>
      </c>
      <c r="B620" s="41">
        <v>0.63253672453703702</v>
      </c>
      <c r="C620">
        <v>13.124000000000001</v>
      </c>
      <c r="D620">
        <v>-2.0000000000000001E-4</v>
      </c>
      <c r="E620">
        <v>-1.5249999999999999</v>
      </c>
      <c r="F620">
        <v>1108.3</v>
      </c>
      <c r="G620">
        <v>-4.0999999999999996</v>
      </c>
      <c r="H620">
        <v>-61.7</v>
      </c>
      <c r="J620">
        <v>1.95</v>
      </c>
      <c r="K620">
        <v>0.88929999999999998</v>
      </c>
      <c r="L620">
        <v>11.6708</v>
      </c>
      <c r="M620">
        <v>0</v>
      </c>
      <c r="N620">
        <v>985.60670000000005</v>
      </c>
      <c r="O620">
        <v>0</v>
      </c>
      <c r="P620">
        <v>985.6</v>
      </c>
      <c r="Q620">
        <v>743.06899999999996</v>
      </c>
      <c r="R620">
        <v>0</v>
      </c>
      <c r="S620">
        <v>743.1</v>
      </c>
      <c r="T620">
        <v>0</v>
      </c>
      <c r="W620">
        <v>0</v>
      </c>
      <c r="X620">
        <v>1.7383999999999999</v>
      </c>
      <c r="Y620">
        <v>12.2</v>
      </c>
      <c r="Z620">
        <v>870</v>
      </c>
      <c r="AA620">
        <v>890</v>
      </c>
      <c r="AB620">
        <v>825</v>
      </c>
      <c r="AC620">
        <v>48</v>
      </c>
      <c r="AD620">
        <v>5.55</v>
      </c>
      <c r="AE620">
        <v>0.13</v>
      </c>
      <c r="AF620">
        <v>993</v>
      </c>
      <c r="AG620">
        <v>-11</v>
      </c>
      <c r="AH620">
        <v>12.137</v>
      </c>
      <c r="AI620">
        <v>13</v>
      </c>
      <c r="AJ620">
        <v>191</v>
      </c>
      <c r="AK620">
        <v>190.1</v>
      </c>
      <c r="AL620">
        <v>5.4</v>
      </c>
      <c r="AM620">
        <v>195</v>
      </c>
      <c r="AN620" t="s">
        <v>155</v>
      </c>
      <c r="AO620">
        <v>1</v>
      </c>
      <c r="AP620" s="42">
        <v>0.84079861111111109</v>
      </c>
      <c r="AQ620">
        <v>47.164423999999997</v>
      </c>
      <c r="AR620">
        <v>-88.486889000000005</v>
      </c>
      <c r="AS620">
        <v>319.60000000000002</v>
      </c>
      <c r="AT620">
        <v>38</v>
      </c>
      <c r="AU620">
        <v>12</v>
      </c>
      <c r="AV620">
        <v>9</v>
      </c>
      <c r="AW620" t="s">
        <v>406</v>
      </c>
      <c r="AX620">
        <v>1.6</v>
      </c>
      <c r="AY620">
        <v>1.1000000000000001</v>
      </c>
      <c r="AZ620">
        <v>2.2999999999999998</v>
      </c>
      <c r="BA620">
        <v>14.048999999999999</v>
      </c>
      <c r="BB620">
        <v>16.13</v>
      </c>
      <c r="BC620">
        <v>1.1499999999999999</v>
      </c>
      <c r="BD620">
        <v>12.45</v>
      </c>
      <c r="BE620">
        <v>3036.3240000000001</v>
      </c>
      <c r="BF620">
        <v>0</v>
      </c>
      <c r="BG620">
        <v>26.853000000000002</v>
      </c>
      <c r="BH620">
        <v>0</v>
      </c>
      <c r="BI620">
        <v>26.853000000000002</v>
      </c>
      <c r="BJ620">
        <v>20.245000000000001</v>
      </c>
      <c r="BK620">
        <v>0</v>
      </c>
      <c r="BL620">
        <v>20.245000000000001</v>
      </c>
      <c r="BM620">
        <v>0</v>
      </c>
      <c r="BQ620">
        <v>328.84399999999999</v>
      </c>
      <c r="BR620">
        <v>0.333984</v>
      </c>
      <c r="BS620">
        <v>0.33500000000000002</v>
      </c>
      <c r="BT620">
        <v>1.2999999999999999E-2</v>
      </c>
      <c r="BU620">
        <v>8.0398289999999992</v>
      </c>
      <c r="BV620">
        <f t="shared" si="9"/>
        <v>6.7335000000000012</v>
      </c>
    </row>
    <row r="621" spans="1:74" customFormat="1" x14ac:dyDescent="0.25">
      <c r="A621" s="40">
        <v>41703</v>
      </c>
      <c r="B621" s="41">
        <v>0.63254829861111117</v>
      </c>
      <c r="C621">
        <v>12.702</v>
      </c>
      <c r="D621">
        <v>1.4E-3</v>
      </c>
      <c r="E621">
        <v>14.001714</v>
      </c>
      <c r="F621">
        <v>995.9</v>
      </c>
      <c r="G621">
        <v>-4.0999999999999996</v>
      </c>
      <c r="H621">
        <v>-48.8</v>
      </c>
      <c r="J621">
        <v>2.2000000000000002</v>
      </c>
      <c r="K621">
        <v>0.89249999999999996</v>
      </c>
      <c r="L621">
        <v>11.337300000000001</v>
      </c>
      <c r="M621">
        <v>1.1999999999999999E-3</v>
      </c>
      <c r="N621">
        <v>888.84649999999999</v>
      </c>
      <c r="O621">
        <v>0</v>
      </c>
      <c r="P621">
        <v>888.8</v>
      </c>
      <c r="Q621">
        <v>670.11950000000002</v>
      </c>
      <c r="R621">
        <v>0</v>
      </c>
      <c r="S621">
        <v>670.1</v>
      </c>
      <c r="T621">
        <v>0</v>
      </c>
      <c r="W621">
        <v>0</v>
      </c>
      <c r="X621">
        <v>1.9636</v>
      </c>
      <c r="Y621">
        <v>12.2</v>
      </c>
      <c r="Z621">
        <v>871</v>
      </c>
      <c r="AA621">
        <v>890</v>
      </c>
      <c r="AB621">
        <v>824</v>
      </c>
      <c r="AC621">
        <v>48</v>
      </c>
      <c r="AD621">
        <v>5.55</v>
      </c>
      <c r="AE621">
        <v>0.13</v>
      </c>
      <c r="AF621">
        <v>993</v>
      </c>
      <c r="AG621">
        <v>-11</v>
      </c>
      <c r="AH621">
        <v>13</v>
      </c>
      <c r="AI621">
        <v>13</v>
      </c>
      <c r="AJ621">
        <v>191</v>
      </c>
      <c r="AK621">
        <v>191</v>
      </c>
      <c r="AL621">
        <v>5.2</v>
      </c>
      <c r="AM621">
        <v>195</v>
      </c>
      <c r="AN621" t="s">
        <v>155</v>
      </c>
      <c r="AO621">
        <v>1</v>
      </c>
      <c r="AP621" s="42">
        <v>0.84081018518518524</v>
      </c>
      <c r="AQ621">
        <v>47.164419000000002</v>
      </c>
      <c r="AR621">
        <v>-88.487104000000002</v>
      </c>
      <c r="AS621">
        <v>319.7</v>
      </c>
      <c r="AT621">
        <v>37.1</v>
      </c>
      <c r="AU621">
        <v>12</v>
      </c>
      <c r="AV621">
        <v>8</v>
      </c>
      <c r="AW621" t="s">
        <v>407</v>
      </c>
      <c r="AX621">
        <v>1.6</v>
      </c>
      <c r="AY621">
        <v>1.1215999999999999</v>
      </c>
      <c r="AZ621">
        <v>2.2999999999999998</v>
      </c>
      <c r="BA621">
        <v>14.048999999999999</v>
      </c>
      <c r="BB621">
        <v>16.64</v>
      </c>
      <c r="BC621">
        <v>1.18</v>
      </c>
      <c r="BD621">
        <v>12.04</v>
      </c>
      <c r="BE621">
        <v>3036.2950000000001</v>
      </c>
      <c r="BF621">
        <v>0.21299999999999999</v>
      </c>
      <c r="BG621">
        <v>24.928999999999998</v>
      </c>
      <c r="BH621">
        <v>0</v>
      </c>
      <c r="BI621">
        <v>24.928999999999998</v>
      </c>
      <c r="BJ621">
        <v>18.794</v>
      </c>
      <c r="BK621">
        <v>0</v>
      </c>
      <c r="BL621">
        <v>18.794</v>
      </c>
      <c r="BM621">
        <v>0</v>
      </c>
      <c r="BQ621">
        <v>382.37099999999998</v>
      </c>
      <c r="BR621">
        <v>0.186808</v>
      </c>
      <c r="BS621">
        <v>0.33513700000000002</v>
      </c>
      <c r="BT621">
        <v>1.2862999999999999E-2</v>
      </c>
      <c r="BU621">
        <v>4.4969359999999998</v>
      </c>
      <c r="BV621">
        <f t="shared" si="9"/>
        <v>6.7362537000000007</v>
      </c>
    </row>
    <row r="622" spans="1:74" customFormat="1" x14ac:dyDescent="0.25">
      <c r="A622" s="40">
        <v>41703</v>
      </c>
      <c r="B622" s="41">
        <v>0.63255987268518521</v>
      </c>
      <c r="C622">
        <v>12.23</v>
      </c>
      <c r="D622">
        <v>8.9999999999999998E-4</v>
      </c>
      <c r="E622">
        <v>9.0572389999999992</v>
      </c>
      <c r="F622">
        <v>986.1</v>
      </c>
      <c r="G622">
        <v>-6.7</v>
      </c>
      <c r="H622">
        <v>-70.2</v>
      </c>
      <c r="J622">
        <v>2.2999999999999998</v>
      </c>
      <c r="K622">
        <v>0.89649999999999996</v>
      </c>
      <c r="L622">
        <v>10.9642</v>
      </c>
      <c r="M622">
        <v>8.0000000000000004E-4</v>
      </c>
      <c r="N622">
        <v>884.07709999999997</v>
      </c>
      <c r="O622">
        <v>0</v>
      </c>
      <c r="P622">
        <v>884.1</v>
      </c>
      <c r="Q622">
        <v>666.52380000000005</v>
      </c>
      <c r="R622">
        <v>0</v>
      </c>
      <c r="S622">
        <v>666.5</v>
      </c>
      <c r="T622">
        <v>0</v>
      </c>
      <c r="W622">
        <v>0</v>
      </c>
      <c r="X622">
        <v>2.0619999999999998</v>
      </c>
      <c r="Y622">
        <v>12.5</v>
      </c>
      <c r="Z622">
        <v>869</v>
      </c>
      <c r="AA622">
        <v>890</v>
      </c>
      <c r="AB622">
        <v>824</v>
      </c>
      <c r="AC622">
        <v>48</v>
      </c>
      <c r="AD622">
        <v>5.55</v>
      </c>
      <c r="AE622">
        <v>0.13</v>
      </c>
      <c r="AF622">
        <v>993</v>
      </c>
      <c r="AG622">
        <v>-11</v>
      </c>
      <c r="AH622">
        <v>13</v>
      </c>
      <c r="AI622">
        <v>13</v>
      </c>
      <c r="AJ622">
        <v>191</v>
      </c>
      <c r="AK622">
        <v>190.9</v>
      </c>
      <c r="AL622">
        <v>5.8</v>
      </c>
      <c r="AM622">
        <v>195</v>
      </c>
      <c r="AN622" t="s">
        <v>155</v>
      </c>
      <c r="AO622">
        <v>1</v>
      </c>
      <c r="AP622" s="42">
        <v>0.84082175925925917</v>
      </c>
      <c r="AQ622">
        <v>47.164400999999998</v>
      </c>
      <c r="AR622">
        <v>-88.487314999999995</v>
      </c>
      <c r="AS622">
        <v>319.7</v>
      </c>
      <c r="AT622">
        <v>36.299999999999997</v>
      </c>
      <c r="AU622">
        <v>12</v>
      </c>
      <c r="AV622">
        <v>8</v>
      </c>
      <c r="AW622" t="s">
        <v>407</v>
      </c>
      <c r="AX622">
        <v>1.6</v>
      </c>
      <c r="AY622">
        <v>1.2</v>
      </c>
      <c r="AZ622">
        <v>2.2999999999999998</v>
      </c>
      <c r="BA622">
        <v>14.048999999999999</v>
      </c>
      <c r="BB622">
        <v>17.239999999999998</v>
      </c>
      <c r="BC622">
        <v>1.23</v>
      </c>
      <c r="BD622">
        <v>11.545</v>
      </c>
      <c r="BE622">
        <v>3036.77</v>
      </c>
      <c r="BF622">
        <v>0.14299999999999999</v>
      </c>
      <c r="BG622">
        <v>25.643000000000001</v>
      </c>
      <c r="BH622">
        <v>0</v>
      </c>
      <c r="BI622">
        <v>25.643000000000001</v>
      </c>
      <c r="BJ622">
        <v>19.332000000000001</v>
      </c>
      <c r="BK622">
        <v>0</v>
      </c>
      <c r="BL622">
        <v>19.332000000000001</v>
      </c>
      <c r="BM622">
        <v>0</v>
      </c>
      <c r="BQ622">
        <v>415.25200000000001</v>
      </c>
      <c r="BR622">
        <v>0.17080799999999999</v>
      </c>
      <c r="BS622">
        <v>0.33600000000000002</v>
      </c>
      <c r="BT622">
        <v>1.2137E-2</v>
      </c>
      <c r="BU622">
        <v>4.1117749999999997</v>
      </c>
      <c r="BV622">
        <f t="shared" si="9"/>
        <v>6.7536000000000005</v>
      </c>
    </row>
    <row r="623" spans="1:74" customFormat="1" x14ac:dyDescent="0.25">
      <c r="A623" s="40">
        <v>41703</v>
      </c>
      <c r="B623" s="41">
        <v>0.63257144675925925</v>
      </c>
      <c r="C623">
        <v>12.236000000000001</v>
      </c>
      <c r="D623">
        <v>4.0000000000000002E-4</v>
      </c>
      <c r="E623">
        <v>3.85</v>
      </c>
      <c r="F623">
        <v>930.7</v>
      </c>
      <c r="G623">
        <v>-9.1</v>
      </c>
      <c r="H623">
        <v>-76</v>
      </c>
      <c r="J623">
        <v>2.2000000000000002</v>
      </c>
      <c r="K623">
        <v>0.89649999999999996</v>
      </c>
      <c r="L623">
        <v>10.9693</v>
      </c>
      <c r="M623">
        <v>2.9999999999999997E-4</v>
      </c>
      <c r="N623">
        <v>834.35640000000001</v>
      </c>
      <c r="O623">
        <v>0</v>
      </c>
      <c r="P623">
        <v>834.4</v>
      </c>
      <c r="Q623">
        <v>629.03830000000005</v>
      </c>
      <c r="R623">
        <v>0</v>
      </c>
      <c r="S623">
        <v>629</v>
      </c>
      <c r="T623">
        <v>0</v>
      </c>
      <c r="W623">
        <v>0</v>
      </c>
      <c r="X623">
        <v>1.9722999999999999</v>
      </c>
      <c r="Y623">
        <v>12.3</v>
      </c>
      <c r="Z623">
        <v>869</v>
      </c>
      <c r="AA623">
        <v>890</v>
      </c>
      <c r="AB623">
        <v>823</v>
      </c>
      <c r="AC623">
        <v>48</v>
      </c>
      <c r="AD623">
        <v>5.55</v>
      </c>
      <c r="AE623">
        <v>0.13</v>
      </c>
      <c r="AF623">
        <v>993</v>
      </c>
      <c r="AG623">
        <v>-11</v>
      </c>
      <c r="AH623">
        <v>13</v>
      </c>
      <c r="AI623">
        <v>13</v>
      </c>
      <c r="AJ623">
        <v>191.1</v>
      </c>
      <c r="AK623">
        <v>190</v>
      </c>
      <c r="AL623">
        <v>5.9</v>
      </c>
      <c r="AM623">
        <v>195</v>
      </c>
      <c r="AN623" t="s">
        <v>155</v>
      </c>
      <c r="AO623">
        <v>1</v>
      </c>
      <c r="AP623" s="42">
        <v>0.84083333333333332</v>
      </c>
      <c r="AQ623">
        <v>47.164368000000003</v>
      </c>
      <c r="AR623">
        <v>-88.487510999999998</v>
      </c>
      <c r="AS623">
        <v>319.7</v>
      </c>
      <c r="AT623">
        <v>34.9</v>
      </c>
      <c r="AU623">
        <v>12</v>
      </c>
      <c r="AV623">
        <v>8</v>
      </c>
      <c r="AW623" t="s">
        <v>407</v>
      </c>
      <c r="AX623">
        <v>1.6648000000000001</v>
      </c>
      <c r="AY623">
        <v>1.1568000000000001</v>
      </c>
      <c r="AZ623">
        <v>2.3216000000000001</v>
      </c>
      <c r="BA623">
        <v>14.048999999999999</v>
      </c>
      <c r="BB623">
        <v>17.239999999999998</v>
      </c>
      <c r="BC623">
        <v>1.23</v>
      </c>
      <c r="BD623">
        <v>11.547000000000001</v>
      </c>
      <c r="BE623">
        <v>3036.895</v>
      </c>
      <c r="BF623">
        <v>6.0999999999999999E-2</v>
      </c>
      <c r="BG623">
        <v>24.19</v>
      </c>
      <c r="BH623">
        <v>0</v>
      </c>
      <c r="BI623">
        <v>24.19</v>
      </c>
      <c r="BJ623">
        <v>18.236999999999998</v>
      </c>
      <c r="BK623">
        <v>0</v>
      </c>
      <c r="BL623">
        <v>18.236999999999998</v>
      </c>
      <c r="BM623">
        <v>0</v>
      </c>
      <c r="BQ623">
        <v>397.02</v>
      </c>
      <c r="BR623">
        <v>0.17563200000000001</v>
      </c>
      <c r="BS623">
        <v>0.33654800000000001</v>
      </c>
      <c r="BT623">
        <v>1.3136999999999999E-2</v>
      </c>
      <c r="BU623">
        <v>4.2279020000000003</v>
      </c>
      <c r="BV623">
        <f t="shared" si="9"/>
        <v>6.7646148000000004</v>
      </c>
    </row>
    <row r="624" spans="1:74" customFormat="1" x14ac:dyDescent="0.25">
      <c r="A624" s="40">
        <v>41703</v>
      </c>
      <c r="B624" s="41">
        <v>0.63258302083333329</v>
      </c>
      <c r="C624">
        <v>12.695</v>
      </c>
      <c r="D624">
        <v>8.0000000000000004E-4</v>
      </c>
      <c r="E624">
        <v>7.9006410000000002</v>
      </c>
      <c r="F624">
        <v>815.8</v>
      </c>
      <c r="G624">
        <v>-9.1999999999999993</v>
      </c>
      <c r="H624">
        <v>-42.3</v>
      </c>
      <c r="J624">
        <v>2.2000000000000002</v>
      </c>
      <c r="K624">
        <v>0.89280000000000004</v>
      </c>
      <c r="L624">
        <v>11.334099999999999</v>
      </c>
      <c r="M624">
        <v>6.9999999999999999E-4</v>
      </c>
      <c r="N624">
        <v>728.38160000000005</v>
      </c>
      <c r="O624">
        <v>0</v>
      </c>
      <c r="P624">
        <v>728.4</v>
      </c>
      <c r="Q624">
        <v>549.14170000000001</v>
      </c>
      <c r="R624">
        <v>0</v>
      </c>
      <c r="S624">
        <v>549.1</v>
      </c>
      <c r="T624">
        <v>0</v>
      </c>
      <c r="W624">
        <v>0</v>
      </c>
      <c r="X624">
        <v>1.9641</v>
      </c>
      <c r="Y624">
        <v>12.4</v>
      </c>
      <c r="Z624">
        <v>870</v>
      </c>
      <c r="AA624">
        <v>890</v>
      </c>
      <c r="AB624">
        <v>825</v>
      </c>
      <c r="AC624">
        <v>48</v>
      </c>
      <c r="AD624">
        <v>5.55</v>
      </c>
      <c r="AE624">
        <v>0.13</v>
      </c>
      <c r="AF624">
        <v>993</v>
      </c>
      <c r="AG624">
        <v>-11</v>
      </c>
      <c r="AH624">
        <v>13</v>
      </c>
      <c r="AI624">
        <v>13</v>
      </c>
      <c r="AJ624">
        <v>191.9</v>
      </c>
      <c r="AK624">
        <v>190</v>
      </c>
      <c r="AL624">
        <v>5.8</v>
      </c>
      <c r="AM624">
        <v>195</v>
      </c>
      <c r="AN624" t="s">
        <v>155</v>
      </c>
      <c r="AO624">
        <v>1</v>
      </c>
      <c r="AP624" s="42">
        <v>0.84084490740740747</v>
      </c>
      <c r="AQ624">
        <v>47.164323000000003</v>
      </c>
      <c r="AR624">
        <v>-88.487686999999994</v>
      </c>
      <c r="AS624">
        <v>319.7</v>
      </c>
      <c r="AT624">
        <v>33.200000000000003</v>
      </c>
      <c r="AU624">
        <v>12</v>
      </c>
      <c r="AV624">
        <v>8</v>
      </c>
      <c r="AW624" t="s">
        <v>407</v>
      </c>
      <c r="AX624">
        <v>1.8568</v>
      </c>
      <c r="AY624">
        <v>1.0216000000000001</v>
      </c>
      <c r="AZ624">
        <v>2.4</v>
      </c>
      <c r="BA624">
        <v>14.048999999999999</v>
      </c>
      <c r="BB624">
        <v>16.649999999999999</v>
      </c>
      <c r="BC624">
        <v>1.18</v>
      </c>
      <c r="BD624">
        <v>12.007999999999999</v>
      </c>
      <c r="BE624">
        <v>3036.444</v>
      </c>
      <c r="BF624">
        <v>0.12</v>
      </c>
      <c r="BG624">
        <v>20.434999999999999</v>
      </c>
      <c r="BH624">
        <v>0</v>
      </c>
      <c r="BI624">
        <v>20.434999999999999</v>
      </c>
      <c r="BJ624">
        <v>15.406000000000001</v>
      </c>
      <c r="BK624">
        <v>0</v>
      </c>
      <c r="BL624">
        <v>15.406000000000001</v>
      </c>
      <c r="BM624">
        <v>0</v>
      </c>
      <c r="BQ624">
        <v>382.60599999999999</v>
      </c>
      <c r="BR624">
        <v>0.28971200000000003</v>
      </c>
      <c r="BS624">
        <v>0.33986300000000003</v>
      </c>
      <c r="BT624">
        <v>1.4E-2</v>
      </c>
      <c r="BU624">
        <v>6.9740919999999997</v>
      </c>
      <c r="BV624">
        <f t="shared" si="9"/>
        <v>6.831246300000001</v>
      </c>
    </row>
    <row r="625" spans="1:74" customFormat="1" x14ac:dyDescent="0.25">
      <c r="A625" s="40">
        <v>41703</v>
      </c>
      <c r="B625" s="41">
        <v>0.63259459490740744</v>
      </c>
      <c r="C625">
        <v>13.19</v>
      </c>
      <c r="D625">
        <v>0</v>
      </c>
      <c r="E625">
        <v>0.352941</v>
      </c>
      <c r="F625">
        <v>758</v>
      </c>
      <c r="G625">
        <v>-10.1</v>
      </c>
      <c r="H625">
        <v>-72.8</v>
      </c>
      <c r="J625">
        <v>2.2999999999999998</v>
      </c>
      <c r="K625">
        <v>0.88880000000000003</v>
      </c>
      <c r="L625">
        <v>11.7235</v>
      </c>
      <c r="M625">
        <v>0</v>
      </c>
      <c r="N625">
        <v>673.72109999999998</v>
      </c>
      <c r="O625">
        <v>0</v>
      </c>
      <c r="P625">
        <v>673.7</v>
      </c>
      <c r="Q625">
        <v>507.93209999999999</v>
      </c>
      <c r="R625">
        <v>0</v>
      </c>
      <c r="S625">
        <v>507.9</v>
      </c>
      <c r="T625">
        <v>0</v>
      </c>
      <c r="W625">
        <v>0</v>
      </c>
      <c r="X625">
        <v>2.0478999999999998</v>
      </c>
      <c r="Y625">
        <v>12.3</v>
      </c>
      <c r="Z625">
        <v>870</v>
      </c>
      <c r="AA625">
        <v>890</v>
      </c>
      <c r="AB625">
        <v>825</v>
      </c>
      <c r="AC625">
        <v>48</v>
      </c>
      <c r="AD625">
        <v>5.55</v>
      </c>
      <c r="AE625">
        <v>0.13</v>
      </c>
      <c r="AF625">
        <v>993</v>
      </c>
      <c r="AG625">
        <v>-11</v>
      </c>
      <c r="AH625">
        <v>13</v>
      </c>
      <c r="AI625">
        <v>13</v>
      </c>
      <c r="AJ625">
        <v>191</v>
      </c>
      <c r="AK625">
        <v>189.9</v>
      </c>
      <c r="AL625">
        <v>5.6</v>
      </c>
      <c r="AM625">
        <v>195</v>
      </c>
      <c r="AN625" t="s">
        <v>155</v>
      </c>
      <c r="AO625">
        <v>1</v>
      </c>
      <c r="AP625" s="42">
        <v>0.84085648148148151</v>
      </c>
      <c r="AQ625">
        <v>47.164282</v>
      </c>
      <c r="AR625">
        <v>-88.487859999999998</v>
      </c>
      <c r="AS625">
        <v>319.60000000000002</v>
      </c>
      <c r="AT625">
        <v>31.3</v>
      </c>
      <c r="AU625">
        <v>12</v>
      </c>
      <c r="AV625">
        <v>8</v>
      </c>
      <c r="AW625" t="s">
        <v>407</v>
      </c>
      <c r="AX625">
        <v>1.7</v>
      </c>
      <c r="AY625">
        <v>1.1215999999999999</v>
      </c>
      <c r="AZ625">
        <v>2.4</v>
      </c>
      <c r="BA625">
        <v>14.048999999999999</v>
      </c>
      <c r="BB625">
        <v>16.059999999999999</v>
      </c>
      <c r="BC625">
        <v>1.1399999999999999</v>
      </c>
      <c r="BD625">
        <v>12.506</v>
      </c>
      <c r="BE625">
        <v>3036.2689999999998</v>
      </c>
      <c r="BF625">
        <v>5.0000000000000001E-3</v>
      </c>
      <c r="BG625">
        <v>18.273</v>
      </c>
      <c r="BH625">
        <v>0</v>
      </c>
      <c r="BI625">
        <v>18.273</v>
      </c>
      <c r="BJ625">
        <v>13.776</v>
      </c>
      <c r="BK625">
        <v>0</v>
      </c>
      <c r="BL625">
        <v>13.776</v>
      </c>
      <c r="BM625">
        <v>0</v>
      </c>
      <c r="BQ625">
        <v>385.64100000000002</v>
      </c>
      <c r="BR625">
        <v>0.25982100000000002</v>
      </c>
      <c r="BS625">
        <v>0.33872600000000003</v>
      </c>
      <c r="BT625">
        <v>1.3863E-2</v>
      </c>
      <c r="BU625">
        <v>6.2545409999999997</v>
      </c>
      <c r="BV625">
        <f t="shared" si="9"/>
        <v>6.8083926000000012</v>
      </c>
    </row>
    <row r="626" spans="1:74" customFormat="1" x14ac:dyDescent="0.25">
      <c r="A626" s="40">
        <v>41703</v>
      </c>
      <c r="B626" s="41">
        <v>0.63260616898148148</v>
      </c>
      <c r="C626">
        <v>13.831</v>
      </c>
      <c r="D626">
        <v>2.5999999999999999E-3</v>
      </c>
      <c r="E626">
        <v>25.563025</v>
      </c>
      <c r="F626">
        <v>756.2</v>
      </c>
      <c r="G626">
        <v>-5.4</v>
      </c>
      <c r="H626">
        <v>-58.9</v>
      </c>
      <c r="J626">
        <v>2.66</v>
      </c>
      <c r="K626">
        <v>0.88380000000000003</v>
      </c>
      <c r="L626">
        <v>12.2235</v>
      </c>
      <c r="M626">
        <v>2.3E-3</v>
      </c>
      <c r="N626">
        <v>668.29169999999999</v>
      </c>
      <c r="O626">
        <v>0</v>
      </c>
      <c r="P626">
        <v>668.3</v>
      </c>
      <c r="Q626">
        <v>503.83870000000002</v>
      </c>
      <c r="R626">
        <v>0</v>
      </c>
      <c r="S626">
        <v>503.8</v>
      </c>
      <c r="T626">
        <v>0</v>
      </c>
      <c r="W626">
        <v>0</v>
      </c>
      <c r="X626">
        <v>2.3469000000000002</v>
      </c>
      <c r="Y626">
        <v>12.3</v>
      </c>
      <c r="Z626">
        <v>871</v>
      </c>
      <c r="AA626">
        <v>890</v>
      </c>
      <c r="AB626">
        <v>825</v>
      </c>
      <c r="AC626">
        <v>48</v>
      </c>
      <c r="AD626">
        <v>5.55</v>
      </c>
      <c r="AE626">
        <v>0.13</v>
      </c>
      <c r="AF626">
        <v>993</v>
      </c>
      <c r="AG626">
        <v>-11</v>
      </c>
      <c r="AH626">
        <v>13</v>
      </c>
      <c r="AI626">
        <v>13</v>
      </c>
      <c r="AJ626">
        <v>191</v>
      </c>
      <c r="AK626">
        <v>189</v>
      </c>
      <c r="AL626">
        <v>5.5</v>
      </c>
      <c r="AM626">
        <v>195</v>
      </c>
      <c r="AN626" t="s">
        <v>155</v>
      </c>
      <c r="AO626">
        <v>1</v>
      </c>
      <c r="AP626" s="42">
        <v>0.84086805555555555</v>
      </c>
      <c r="AQ626">
        <v>47.164245000000001</v>
      </c>
      <c r="AR626">
        <v>-88.488027000000002</v>
      </c>
      <c r="AS626">
        <v>319.7</v>
      </c>
      <c r="AT626">
        <v>30.1</v>
      </c>
      <c r="AU626">
        <v>12</v>
      </c>
      <c r="AV626">
        <v>8</v>
      </c>
      <c r="AW626" t="s">
        <v>407</v>
      </c>
      <c r="AX626">
        <v>1.7</v>
      </c>
      <c r="AY626">
        <v>1.2216</v>
      </c>
      <c r="AZ626">
        <v>2.4216000000000002</v>
      </c>
      <c r="BA626">
        <v>14.048999999999999</v>
      </c>
      <c r="BB626">
        <v>15.36</v>
      </c>
      <c r="BC626">
        <v>1.0900000000000001</v>
      </c>
      <c r="BD626">
        <v>13.147</v>
      </c>
      <c r="BE626">
        <v>3035.2890000000002</v>
      </c>
      <c r="BF626">
        <v>0.35699999999999998</v>
      </c>
      <c r="BG626">
        <v>17.378</v>
      </c>
      <c r="BH626">
        <v>0</v>
      </c>
      <c r="BI626">
        <v>17.378</v>
      </c>
      <c r="BJ626">
        <v>13.102</v>
      </c>
      <c r="BK626">
        <v>0</v>
      </c>
      <c r="BL626">
        <v>13.102</v>
      </c>
      <c r="BM626">
        <v>0</v>
      </c>
      <c r="BQ626">
        <v>423.73500000000001</v>
      </c>
      <c r="BR626">
        <v>0.198715</v>
      </c>
      <c r="BS626">
        <v>0.33700000000000002</v>
      </c>
      <c r="BT626">
        <v>1.2999999999999999E-2</v>
      </c>
      <c r="BU626">
        <v>4.7835739999999998</v>
      </c>
      <c r="BV626">
        <f t="shared" si="9"/>
        <v>6.7737000000000007</v>
      </c>
    </row>
    <row r="627" spans="1:74" customFormat="1" x14ac:dyDescent="0.25">
      <c r="A627" s="40">
        <v>41703</v>
      </c>
      <c r="B627" s="41">
        <v>0.63261774305555563</v>
      </c>
      <c r="C627">
        <v>14.115</v>
      </c>
      <c r="D627">
        <v>8.9999999999999998E-4</v>
      </c>
      <c r="E627">
        <v>8.7446260000000002</v>
      </c>
      <c r="F627">
        <v>781.2</v>
      </c>
      <c r="G627">
        <v>4.8</v>
      </c>
      <c r="H627">
        <v>-71.599999999999994</v>
      </c>
      <c r="J627">
        <v>3.01</v>
      </c>
      <c r="K627">
        <v>0.88170000000000004</v>
      </c>
      <c r="L627">
        <v>12.4453</v>
      </c>
      <c r="M627">
        <v>8.0000000000000004E-4</v>
      </c>
      <c r="N627">
        <v>688.82569999999998</v>
      </c>
      <c r="O627">
        <v>4.2321999999999997</v>
      </c>
      <c r="P627">
        <v>693.1</v>
      </c>
      <c r="Q627">
        <v>519.31979999999999</v>
      </c>
      <c r="R627">
        <v>3.1907000000000001</v>
      </c>
      <c r="S627">
        <v>522.5</v>
      </c>
      <c r="T627">
        <v>0</v>
      </c>
      <c r="W627">
        <v>0</v>
      </c>
      <c r="X627">
        <v>2.65</v>
      </c>
      <c r="Y627">
        <v>12.4</v>
      </c>
      <c r="Z627">
        <v>870</v>
      </c>
      <c r="AA627">
        <v>891</v>
      </c>
      <c r="AB627">
        <v>824</v>
      </c>
      <c r="AC627">
        <v>48</v>
      </c>
      <c r="AD627">
        <v>5.55</v>
      </c>
      <c r="AE627">
        <v>0.13</v>
      </c>
      <c r="AF627">
        <v>993</v>
      </c>
      <c r="AG627">
        <v>-11</v>
      </c>
      <c r="AH627">
        <v>13</v>
      </c>
      <c r="AI627">
        <v>13</v>
      </c>
      <c r="AJ627">
        <v>191</v>
      </c>
      <c r="AK627">
        <v>189.1</v>
      </c>
      <c r="AL627">
        <v>5.8</v>
      </c>
      <c r="AM627">
        <v>195</v>
      </c>
      <c r="AN627" t="s">
        <v>155</v>
      </c>
      <c r="AO627">
        <v>1</v>
      </c>
      <c r="AP627" s="42">
        <v>0.84087962962962959</v>
      </c>
      <c r="AQ627">
        <v>47.164211999999999</v>
      </c>
      <c r="AR627">
        <v>-88.488186999999996</v>
      </c>
      <c r="AS627">
        <v>319.8</v>
      </c>
      <c r="AT627">
        <v>28.8</v>
      </c>
      <c r="AU627">
        <v>12</v>
      </c>
      <c r="AV627">
        <v>8</v>
      </c>
      <c r="AW627" t="s">
        <v>407</v>
      </c>
      <c r="AX627">
        <v>1.7</v>
      </c>
      <c r="AY627">
        <v>1.3216000000000001</v>
      </c>
      <c r="AZ627">
        <v>2.5</v>
      </c>
      <c r="BA627">
        <v>14.048999999999999</v>
      </c>
      <c r="BB627">
        <v>15.07</v>
      </c>
      <c r="BC627">
        <v>1.07</v>
      </c>
      <c r="BD627">
        <v>13.416</v>
      </c>
      <c r="BE627">
        <v>3035.4859999999999</v>
      </c>
      <c r="BF627">
        <v>0.12</v>
      </c>
      <c r="BG627">
        <v>17.594000000000001</v>
      </c>
      <c r="BH627">
        <v>0.108</v>
      </c>
      <c r="BI627">
        <v>17.702000000000002</v>
      </c>
      <c r="BJ627">
        <v>13.265000000000001</v>
      </c>
      <c r="BK627">
        <v>8.1000000000000003E-2</v>
      </c>
      <c r="BL627">
        <v>13.346</v>
      </c>
      <c r="BM627">
        <v>0</v>
      </c>
      <c r="BQ627">
        <v>469.97500000000002</v>
      </c>
      <c r="BR627">
        <v>0.17527699999999999</v>
      </c>
      <c r="BS627">
        <v>0.33727200000000002</v>
      </c>
      <c r="BT627">
        <v>1.2999999999999999E-2</v>
      </c>
      <c r="BU627">
        <v>4.2193620000000003</v>
      </c>
      <c r="BV627">
        <f t="shared" si="9"/>
        <v>6.7791672000000007</v>
      </c>
    </row>
    <row r="628" spans="1:74" customFormat="1" x14ac:dyDescent="0.25">
      <c r="A628" s="40">
        <v>41703</v>
      </c>
      <c r="B628" s="41">
        <v>0.63262931712962966</v>
      </c>
      <c r="C628">
        <v>13.981</v>
      </c>
      <c r="D628">
        <v>1.1000000000000001E-3</v>
      </c>
      <c r="E628">
        <v>10.601443</v>
      </c>
      <c r="F628">
        <v>762.7</v>
      </c>
      <c r="G628">
        <v>2.4</v>
      </c>
      <c r="H628">
        <v>-82</v>
      </c>
      <c r="J628">
        <v>3.2</v>
      </c>
      <c r="K628">
        <v>0.88280000000000003</v>
      </c>
      <c r="L628">
        <v>12.342000000000001</v>
      </c>
      <c r="M628">
        <v>8.9999999999999998E-4</v>
      </c>
      <c r="N628">
        <v>673.33479999999997</v>
      </c>
      <c r="O628">
        <v>2.1238999999999999</v>
      </c>
      <c r="P628">
        <v>675.5</v>
      </c>
      <c r="Q628">
        <v>507.6422</v>
      </c>
      <c r="R628">
        <v>1.6012</v>
      </c>
      <c r="S628">
        <v>509.2</v>
      </c>
      <c r="T628">
        <v>0</v>
      </c>
      <c r="W628">
        <v>0</v>
      </c>
      <c r="X628">
        <v>2.8249</v>
      </c>
      <c r="Y628">
        <v>12.3</v>
      </c>
      <c r="Z628">
        <v>871</v>
      </c>
      <c r="AA628">
        <v>890</v>
      </c>
      <c r="AB628">
        <v>823</v>
      </c>
      <c r="AC628">
        <v>48</v>
      </c>
      <c r="AD628">
        <v>5.55</v>
      </c>
      <c r="AE628">
        <v>0.13</v>
      </c>
      <c r="AF628">
        <v>993</v>
      </c>
      <c r="AG628">
        <v>-11</v>
      </c>
      <c r="AH628">
        <v>13</v>
      </c>
      <c r="AI628">
        <v>13</v>
      </c>
      <c r="AJ628">
        <v>191</v>
      </c>
      <c r="AK628">
        <v>190</v>
      </c>
      <c r="AL628">
        <v>5.9</v>
      </c>
      <c r="AM628">
        <v>195</v>
      </c>
      <c r="AN628" t="s">
        <v>155</v>
      </c>
      <c r="AO628">
        <v>1</v>
      </c>
      <c r="AP628" s="42">
        <v>0.84089120370370374</v>
      </c>
      <c r="AQ628">
        <v>47.164194999999999</v>
      </c>
      <c r="AR628">
        <v>-88.488341000000005</v>
      </c>
      <c r="AS628">
        <v>320</v>
      </c>
      <c r="AT628">
        <v>27</v>
      </c>
      <c r="AU628">
        <v>12</v>
      </c>
      <c r="AV628">
        <v>8</v>
      </c>
      <c r="AW628" t="s">
        <v>407</v>
      </c>
      <c r="AX628">
        <v>1.7216</v>
      </c>
      <c r="AY628">
        <v>1.4</v>
      </c>
      <c r="AZ628">
        <v>2.5215999999999998</v>
      </c>
      <c r="BA628">
        <v>14.048999999999999</v>
      </c>
      <c r="BB628">
        <v>15.2</v>
      </c>
      <c r="BC628">
        <v>1.08</v>
      </c>
      <c r="BD628">
        <v>13.278</v>
      </c>
      <c r="BE628">
        <v>3035.5259999999998</v>
      </c>
      <c r="BF628">
        <v>0.14699999999999999</v>
      </c>
      <c r="BG628">
        <v>17.343</v>
      </c>
      <c r="BH628">
        <v>5.5E-2</v>
      </c>
      <c r="BI628">
        <v>17.396999999999998</v>
      </c>
      <c r="BJ628">
        <v>13.074999999999999</v>
      </c>
      <c r="BK628">
        <v>4.1000000000000002E-2</v>
      </c>
      <c r="BL628">
        <v>13.116</v>
      </c>
      <c r="BM628">
        <v>0</v>
      </c>
      <c r="BQ628">
        <v>505.19</v>
      </c>
      <c r="BR628">
        <v>0.14909500000000001</v>
      </c>
      <c r="BS628">
        <v>0.33886300000000003</v>
      </c>
      <c r="BT628">
        <v>1.2999999999999999E-2</v>
      </c>
      <c r="BU628">
        <v>3.589089</v>
      </c>
      <c r="BV628">
        <f t="shared" si="9"/>
        <v>6.8111463000000008</v>
      </c>
    </row>
    <row r="629" spans="1:74" customFormat="1" x14ac:dyDescent="0.25">
      <c r="A629" s="40">
        <v>41703</v>
      </c>
      <c r="B629" s="41">
        <v>0.6326408912037037</v>
      </c>
      <c r="C629">
        <v>14.305999999999999</v>
      </c>
      <c r="D629">
        <v>1.6999999999999999E-3</v>
      </c>
      <c r="E629">
        <v>16.538461999999999</v>
      </c>
      <c r="F629">
        <v>860.1</v>
      </c>
      <c r="G629">
        <v>-3.6</v>
      </c>
      <c r="H629">
        <v>-72.8</v>
      </c>
      <c r="J629">
        <v>3.2</v>
      </c>
      <c r="K629">
        <v>0.88039999999999996</v>
      </c>
      <c r="L629">
        <v>12.594799999999999</v>
      </c>
      <c r="M629">
        <v>1.5E-3</v>
      </c>
      <c r="N629">
        <v>757.2355</v>
      </c>
      <c r="O629">
        <v>0</v>
      </c>
      <c r="P629">
        <v>757.2</v>
      </c>
      <c r="Q629">
        <v>570.90660000000003</v>
      </c>
      <c r="R629">
        <v>0</v>
      </c>
      <c r="S629">
        <v>570.9</v>
      </c>
      <c r="T629">
        <v>0</v>
      </c>
      <c r="W629">
        <v>0</v>
      </c>
      <c r="X629">
        <v>2.8136000000000001</v>
      </c>
      <c r="Y629">
        <v>12.4</v>
      </c>
      <c r="Z629">
        <v>870</v>
      </c>
      <c r="AA629">
        <v>891</v>
      </c>
      <c r="AB629">
        <v>822</v>
      </c>
      <c r="AC629">
        <v>48</v>
      </c>
      <c r="AD629">
        <v>5.56</v>
      </c>
      <c r="AE629">
        <v>0.13</v>
      </c>
      <c r="AF629">
        <v>992</v>
      </c>
      <c r="AG629">
        <v>-11</v>
      </c>
      <c r="AH629">
        <v>13</v>
      </c>
      <c r="AI629">
        <v>13</v>
      </c>
      <c r="AJ629">
        <v>191</v>
      </c>
      <c r="AK629">
        <v>190</v>
      </c>
      <c r="AL629">
        <v>6.2</v>
      </c>
      <c r="AM629">
        <v>195</v>
      </c>
      <c r="AN629" t="s">
        <v>155</v>
      </c>
      <c r="AO629">
        <v>1</v>
      </c>
      <c r="AP629" s="42">
        <v>0.84090277777777789</v>
      </c>
      <c r="AQ629">
        <v>47.164211999999999</v>
      </c>
      <c r="AR629">
        <v>-88.488480999999993</v>
      </c>
      <c r="AS629">
        <v>320.39999999999998</v>
      </c>
      <c r="AT629">
        <v>24.8</v>
      </c>
      <c r="AU629">
        <v>12</v>
      </c>
      <c r="AV629">
        <v>8</v>
      </c>
      <c r="AW629" t="s">
        <v>407</v>
      </c>
      <c r="AX629">
        <v>1.7567999999999999</v>
      </c>
      <c r="AY629">
        <v>1.4216</v>
      </c>
      <c r="AZ629">
        <v>2.5568</v>
      </c>
      <c r="BA629">
        <v>14.048999999999999</v>
      </c>
      <c r="BB629">
        <v>14.88</v>
      </c>
      <c r="BC629">
        <v>1.06</v>
      </c>
      <c r="BD629">
        <v>13.59</v>
      </c>
      <c r="BE629">
        <v>3035.2069999999999</v>
      </c>
      <c r="BF629">
        <v>0.223</v>
      </c>
      <c r="BG629">
        <v>19.11</v>
      </c>
      <c r="BH629">
        <v>0</v>
      </c>
      <c r="BI629">
        <v>19.11</v>
      </c>
      <c r="BJ629">
        <v>14.407999999999999</v>
      </c>
      <c r="BK629">
        <v>0</v>
      </c>
      <c r="BL629">
        <v>14.407999999999999</v>
      </c>
      <c r="BM629">
        <v>0</v>
      </c>
      <c r="BQ629">
        <v>493.01600000000002</v>
      </c>
      <c r="BR629">
        <v>0.100398</v>
      </c>
      <c r="BS629">
        <v>0.33800000000000002</v>
      </c>
      <c r="BT629">
        <v>1.3136999999999999E-2</v>
      </c>
      <c r="BU629">
        <v>2.4168310000000002</v>
      </c>
      <c r="BV629">
        <f t="shared" si="9"/>
        <v>6.7938000000000009</v>
      </c>
    </row>
    <row r="630" spans="1:74" customFormat="1" x14ac:dyDescent="0.25">
      <c r="A630" s="40">
        <v>41703</v>
      </c>
      <c r="B630" s="41">
        <v>0.63265246527777774</v>
      </c>
      <c r="C630">
        <v>14.734999999999999</v>
      </c>
      <c r="D630">
        <v>1.1999999999999999E-3</v>
      </c>
      <c r="E630">
        <v>11.809129</v>
      </c>
      <c r="F630">
        <v>1049.8</v>
      </c>
      <c r="G630">
        <v>-2.4</v>
      </c>
      <c r="H630">
        <v>-100.3</v>
      </c>
      <c r="J630">
        <v>2.84</v>
      </c>
      <c r="K630">
        <v>0.87709999999999999</v>
      </c>
      <c r="L630">
        <v>12.9237</v>
      </c>
      <c r="M630">
        <v>1E-3</v>
      </c>
      <c r="N630">
        <v>920.76250000000005</v>
      </c>
      <c r="O630">
        <v>0</v>
      </c>
      <c r="P630">
        <v>920.8</v>
      </c>
      <c r="Q630">
        <v>694.19539999999995</v>
      </c>
      <c r="R630">
        <v>0</v>
      </c>
      <c r="S630">
        <v>694.2</v>
      </c>
      <c r="T630">
        <v>0</v>
      </c>
      <c r="W630">
        <v>0</v>
      </c>
      <c r="X630">
        <v>2.4946999999999999</v>
      </c>
      <c r="Y630">
        <v>12.3</v>
      </c>
      <c r="Z630">
        <v>871</v>
      </c>
      <c r="AA630">
        <v>891</v>
      </c>
      <c r="AB630">
        <v>823</v>
      </c>
      <c r="AC630">
        <v>48</v>
      </c>
      <c r="AD630">
        <v>5.56</v>
      </c>
      <c r="AE630">
        <v>0.13</v>
      </c>
      <c r="AF630">
        <v>992</v>
      </c>
      <c r="AG630">
        <v>-11</v>
      </c>
      <c r="AH630">
        <v>13</v>
      </c>
      <c r="AI630">
        <v>13</v>
      </c>
      <c r="AJ630">
        <v>191</v>
      </c>
      <c r="AK630">
        <v>190.1</v>
      </c>
      <c r="AL630">
        <v>6.1</v>
      </c>
      <c r="AM630">
        <v>195</v>
      </c>
      <c r="AN630" t="s">
        <v>155</v>
      </c>
      <c r="AO630">
        <v>1</v>
      </c>
      <c r="AP630" s="42">
        <v>0.84091435185185182</v>
      </c>
      <c r="AQ630">
        <v>47.164234</v>
      </c>
      <c r="AR630">
        <v>-88.488614999999996</v>
      </c>
      <c r="AS630">
        <v>320.7</v>
      </c>
      <c r="AT630">
        <v>23.9</v>
      </c>
      <c r="AU630">
        <v>12</v>
      </c>
      <c r="AV630">
        <v>8</v>
      </c>
      <c r="AW630" t="s">
        <v>407</v>
      </c>
      <c r="AX630">
        <v>1.6215999999999999</v>
      </c>
      <c r="AY630">
        <v>1.5</v>
      </c>
      <c r="AZ630">
        <v>2.4216000000000002</v>
      </c>
      <c r="BA630">
        <v>14.048999999999999</v>
      </c>
      <c r="BB630">
        <v>14.47</v>
      </c>
      <c r="BC630">
        <v>1.03</v>
      </c>
      <c r="BD630">
        <v>14.018000000000001</v>
      </c>
      <c r="BE630">
        <v>3035.069</v>
      </c>
      <c r="BF630">
        <v>0.155</v>
      </c>
      <c r="BG630">
        <v>22.645</v>
      </c>
      <c r="BH630">
        <v>0</v>
      </c>
      <c r="BI630">
        <v>22.645</v>
      </c>
      <c r="BJ630">
        <v>17.073</v>
      </c>
      <c r="BK630">
        <v>0</v>
      </c>
      <c r="BL630">
        <v>17.073</v>
      </c>
      <c r="BM630">
        <v>0</v>
      </c>
      <c r="BQ630">
        <v>425.98599999999999</v>
      </c>
      <c r="BR630">
        <v>0.17727699999999999</v>
      </c>
      <c r="BS630">
        <v>0.33827400000000002</v>
      </c>
      <c r="BT630">
        <v>1.3863E-2</v>
      </c>
      <c r="BU630">
        <v>4.2675010000000002</v>
      </c>
      <c r="BV630">
        <f t="shared" si="9"/>
        <v>6.7993074000000009</v>
      </c>
    </row>
    <row r="631" spans="1:74" customFormat="1" x14ac:dyDescent="0.25">
      <c r="A631" s="40">
        <v>41703</v>
      </c>
      <c r="B631" s="41">
        <v>0.63266403935185178</v>
      </c>
      <c r="C631">
        <v>14.81</v>
      </c>
      <c r="D631">
        <v>2E-3</v>
      </c>
      <c r="E631">
        <v>20</v>
      </c>
      <c r="F631">
        <v>1149.3</v>
      </c>
      <c r="G631">
        <v>-2.2999999999999998</v>
      </c>
      <c r="H631">
        <v>-60.2</v>
      </c>
      <c r="J631">
        <v>2.4900000000000002</v>
      </c>
      <c r="K631">
        <v>0.87639999999999996</v>
      </c>
      <c r="L631">
        <v>12.979100000000001</v>
      </c>
      <c r="M631">
        <v>1.8E-3</v>
      </c>
      <c r="N631">
        <v>1007.1866</v>
      </c>
      <c r="O631">
        <v>0</v>
      </c>
      <c r="P631">
        <v>1007.2</v>
      </c>
      <c r="Q631">
        <v>759.35149999999999</v>
      </c>
      <c r="R631">
        <v>0</v>
      </c>
      <c r="S631">
        <v>759.4</v>
      </c>
      <c r="T631">
        <v>0</v>
      </c>
      <c r="W631">
        <v>0</v>
      </c>
      <c r="X631">
        <v>2.1844999999999999</v>
      </c>
      <c r="Y631">
        <v>12.3</v>
      </c>
      <c r="Z631">
        <v>871</v>
      </c>
      <c r="AA631">
        <v>891</v>
      </c>
      <c r="AB631">
        <v>825</v>
      </c>
      <c r="AC631">
        <v>48</v>
      </c>
      <c r="AD631">
        <v>5.56</v>
      </c>
      <c r="AE631">
        <v>0.13</v>
      </c>
      <c r="AF631">
        <v>992</v>
      </c>
      <c r="AG631">
        <v>-11</v>
      </c>
      <c r="AH631">
        <v>12.863</v>
      </c>
      <c r="AI631">
        <v>13</v>
      </c>
      <c r="AJ631">
        <v>191</v>
      </c>
      <c r="AK631">
        <v>191</v>
      </c>
      <c r="AL631">
        <v>5.8</v>
      </c>
      <c r="AM631">
        <v>195</v>
      </c>
      <c r="AN631" t="s">
        <v>155</v>
      </c>
      <c r="AO631">
        <v>1</v>
      </c>
      <c r="AP631" s="42">
        <v>0.84092592592592597</v>
      </c>
      <c r="AQ631">
        <v>47.164262000000001</v>
      </c>
      <c r="AR631">
        <v>-88.488747000000004</v>
      </c>
      <c r="AS631">
        <v>320.89999999999998</v>
      </c>
      <c r="AT631">
        <v>24</v>
      </c>
      <c r="AU631">
        <v>12</v>
      </c>
      <c r="AV631">
        <v>8</v>
      </c>
      <c r="AW631" t="s">
        <v>407</v>
      </c>
      <c r="AX631">
        <v>1.7216</v>
      </c>
      <c r="AY631">
        <v>1.5216000000000001</v>
      </c>
      <c r="AZ631">
        <v>2.5</v>
      </c>
      <c r="BA631">
        <v>14.048999999999999</v>
      </c>
      <c r="BB631">
        <v>14.4</v>
      </c>
      <c r="BC631">
        <v>1.03</v>
      </c>
      <c r="BD631">
        <v>14.106</v>
      </c>
      <c r="BE631">
        <v>3034.8620000000001</v>
      </c>
      <c r="BF631">
        <v>0.26100000000000001</v>
      </c>
      <c r="BG631">
        <v>24.663</v>
      </c>
      <c r="BH631">
        <v>0</v>
      </c>
      <c r="BI631">
        <v>24.663</v>
      </c>
      <c r="BJ631">
        <v>18.594000000000001</v>
      </c>
      <c r="BK631">
        <v>0</v>
      </c>
      <c r="BL631">
        <v>18.594000000000001</v>
      </c>
      <c r="BM631">
        <v>0</v>
      </c>
      <c r="BQ631">
        <v>371.39600000000002</v>
      </c>
      <c r="BR631">
        <v>0.37252099999999999</v>
      </c>
      <c r="BS631">
        <v>0.34013700000000002</v>
      </c>
      <c r="BT631">
        <v>1.2999999999999999E-2</v>
      </c>
      <c r="BU631">
        <v>8.9675119999999993</v>
      </c>
      <c r="BV631">
        <f t="shared" si="9"/>
        <v>6.8367537000000009</v>
      </c>
    </row>
    <row r="632" spans="1:74" customFormat="1" x14ac:dyDescent="0.25">
      <c r="A632" s="40">
        <v>41703</v>
      </c>
      <c r="B632" s="41">
        <v>0.63267561342592593</v>
      </c>
      <c r="C632">
        <v>14.492000000000001</v>
      </c>
      <c r="D632">
        <v>2E-3</v>
      </c>
      <c r="E632">
        <v>20</v>
      </c>
      <c r="F632">
        <v>1226.0999999999999</v>
      </c>
      <c r="G632">
        <v>1.4</v>
      </c>
      <c r="H632">
        <v>-71.599999999999994</v>
      </c>
      <c r="J632">
        <v>2.14</v>
      </c>
      <c r="K632">
        <v>0.87890000000000001</v>
      </c>
      <c r="L632">
        <v>12.7364</v>
      </c>
      <c r="M632">
        <v>1.8E-3</v>
      </c>
      <c r="N632">
        <v>1077.623</v>
      </c>
      <c r="O632">
        <v>1.2556</v>
      </c>
      <c r="P632">
        <v>1078.9000000000001</v>
      </c>
      <c r="Q632">
        <v>812.44190000000003</v>
      </c>
      <c r="R632">
        <v>0.9466</v>
      </c>
      <c r="S632">
        <v>813.4</v>
      </c>
      <c r="T632">
        <v>0</v>
      </c>
      <c r="W632">
        <v>0</v>
      </c>
      <c r="X632">
        <v>1.8786</v>
      </c>
      <c r="Y632">
        <v>12.3</v>
      </c>
      <c r="Z632">
        <v>871</v>
      </c>
      <c r="AA632">
        <v>891</v>
      </c>
      <c r="AB632">
        <v>823</v>
      </c>
      <c r="AC632">
        <v>48</v>
      </c>
      <c r="AD632">
        <v>5.55</v>
      </c>
      <c r="AE632">
        <v>0.13</v>
      </c>
      <c r="AF632">
        <v>993</v>
      </c>
      <c r="AG632">
        <v>-11</v>
      </c>
      <c r="AH632">
        <v>12.137</v>
      </c>
      <c r="AI632">
        <v>13</v>
      </c>
      <c r="AJ632">
        <v>191</v>
      </c>
      <c r="AK632">
        <v>190.9</v>
      </c>
      <c r="AL632">
        <v>6</v>
      </c>
      <c r="AM632">
        <v>195</v>
      </c>
      <c r="AN632" t="s">
        <v>155</v>
      </c>
      <c r="AO632">
        <v>1</v>
      </c>
      <c r="AP632" s="42">
        <v>0.8409375</v>
      </c>
      <c r="AQ632">
        <v>47.164284000000002</v>
      </c>
      <c r="AR632">
        <v>-88.488883000000001</v>
      </c>
      <c r="AS632">
        <v>320.89999999999998</v>
      </c>
      <c r="AT632">
        <v>24.3</v>
      </c>
      <c r="AU632">
        <v>12</v>
      </c>
      <c r="AV632">
        <v>8</v>
      </c>
      <c r="AW632" t="s">
        <v>407</v>
      </c>
      <c r="AX632">
        <v>1.8</v>
      </c>
      <c r="AY632">
        <v>1.6</v>
      </c>
      <c r="AZ632">
        <v>2.5215999999999998</v>
      </c>
      <c r="BA632">
        <v>14.048999999999999</v>
      </c>
      <c r="BB632">
        <v>14.7</v>
      </c>
      <c r="BC632">
        <v>1.05</v>
      </c>
      <c r="BD632">
        <v>13.782</v>
      </c>
      <c r="BE632">
        <v>3035.0309999999999</v>
      </c>
      <c r="BF632">
        <v>0.26700000000000002</v>
      </c>
      <c r="BG632">
        <v>26.891999999999999</v>
      </c>
      <c r="BH632">
        <v>3.1E-2</v>
      </c>
      <c r="BI632">
        <v>26.922999999999998</v>
      </c>
      <c r="BJ632">
        <v>20.274000000000001</v>
      </c>
      <c r="BK632">
        <v>2.4E-2</v>
      </c>
      <c r="BL632">
        <v>20.297999999999998</v>
      </c>
      <c r="BM632">
        <v>0</v>
      </c>
      <c r="BQ632">
        <v>325.50299999999999</v>
      </c>
      <c r="BR632">
        <v>0.381272</v>
      </c>
      <c r="BS632">
        <v>0.34031499999999998</v>
      </c>
      <c r="BT632">
        <v>1.2999999999999999E-2</v>
      </c>
      <c r="BU632">
        <v>9.1781710000000007</v>
      </c>
      <c r="BV632">
        <f t="shared" si="9"/>
        <v>6.8403315000000005</v>
      </c>
    </row>
    <row r="633" spans="1:74" customFormat="1" x14ac:dyDescent="0.25">
      <c r="A633" s="40">
        <v>41703</v>
      </c>
      <c r="B633" s="41">
        <v>0.63268718749999997</v>
      </c>
      <c r="C633">
        <v>14.051</v>
      </c>
      <c r="D633">
        <v>-1E-4</v>
      </c>
      <c r="E633">
        <v>-1.5</v>
      </c>
      <c r="F633">
        <v>1247.5</v>
      </c>
      <c r="G633">
        <v>1.5</v>
      </c>
      <c r="H633">
        <v>-78.099999999999994</v>
      </c>
      <c r="J633">
        <v>1.89</v>
      </c>
      <c r="K633">
        <v>0.88219999999999998</v>
      </c>
      <c r="L633">
        <v>12.3948</v>
      </c>
      <c r="M633">
        <v>0</v>
      </c>
      <c r="N633">
        <v>1100.4926</v>
      </c>
      <c r="O633">
        <v>1.3231999999999999</v>
      </c>
      <c r="P633">
        <v>1101.8</v>
      </c>
      <c r="Q633">
        <v>829.68610000000001</v>
      </c>
      <c r="R633">
        <v>0.99760000000000004</v>
      </c>
      <c r="S633">
        <v>830.7</v>
      </c>
      <c r="T633">
        <v>0</v>
      </c>
      <c r="W633">
        <v>0</v>
      </c>
      <c r="X633">
        <v>1.6714</v>
      </c>
      <c r="Y633">
        <v>12.2</v>
      </c>
      <c r="Z633">
        <v>872</v>
      </c>
      <c r="AA633">
        <v>891</v>
      </c>
      <c r="AB633">
        <v>824</v>
      </c>
      <c r="AC633">
        <v>48</v>
      </c>
      <c r="AD633">
        <v>5.55</v>
      </c>
      <c r="AE633">
        <v>0.13</v>
      </c>
      <c r="AF633">
        <v>993</v>
      </c>
      <c r="AG633">
        <v>-11</v>
      </c>
      <c r="AH633">
        <v>13</v>
      </c>
      <c r="AI633">
        <v>13</v>
      </c>
      <c r="AJ633">
        <v>191</v>
      </c>
      <c r="AK633">
        <v>190.1</v>
      </c>
      <c r="AL633">
        <v>5.6</v>
      </c>
      <c r="AM633">
        <v>195</v>
      </c>
      <c r="AN633" t="s">
        <v>155</v>
      </c>
      <c r="AO633">
        <v>1</v>
      </c>
      <c r="AP633" s="42">
        <v>0.84094907407407404</v>
      </c>
      <c r="AQ633">
        <v>47.164295000000003</v>
      </c>
      <c r="AR633">
        <v>-88.489028000000005</v>
      </c>
      <c r="AS633">
        <v>320.8</v>
      </c>
      <c r="AT633">
        <v>25.3</v>
      </c>
      <c r="AU633">
        <v>12</v>
      </c>
      <c r="AV633">
        <v>8</v>
      </c>
      <c r="AW633" t="s">
        <v>407</v>
      </c>
      <c r="AX633">
        <v>1.8</v>
      </c>
      <c r="AY633">
        <v>1.6215999999999999</v>
      </c>
      <c r="AZ633">
        <v>2.6</v>
      </c>
      <c r="BA633">
        <v>14.048999999999999</v>
      </c>
      <c r="BB633">
        <v>15.13</v>
      </c>
      <c r="BC633">
        <v>1.08</v>
      </c>
      <c r="BD633">
        <v>13.358000000000001</v>
      </c>
      <c r="BE633">
        <v>3035.7150000000001</v>
      </c>
      <c r="BF633">
        <v>0</v>
      </c>
      <c r="BG633">
        <v>28.225999999999999</v>
      </c>
      <c r="BH633">
        <v>3.4000000000000002E-2</v>
      </c>
      <c r="BI633">
        <v>28.26</v>
      </c>
      <c r="BJ633">
        <v>21.28</v>
      </c>
      <c r="BK633">
        <v>2.5999999999999999E-2</v>
      </c>
      <c r="BL633">
        <v>21.306000000000001</v>
      </c>
      <c r="BM633">
        <v>0</v>
      </c>
      <c r="BQ633">
        <v>297.65199999999999</v>
      </c>
      <c r="BR633">
        <v>0.242204</v>
      </c>
      <c r="BS633">
        <v>0.33627400000000002</v>
      </c>
      <c r="BT633">
        <v>1.2999999999999999E-2</v>
      </c>
      <c r="BU633">
        <v>5.8304559999999999</v>
      </c>
      <c r="BV633">
        <f t="shared" si="9"/>
        <v>6.7591074000000004</v>
      </c>
    </row>
    <row r="634" spans="1:74" customFormat="1" x14ac:dyDescent="0.25">
      <c r="A634" s="40">
        <v>41703</v>
      </c>
      <c r="B634" s="41">
        <v>0.63269876157407412</v>
      </c>
      <c r="C634">
        <v>13.82</v>
      </c>
      <c r="D634">
        <v>5.9999999999999995E-4</v>
      </c>
      <c r="E634">
        <v>6.2162160000000002</v>
      </c>
      <c r="F634">
        <v>1124.5</v>
      </c>
      <c r="G634">
        <v>-6.9</v>
      </c>
      <c r="H634">
        <v>-63.2</v>
      </c>
      <c r="J634">
        <v>1.65</v>
      </c>
      <c r="K634">
        <v>0.88380000000000003</v>
      </c>
      <c r="L634">
        <v>12.2149</v>
      </c>
      <c r="M634">
        <v>5.0000000000000001E-4</v>
      </c>
      <c r="N634">
        <v>993.82690000000002</v>
      </c>
      <c r="O634">
        <v>0</v>
      </c>
      <c r="P634">
        <v>993.8</v>
      </c>
      <c r="Q634">
        <v>749.27919999999995</v>
      </c>
      <c r="R634">
        <v>0</v>
      </c>
      <c r="S634">
        <v>749.3</v>
      </c>
      <c r="T634">
        <v>0</v>
      </c>
      <c r="W634">
        <v>0</v>
      </c>
      <c r="X634">
        <v>1.4544999999999999</v>
      </c>
      <c r="Y634">
        <v>12.2</v>
      </c>
      <c r="Z634">
        <v>872</v>
      </c>
      <c r="AA634">
        <v>891</v>
      </c>
      <c r="AB634">
        <v>824</v>
      </c>
      <c r="AC634">
        <v>48</v>
      </c>
      <c r="AD634">
        <v>5.56</v>
      </c>
      <c r="AE634">
        <v>0.13</v>
      </c>
      <c r="AF634">
        <v>992</v>
      </c>
      <c r="AG634">
        <v>-11</v>
      </c>
      <c r="AH634">
        <v>13</v>
      </c>
      <c r="AI634">
        <v>13</v>
      </c>
      <c r="AJ634">
        <v>191</v>
      </c>
      <c r="AK634">
        <v>191</v>
      </c>
      <c r="AL634">
        <v>5.3</v>
      </c>
      <c r="AM634">
        <v>195</v>
      </c>
      <c r="AN634" t="s">
        <v>155</v>
      </c>
      <c r="AO634">
        <v>1</v>
      </c>
      <c r="AP634" s="42">
        <v>0.84096064814814808</v>
      </c>
      <c r="AQ634">
        <v>47.164275000000004</v>
      </c>
      <c r="AR634">
        <v>-88.489189999999994</v>
      </c>
      <c r="AS634">
        <v>320.7</v>
      </c>
      <c r="AT634">
        <v>28.3</v>
      </c>
      <c r="AU634">
        <v>12</v>
      </c>
      <c r="AV634">
        <v>7</v>
      </c>
      <c r="AW634" t="s">
        <v>408</v>
      </c>
      <c r="AX634">
        <v>1.7567999999999999</v>
      </c>
      <c r="AY634">
        <v>1.7</v>
      </c>
      <c r="AZ634">
        <v>2.5568</v>
      </c>
      <c r="BA634">
        <v>14.048999999999999</v>
      </c>
      <c r="BB634">
        <v>15.37</v>
      </c>
      <c r="BC634">
        <v>1.0900000000000001</v>
      </c>
      <c r="BD634">
        <v>13.145</v>
      </c>
      <c r="BE634">
        <v>3035.7220000000002</v>
      </c>
      <c r="BF634">
        <v>8.6999999999999994E-2</v>
      </c>
      <c r="BG634">
        <v>25.864999999999998</v>
      </c>
      <c r="BH634">
        <v>0</v>
      </c>
      <c r="BI634">
        <v>25.864999999999998</v>
      </c>
      <c r="BJ634">
        <v>19.501000000000001</v>
      </c>
      <c r="BK634">
        <v>0</v>
      </c>
      <c r="BL634">
        <v>19.501000000000001</v>
      </c>
      <c r="BM634">
        <v>0</v>
      </c>
      <c r="BQ634">
        <v>262.827</v>
      </c>
      <c r="BR634">
        <v>0.15160299999999999</v>
      </c>
      <c r="BS634">
        <v>0.33813700000000002</v>
      </c>
      <c r="BT634">
        <v>1.2999999999999999E-2</v>
      </c>
      <c r="BU634">
        <v>3.649464</v>
      </c>
      <c r="BV634">
        <f t="shared" si="9"/>
        <v>6.7965537000000005</v>
      </c>
    </row>
    <row r="635" spans="1:74" customFormat="1" x14ac:dyDescent="0.25">
      <c r="A635" s="40">
        <v>41703</v>
      </c>
      <c r="B635" s="41">
        <v>0.63271033564814816</v>
      </c>
      <c r="C635">
        <v>14.14</v>
      </c>
      <c r="D635">
        <v>2E-3</v>
      </c>
      <c r="E635">
        <v>20</v>
      </c>
      <c r="F635">
        <v>1240.5</v>
      </c>
      <c r="G635">
        <v>-9.9</v>
      </c>
      <c r="H635">
        <v>-90.3</v>
      </c>
      <c r="J635">
        <v>1.4</v>
      </c>
      <c r="K635">
        <v>0.88139999999999996</v>
      </c>
      <c r="L635">
        <v>12.462199999999999</v>
      </c>
      <c r="M635">
        <v>1.8E-3</v>
      </c>
      <c r="N635">
        <v>1093.3387</v>
      </c>
      <c r="O635">
        <v>0</v>
      </c>
      <c r="P635">
        <v>1093.3</v>
      </c>
      <c r="Q635">
        <v>824.2903</v>
      </c>
      <c r="R635">
        <v>0</v>
      </c>
      <c r="S635">
        <v>824.3</v>
      </c>
      <c r="T635">
        <v>0</v>
      </c>
      <c r="W635">
        <v>0</v>
      </c>
      <c r="X635">
        <v>1.2309000000000001</v>
      </c>
      <c r="Y635">
        <v>12.2</v>
      </c>
      <c r="Z635">
        <v>872</v>
      </c>
      <c r="AA635">
        <v>890</v>
      </c>
      <c r="AB635">
        <v>825</v>
      </c>
      <c r="AC635">
        <v>48</v>
      </c>
      <c r="AD635">
        <v>5.55</v>
      </c>
      <c r="AE635">
        <v>0.13</v>
      </c>
      <c r="AF635">
        <v>993</v>
      </c>
      <c r="AG635">
        <v>-11</v>
      </c>
      <c r="AH635">
        <v>13</v>
      </c>
      <c r="AI635">
        <v>13</v>
      </c>
      <c r="AJ635">
        <v>190.9</v>
      </c>
      <c r="AK635">
        <v>190.9</v>
      </c>
      <c r="AL635">
        <v>5.4</v>
      </c>
      <c r="AM635">
        <v>195</v>
      </c>
      <c r="AN635" t="s">
        <v>155</v>
      </c>
      <c r="AO635">
        <v>1</v>
      </c>
      <c r="AP635" s="42">
        <v>0.84097222222222223</v>
      </c>
      <c r="AQ635">
        <v>47.164236000000002</v>
      </c>
      <c r="AR635">
        <v>-88.489361000000002</v>
      </c>
      <c r="AS635">
        <v>320.7</v>
      </c>
      <c r="AT635">
        <v>30.7</v>
      </c>
      <c r="AU635">
        <v>12</v>
      </c>
      <c r="AV635">
        <v>7</v>
      </c>
      <c r="AW635" t="s">
        <v>408</v>
      </c>
      <c r="AX635">
        <v>1.6432</v>
      </c>
      <c r="AY635">
        <v>1.7432000000000001</v>
      </c>
      <c r="AZ635">
        <v>2.4647999999999999</v>
      </c>
      <c r="BA635">
        <v>14.048999999999999</v>
      </c>
      <c r="BB635">
        <v>15.04</v>
      </c>
      <c r="BC635">
        <v>1.07</v>
      </c>
      <c r="BD635">
        <v>13.461</v>
      </c>
      <c r="BE635">
        <v>3035.2310000000002</v>
      </c>
      <c r="BF635">
        <v>0.27300000000000002</v>
      </c>
      <c r="BG635">
        <v>27.885999999999999</v>
      </c>
      <c r="BH635">
        <v>0</v>
      </c>
      <c r="BI635">
        <v>27.885999999999999</v>
      </c>
      <c r="BJ635">
        <v>21.024000000000001</v>
      </c>
      <c r="BK635">
        <v>0</v>
      </c>
      <c r="BL635">
        <v>21.024000000000001</v>
      </c>
      <c r="BM635">
        <v>0</v>
      </c>
      <c r="BQ635">
        <v>217.98</v>
      </c>
      <c r="BR635">
        <v>0.17402799999999999</v>
      </c>
      <c r="BS635">
        <v>0.33872600000000003</v>
      </c>
      <c r="BT635">
        <v>1.2999999999999999E-2</v>
      </c>
      <c r="BU635">
        <v>4.1892889999999996</v>
      </c>
      <c r="BV635">
        <f t="shared" si="9"/>
        <v>6.8083926000000012</v>
      </c>
    </row>
    <row r="636" spans="1:74" customFormat="1" x14ac:dyDescent="0.25">
      <c r="A636" s="40">
        <v>41703</v>
      </c>
      <c r="B636" s="41">
        <v>0.6327219097222222</v>
      </c>
      <c r="C636">
        <v>14.114000000000001</v>
      </c>
      <c r="D636">
        <v>2E-3</v>
      </c>
      <c r="E636">
        <v>20</v>
      </c>
      <c r="F636">
        <v>1405.7</v>
      </c>
      <c r="G636">
        <v>-15.6</v>
      </c>
      <c r="H636">
        <v>-68.2</v>
      </c>
      <c r="J636">
        <v>1.2</v>
      </c>
      <c r="K636">
        <v>0.88170000000000004</v>
      </c>
      <c r="L636">
        <v>12.444100000000001</v>
      </c>
      <c r="M636">
        <v>1.8E-3</v>
      </c>
      <c r="N636">
        <v>1239.335</v>
      </c>
      <c r="O636">
        <v>0</v>
      </c>
      <c r="P636">
        <v>1239.3</v>
      </c>
      <c r="Q636">
        <v>934.35990000000004</v>
      </c>
      <c r="R636">
        <v>0</v>
      </c>
      <c r="S636">
        <v>934.4</v>
      </c>
      <c r="T636">
        <v>0</v>
      </c>
      <c r="W636">
        <v>0</v>
      </c>
      <c r="X636">
        <v>1.0580000000000001</v>
      </c>
      <c r="Y636">
        <v>12.2</v>
      </c>
      <c r="Z636">
        <v>872</v>
      </c>
      <c r="AA636">
        <v>890</v>
      </c>
      <c r="AB636">
        <v>826</v>
      </c>
      <c r="AC636">
        <v>48</v>
      </c>
      <c r="AD636">
        <v>5.55</v>
      </c>
      <c r="AE636">
        <v>0.13</v>
      </c>
      <c r="AF636">
        <v>993</v>
      </c>
      <c r="AG636">
        <v>-11</v>
      </c>
      <c r="AH636">
        <v>13</v>
      </c>
      <c r="AI636">
        <v>13</v>
      </c>
      <c r="AJ636">
        <v>190</v>
      </c>
      <c r="AK636">
        <v>190</v>
      </c>
      <c r="AL636">
        <v>5.7</v>
      </c>
      <c r="AM636">
        <v>195</v>
      </c>
      <c r="AN636" t="s">
        <v>155</v>
      </c>
      <c r="AO636">
        <v>1</v>
      </c>
      <c r="AP636" s="42">
        <v>0.84098379629629638</v>
      </c>
      <c r="AQ636">
        <v>47.164189</v>
      </c>
      <c r="AR636">
        <v>-88.489531999999997</v>
      </c>
      <c r="AS636">
        <v>320.5</v>
      </c>
      <c r="AT636">
        <v>31.1</v>
      </c>
      <c r="AU636">
        <v>12</v>
      </c>
      <c r="AV636">
        <v>9</v>
      </c>
      <c r="AW636" t="s">
        <v>409</v>
      </c>
      <c r="AX636">
        <v>1.6272</v>
      </c>
      <c r="AY636">
        <v>1.9</v>
      </c>
      <c r="AZ636">
        <v>2.5703999999999998</v>
      </c>
      <c r="BA636">
        <v>14.048999999999999</v>
      </c>
      <c r="BB636">
        <v>15.07</v>
      </c>
      <c r="BC636">
        <v>1.07</v>
      </c>
      <c r="BD636">
        <v>13.42</v>
      </c>
      <c r="BE636">
        <v>3035.2440000000001</v>
      </c>
      <c r="BF636">
        <v>0.27400000000000002</v>
      </c>
      <c r="BG636">
        <v>31.655999999999999</v>
      </c>
      <c r="BH636">
        <v>0</v>
      </c>
      <c r="BI636">
        <v>31.655999999999999</v>
      </c>
      <c r="BJ636">
        <v>23.866</v>
      </c>
      <c r="BK636">
        <v>0</v>
      </c>
      <c r="BL636">
        <v>23.866</v>
      </c>
      <c r="BM636">
        <v>0</v>
      </c>
      <c r="BQ636">
        <v>187.637</v>
      </c>
      <c r="BR636">
        <v>0.220494</v>
      </c>
      <c r="BS636">
        <v>0.33727400000000002</v>
      </c>
      <c r="BT636">
        <v>1.2999999999999999E-2</v>
      </c>
      <c r="BU636">
        <v>5.3078419999999999</v>
      </c>
      <c r="BV636">
        <f t="shared" si="9"/>
        <v>6.7792074000000007</v>
      </c>
    </row>
    <row r="637" spans="1:74" customFormat="1" x14ac:dyDescent="0.25">
      <c r="A637" s="40">
        <v>41703</v>
      </c>
      <c r="B637" s="41">
        <v>0.63273348379629624</v>
      </c>
      <c r="C637">
        <v>13.939</v>
      </c>
      <c r="D637">
        <v>2E-3</v>
      </c>
      <c r="E637">
        <v>20.116569999999999</v>
      </c>
      <c r="F637">
        <v>1377.7</v>
      </c>
      <c r="G637">
        <v>-17.399999999999999</v>
      </c>
      <c r="H637">
        <v>-85.4</v>
      </c>
      <c r="J637">
        <v>1.2</v>
      </c>
      <c r="K637">
        <v>0.88290000000000002</v>
      </c>
      <c r="L637">
        <v>12.306900000000001</v>
      </c>
      <c r="M637">
        <v>1.8E-3</v>
      </c>
      <c r="N637">
        <v>1216.3545999999999</v>
      </c>
      <c r="O637">
        <v>0</v>
      </c>
      <c r="P637">
        <v>1216.4000000000001</v>
      </c>
      <c r="Q637">
        <v>917.03449999999998</v>
      </c>
      <c r="R637">
        <v>0</v>
      </c>
      <c r="S637">
        <v>917</v>
      </c>
      <c r="T637">
        <v>0</v>
      </c>
      <c r="W637">
        <v>0</v>
      </c>
      <c r="X637">
        <v>1.0629999999999999</v>
      </c>
      <c r="Y637">
        <v>12.2</v>
      </c>
      <c r="Z637">
        <v>872</v>
      </c>
      <c r="AA637">
        <v>891</v>
      </c>
      <c r="AB637">
        <v>825</v>
      </c>
      <c r="AC637">
        <v>48</v>
      </c>
      <c r="AD637">
        <v>5.55</v>
      </c>
      <c r="AE637">
        <v>0.13</v>
      </c>
      <c r="AF637">
        <v>993</v>
      </c>
      <c r="AG637">
        <v>-11</v>
      </c>
      <c r="AH637">
        <v>13</v>
      </c>
      <c r="AI637">
        <v>13</v>
      </c>
      <c r="AJ637">
        <v>190</v>
      </c>
      <c r="AK637">
        <v>190</v>
      </c>
      <c r="AL637">
        <v>5.3</v>
      </c>
      <c r="AM637">
        <v>195</v>
      </c>
      <c r="AN637" t="s">
        <v>155</v>
      </c>
      <c r="AO637">
        <v>1</v>
      </c>
      <c r="AP637" s="42">
        <v>0.84099537037037031</v>
      </c>
      <c r="AQ637">
        <v>47.164124000000001</v>
      </c>
      <c r="AR637">
        <v>-88.489694999999998</v>
      </c>
      <c r="AS637">
        <v>320.5</v>
      </c>
      <c r="AT637">
        <v>31.6</v>
      </c>
      <c r="AU637">
        <v>12</v>
      </c>
      <c r="AV637">
        <v>9</v>
      </c>
      <c r="AW637" t="s">
        <v>409</v>
      </c>
      <c r="AX637">
        <v>1.0431999999999999</v>
      </c>
      <c r="AY637">
        <v>1.7056</v>
      </c>
      <c r="AZ637">
        <v>2.1215999999999999</v>
      </c>
      <c r="BA637">
        <v>14.048999999999999</v>
      </c>
      <c r="BB637">
        <v>15.24</v>
      </c>
      <c r="BC637">
        <v>1.0900000000000001</v>
      </c>
      <c r="BD637">
        <v>13.263</v>
      </c>
      <c r="BE637">
        <v>3035.3449999999998</v>
      </c>
      <c r="BF637">
        <v>0.27900000000000003</v>
      </c>
      <c r="BG637">
        <v>31.416</v>
      </c>
      <c r="BH637">
        <v>0</v>
      </c>
      <c r="BI637">
        <v>31.416</v>
      </c>
      <c r="BJ637">
        <v>23.684999999999999</v>
      </c>
      <c r="BK637">
        <v>0</v>
      </c>
      <c r="BL637">
        <v>23.684999999999999</v>
      </c>
      <c r="BM637">
        <v>0</v>
      </c>
      <c r="BQ637">
        <v>190.62700000000001</v>
      </c>
      <c r="BR637">
        <v>0.27509600000000001</v>
      </c>
      <c r="BS637">
        <v>0.33858899999999997</v>
      </c>
      <c r="BT637">
        <v>1.2999999999999999E-2</v>
      </c>
      <c r="BU637">
        <v>6.6222479999999999</v>
      </c>
      <c r="BV637">
        <f t="shared" si="9"/>
        <v>6.8056388999999999</v>
      </c>
    </row>
    <row r="638" spans="1:74" customFormat="1" x14ac:dyDescent="0.25">
      <c r="A638" s="40">
        <v>41703</v>
      </c>
      <c r="B638" s="41">
        <v>0.63274505787037039</v>
      </c>
      <c r="C638">
        <v>13.769</v>
      </c>
      <c r="D638">
        <v>2.8E-3</v>
      </c>
      <c r="E638">
        <v>28.442964</v>
      </c>
      <c r="F638">
        <v>1492</v>
      </c>
      <c r="G638">
        <v>-15.3</v>
      </c>
      <c r="H638">
        <v>-107.1</v>
      </c>
      <c r="J638">
        <v>1.35</v>
      </c>
      <c r="K638">
        <v>0.88429999999999997</v>
      </c>
      <c r="L638">
        <v>12.1761</v>
      </c>
      <c r="M638">
        <v>2.5000000000000001E-3</v>
      </c>
      <c r="N638">
        <v>1319.4058</v>
      </c>
      <c r="O638">
        <v>0</v>
      </c>
      <c r="P638">
        <v>1319.4</v>
      </c>
      <c r="Q638">
        <v>994.7269</v>
      </c>
      <c r="R638">
        <v>0</v>
      </c>
      <c r="S638">
        <v>994.7</v>
      </c>
      <c r="T638">
        <v>0</v>
      </c>
      <c r="W638">
        <v>0</v>
      </c>
      <c r="X638">
        <v>1.1972</v>
      </c>
      <c r="Y638">
        <v>12.2</v>
      </c>
      <c r="Z638">
        <v>872</v>
      </c>
      <c r="AA638">
        <v>892</v>
      </c>
      <c r="AB638">
        <v>824</v>
      </c>
      <c r="AC638">
        <v>48</v>
      </c>
      <c r="AD638">
        <v>5.55</v>
      </c>
      <c r="AE638">
        <v>0.13</v>
      </c>
      <c r="AF638">
        <v>993</v>
      </c>
      <c r="AG638">
        <v>-11</v>
      </c>
      <c r="AH638">
        <v>13</v>
      </c>
      <c r="AI638">
        <v>13</v>
      </c>
      <c r="AJ638">
        <v>190</v>
      </c>
      <c r="AK638">
        <v>190</v>
      </c>
      <c r="AL638">
        <v>5.6</v>
      </c>
      <c r="AM638">
        <v>195</v>
      </c>
      <c r="AN638" t="s">
        <v>155</v>
      </c>
      <c r="AO638">
        <v>1</v>
      </c>
      <c r="AP638" s="42">
        <v>0.84100694444444446</v>
      </c>
      <c r="AQ638">
        <v>47.164029999999997</v>
      </c>
      <c r="AR638">
        <v>-88.489856000000003</v>
      </c>
      <c r="AS638">
        <v>320.7</v>
      </c>
      <c r="AT638">
        <v>33.4</v>
      </c>
      <c r="AU638">
        <v>12</v>
      </c>
      <c r="AV638">
        <v>10</v>
      </c>
      <c r="AW638" t="s">
        <v>409</v>
      </c>
      <c r="AX638">
        <v>1.2432000000000001</v>
      </c>
      <c r="AY638">
        <v>1</v>
      </c>
      <c r="AZ638">
        <v>2.2216</v>
      </c>
      <c r="BA638">
        <v>14.048999999999999</v>
      </c>
      <c r="BB638">
        <v>15.42</v>
      </c>
      <c r="BC638">
        <v>1.1000000000000001</v>
      </c>
      <c r="BD638">
        <v>13.084</v>
      </c>
      <c r="BE638">
        <v>3035.2620000000002</v>
      </c>
      <c r="BF638">
        <v>0.39900000000000002</v>
      </c>
      <c r="BG638">
        <v>34.442999999999998</v>
      </c>
      <c r="BH638">
        <v>0</v>
      </c>
      <c r="BI638">
        <v>34.442999999999998</v>
      </c>
      <c r="BJ638">
        <v>25.966999999999999</v>
      </c>
      <c r="BK638">
        <v>0</v>
      </c>
      <c r="BL638">
        <v>25.966999999999999</v>
      </c>
      <c r="BM638">
        <v>0</v>
      </c>
      <c r="BQ638">
        <v>216.99299999999999</v>
      </c>
      <c r="BR638">
        <v>0.26761499999999999</v>
      </c>
      <c r="BS638">
        <v>0.33654800000000001</v>
      </c>
      <c r="BT638">
        <v>1.2999999999999999E-2</v>
      </c>
      <c r="BU638">
        <v>6.4421619999999997</v>
      </c>
      <c r="BV638">
        <f t="shared" si="9"/>
        <v>6.7646148000000004</v>
      </c>
    </row>
    <row r="639" spans="1:74" customFormat="1" x14ac:dyDescent="0.25">
      <c r="A639" s="40">
        <v>41703</v>
      </c>
      <c r="B639" s="41">
        <v>0.63275663194444443</v>
      </c>
      <c r="C639">
        <v>13.69</v>
      </c>
      <c r="D639">
        <v>3.7000000000000002E-3</v>
      </c>
      <c r="E639">
        <v>36.948718</v>
      </c>
      <c r="F639">
        <v>1689.2</v>
      </c>
      <c r="G639">
        <v>-1.8</v>
      </c>
      <c r="H639">
        <v>-92.2</v>
      </c>
      <c r="J639">
        <v>1.5</v>
      </c>
      <c r="K639">
        <v>0.88490000000000002</v>
      </c>
      <c r="L639">
        <v>12.114699999999999</v>
      </c>
      <c r="M639">
        <v>3.3E-3</v>
      </c>
      <c r="N639">
        <v>1494.8117</v>
      </c>
      <c r="O639">
        <v>0</v>
      </c>
      <c r="P639">
        <v>1494.8</v>
      </c>
      <c r="Q639">
        <v>1126.9690000000001</v>
      </c>
      <c r="R639">
        <v>0</v>
      </c>
      <c r="S639">
        <v>1127</v>
      </c>
      <c r="T639">
        <v>0</v>
      </c>
      <c r="W639">
        <v>0</v>
      </c>
      <c r="X639">
        <v>1.3273999999999999</v>
      </c>
      <c r="Y639">
        <v>12.3</v>
      </c>
      <c r="Z639">
        <v>871</v>
      </c>
      <c r="AA639">
        <v>891</v>
      </c>
      <c r="AB639">
        <v>823</v>
      </c>
      <c r="AC639">
        <v>48</v>
      </c>
      <c r="AD639">
        <v>5.55</v>
      </c>
      <c r="AE639">
        <v>0.13</v>
      </c>
      <c r="AF639">
        <v>993</v>
      </c>
      <c r="AG639">
        <v>-11</v>
      </c>
      <c r="AH639">
        <v>13</v>
      </c>
      <c r="AI639">
        <v>13</v>
      </c>
      <c r="AJ639">
        <v>190</v>
      </c>
      <c r="AK639">
        <v>190</v>
      </c>
      <c r="AL639">
        <v>5.6</v>
      </c>
      <c r="AM639">
        <v>195</v>
      </c>
      <c r="AN639" t="s">
        <v>155</v>
      </c>
      <c r="AO639">
        <v>1</v>
      </c>
      <c r="AP639" s="42">
        <v>0.8410185185185185</v>
      </c>
      <c r="AQ639">
        <v>47.163921000000002</v>
      </c>
      <c r="AR639">
        <v>-88.490013000000005</v>
      </c>
      <c r="AS639">
        <v>320.7</v>
      </c>
      <c r="AT639">
        <v>35.5</v>
      </c>
      <c r="AU639">
        <v>12</v>
      </c>
      <c r="AV639">
        <v>9</v>
      </c>
      <c r="AW639" t="s">
        <v>409</v>
      </c>
      <c r="AX639">
        <v>1.4</v>
      </c>
      <c r="AY639">
        <v>1</v>
      </c>
      <c r="AZ639">
        <v>2.2999999999999998</v>
      </c>
      <c r="BA639">
        <v>14.048999999999999</v>
      </c>
      <c r="BB639">
        <v>15.5</v>
      </c>
      <c r="BC639">
        <v>1.1000000000000001</v>
      </c>
      <c r="BD639">
        <v>13.006</v>
      </c>
      <c r="BE639">
        <v>3035.12</v>
      </c>
      <c r="BF639">
        <v>0.52100000000000002</v>
      </c>
      <c r="BG639">
        <v>39.218000000000004</v>
      </c>
      <c r="BH639">
        <v>0</v>
      </c>
      <c r="BI639">
        <v>39.218000000000004</v>
      </c>
      <c r="BJ639">
        <v>29.567</v>
      </c>
      <c r="BK639">
        <v>0</v>
      </c>
      <c r="BL639">
        <v>29.567</v>
      </c>
      <c r="BM639">
        <v>0</v>
      </c>
      <c r="BQ639">
        <v>241.797</v>
      </c>
      <c r="BR639">
        <v>0.184535</v>
      </c>
      <c r="BS639">
        <v>0.33958899999999997</v>
      </c>
      <c r="BT639">
        <v>1.2999999999999999E-2</v>
      </c>
      <c r="BU639">
        <v>4.4422189999999997</v>
      </c>
      <c r="BV639">
        <f t="shared" si="9"/>
        <v>6.8257389000000002</v>
      </c>
    </row>
    <row r="640" spans="1:74" customFormat="1" x14ac:dyDescent="0.25">
      <c r="A640" s="40">
        <v>41703</v>
      </c>
      <c r="B640" s="41">
        <v>0.63276820601851858</v>
      </c>
      <c r="C640">
        <v>13.705</v>
      </c>
      <c r="D640">
        <v>3.5000000000000001E-3</v>
      </c>
      <c r="E640">
        <v>34.780844000000002</v>
      </c>
      <c r="F640">
        <v>1982.2</v>
      </c>
      <c r="G640">
        <v>-7.6</v>
      </c>
      <c r="H640">
        <v>-115.8</v>
      </c>
      <c r="J640">
        <v>1.5</v>
      </c>
      <c r="K640">
        <v>0.88480000000000003</v>
      </c>
      <c r="L640">
        <v>12.126200000000001</v>
      </c>
      <c r="M640">
        <v>3.0999999999999999E-3</v>
      </c>
      <c r="N640">
        <v>1753.921</v>
      </c>
      <c r="O640">
        <v>0</v>
      </c>
      <c r="P640">
        <v>1753.9</v>
      </c>
      <c r="Q640">
        <v>1322.3168000000001</v>
      </c>
      <c r="R640">
        <v>0</v>
      </c>
      <c r="S640">
        <v>1322.3</v>
      </c>
      <c r="T640">
        <v>0</v>
      </c>
      <c r="W640">
        <v>0</v>
      </c>
      <c r="X640">
        <v>1.3271999999999999</v>
      </c>
      <c r="Y640">
        <v>12.2</v>
      </c>
      <c r="Z640">
        <v>871</v>
      </c>
      <c r="AA640">
        <v>892</v>
      </c>
      <c r="AB640">
        <v>822</v>
      </c>
      <c r="AC640">
        <v>48</v>
      </c>
      <c r="AD640">
        <v>5.55</v>
      </c>
      <c r="AE640">
        <v>0.13</v>
      </c>
      <c r="AF640">
        <v>993</v>
      </c>
      <c r="AG640">
        <v>-11</v>
      </c>
      <c r="AH640">
        <v>13</v>
      </c>
      <c r="AI640">
        <v>13</v>
      </c>
      <c r="AJ640">
        <v>190.1</v>
      </c>
      <c r="AK640">
        <v>190.1</v>
      </c>
      <c r="AL640">
        <v>5.7</v>
      </c>
      <c r="AM640">
        <v>195</v>
      </c>
      <c r="AN640" t="s">
        <v>155</v>
      </c>
      <c r="AO640">
        <v>2</v>
      </c>
      <c r="AP640" s="42">
        <v>0.84103009259259265</v>
      </c>
      <c r="AQ640">
        <v>47.163812</v>
      </c>
      <c r="AR640">
        <v>-88.490174999999994</v>
      </c>
      <c r="AS640">
        <v>320.60000000000002</v>
      </c>
      <c r="AT640">
        <v>36.9</v>
      </c>
      <c r="AU640">
        <v>12</v>
      </c>
      <c r="AV640">
        <v>9</v>
      </c>
      <c r="AW640" t="s">
        <v>409</v>
      </c>
      <c r="AX640">
        <v>1.4216</v>
      </c>
      <c r="AY640">
        <v>1</v>
      </c>
      <c r="AZ640">
        <v>2.2999999999999998</v>
      </c>
      <c r="BA640">
        <v>14.048999999999999</v>
      </c>
      <c r="BB640">
        <v>15.49</v>
      </c>
      <c r="BC640">
        <v>1.1000000000000001</v>
      </c>
      <c r="BD640">
        <v>13.016</v>
      </c>
      <c r="BE640">
        <v>3035.1590000000001</v>
      </c>
      <c r="BF640">
        <v>0.49</v>
      </c>
      <c r="BG640">
        <v>45.972999999999999</v>
      </c>
      <c r="BH640">
        <v>0</v>
      </c>
      <c r="BI640">
        <v>45.972999999999999</v>
      </c>
      <c r="BJ640">
        <v>34.659999999999997</v>
      </c>
      <c r="BK640">
        <v>0</v>
      </c>
      <c r="BL640">
        <v>34.659999999999997</v>
      </c>
      <c r="BM640">
        <v>0</v>
      </c>
      <c r="BQ640">
        <v>241.54900000000001</v>
      </c>
      <c r="BR640">
        <v>0.239535</v>
      </c>
      <c r="BS640">
        <v>0.33700000000000002</v>
      </c>
      <c r="BT640">
        <v>1.3136999999999999E-2</v>
      </c>
      <c r="BU640">
        <v>5.7662060000000004</v>
      </c>
      <c r="BV640">
        <f t="shared" si="9"/>
        <v>6.7737000000000007</v>
      </c>
    </row>
    <row r="641" spans="1:74" customFormat="1" x14ac:dyDescent="0.25">
      <c r="A641" s="40">
        <v>41703</v>
      </c>
      <c r="B641" s="41">
        <v>0.63277978009259261</v>
      </c>
      <c r="C641">
        <v>13.680999999999999</v>
      </c>
      <c r="D641">
        <v>2.7000000000000001E-3</v>
      </c>
      <c r="E641">
        <v>26.557789</v>
      </c>
      <c r="F641">
        <v>1867.3</v>
      </c>
      <c r="G641">
        <v>5.6</v>
      </c>
      <c r="H641">
        <v>-50.2</v>
      </c>
      <c r="J641">
        <v>1.5</v>
      </c>
      <c r="K641">
        <v>0.88500000000000001</v>
      </c>
      <c r="L641">
        <v>12.1081</v>
      </c>
      <c r="M641">
        <v>2.3999999999999998E-3</v>
      </c>
      <c r="N641">
        <v>1652.6371999999999</v>
      </c>
      <c r="O641">
        <v>4.9554999999999998</v>
      </c>
      <c r="P641">
        <v>1657.6</v>
      </c>
      <c r="Q641">
        <v>1245.9567999999999</v>
      </c>
      <c r="R641">
        <v>3.7361</v>
      </c>
      <c r="S641">
        <v>1249.7</v>
      </c>
      <c r="T641">
        <v>0</v>
      </c>
      <c r="W641">
        <v>0</v>
      </c>
      <c r="X641">
        <v>1.3275999999999999</v>
      </c>
      <c r="Y641">
        <v>12.2</v>
      </c>
      <c r="Z641">
        <v>871</v>
      </c>
      <c r="AA641">
        <v>892</v>
      </c>
      <c r="AB641">
        <v>821</v>
      </c>
      <c r="AC641">
        <v>48</v>
      </c>
      <c r="AD641">
        <v>5.55</v>
      </c>
      <c r="AE641">
        <v>0.13</v>
      </c>
      <c r="AF641">
        <v>993</v>
      </c>
      <c r="AG641">
        <v>-11</v>
      </c>
      <c r="AH641">
        <v>13</v>
      </c>
      <c r="AI641">
        <v>13</v>
      </c>
      <c r="AJ641">
        <v>191</v>
      </c>
      <c r="AK641">
        <v>190.9</v>
      </c>
      <c r="AL641">
        <v>5.8</v>
      </c>
      <c r="AM641">
        <v>195</v>
      </c>
      <c r="AN641" t="s">
        <v>155</v>
      </c>
      <c r="AO641">
        <v>2</v>
      </c>
      <c r="AP641" s="42">
        <v>0.84104166666666658</v>
      </c>
      <c r="AQ641">
        <v>47.163721000000002</v>
      </c>
      <c r="AR641">
        <v>-88.490342999999996</v>
      </c>
      <c r="AS641">
        <v>320.60000000000002</v>
      </c>
      <c r="AT641">
        <v>36.5</v>
      </c>
      <c r="AU641">
        <v>12</v>
      </c>
      <c r="AV641">
        <v>10</v>
      </c>
      <c r="AW641" t="s">
        <v>409</v>
      </c>
      <c r="AX641">
        <v>1.4352</v>
      </c>
      <c r="AY641">
        <v>1.0216000000000001</v>
      </c>
      <c r="AZ641">
        <v>2.2999999999999998</v>
      </c>
      <c r="BA641">
        <v>14.048999999999999</v>
      </c>
      <c r="BB641">
        <v>15.51</v>
      </c>
      <c r="BC641">
        <v>1.1000000000000001</v>
      </c>
      <c r="BD641">
        <v>12.989000000000001</v>
      </c>
      <c r="BE641">
        <v>3035.3560000000002</v>
      </c>
      <c r="BF641">
        <v>0.375</v>
      </c>
      <c r="BG641">
        <v>43.386000000000003</v>
      </c>
      <c r="BH641">
        <v>0.13</v>
      </c>
      <c r="BI641">
        <v>43.515999999999998</v>
      </c>
      <c r="BJ641">
        <v>32.709000000000003</v>
      </c>
      <c r="BK641">
        <v>9.8000000000000004E-2</v>
      </c>
      <c r="BL641">
        <v>32.807000000000002</v>
      </c>
      <c r="BM641">
        <v>0</v>
      </c>
      <c r="BQ641">
        <v>241.98400000000001</v>
      </c>
      <c r="BR641">
        <v>0.27850599999999998</v>
      </c>
      <c r="BS641">
        <v>0.33686300000000002</v>
      </c>
      <c r="BT641">
        <v>1.4E-2</v>
      </c>
      <c r="BU641">
        <v>6.7043359999999996</v>
      </c>
      <c r="BV641">
        <f t="shared" si="9"/>
        <v>6.7709463000000012</v>
      </c>
    </row>
    <row r="642" spans="1:74" customFormat="1" x14ac:dyDescent="0.25">
      <c r="A642" s="40">
        <v>41703</v>
      </c>
      <c r="B642" s="41">
        <v>0.63279135416666665</v>
      </c>
      <c r="C642">
        <v>13.747</v>
      </c>
      <c r="D642">
        <v>1.8E-3</v>
      </c>
      <c r="E642">
        <v>18.202154</v>
      </c>
      <c r="F642">
        <v>1729.2</v>
      </c>
      <c r="G642">
        <v>9.6</v>
      </c>
      <c r="H642">
        <v>-63.9</v>
      </c>
      <c r="J642">
        <v>1.6</v>
      </c>
      <c r="K642">
        <v>0.88449999999999995</v>
      </c>
      <c r="L642">
        <v>12.1593</v>
      </c>
      <c r="M642">
        <v>1.6000000000000001E-3</v>
      </c>
      <c r="N642">
        <v>1529.405</v>
      </c>
      <c r="O642">
        <v>8.4909999999999997</v>
      </c>
      <c r="P642">
        <v>1537.9</v>
      </c>
      <c r="Q642">
        <v>1153.0496000000001</v>
      </c>
      <c r="R642">
        <v>6.4015000000000004</v>
      </c>
      <c r="S642">
        <v>1159.5</v>
      </c>
      <c r="T642">
        <v>0</v>
      </c>
      <c r="W642">
        <v>0</v>
      </c>
      <c r="X642">
        <v>1.4152</v>
      </c>
      <c r="Y642">
        <v>12.2</v>
      </c>
      <c r="Z642">
        <v>871</v>
      </c>
      <c r="AA642">
        <v>891</v>
      </c>
      <c r="AB642">
        <v>820</v>
      </c>
      <c r="AC642">
        <v>48</v>
      </c>
      <c r="AD642">
        <v>5.55</v>
      </c>
      <c r="AE642">
        <v>0.13</v>
      </c>
      <c r="AF642">
        <v>993</v>
      </c>
      <c r="AG642">
        <v>-11</v>
      </c>
      <c r="AH642">
        <v>13</v>
      </c>
      <c r="AI642">
        <v>13</v>
      </c>
      <c r="AJ642">
        <v>190.9</v>
      </c>
      <c r="AK642">
        <v>190.1</v>
      </c>
      <c r="AL642">
        <v>5.6</v>
      </c>
      <c r="AM642">
        <v>195</v>
      </c>
      <c r="AN642" t="s">
        <v>155</v>
      </c>
      <c r="AO642">
        <v>2</v>
      </c>
      <c r="AP642" s="42">
        <v>0.84105324074074073</v>
      </c>
      <c r="AQ642">
        <v>47.163662000000002</v>
      </c>
      <c r="AR642">
        <v>-88.490533999999997</v>
      </c>
      <c r="AS642">
        <v>320.60000000000002</v>
      </c>
      <c r="AT642">
        <v>35.5</v>
      </c>
      <c r="AU642">
        <v>12</v>
      </c>
      <c r="AV642">
        <v>9</v>
      </c>
      <c r="AW642" t="s">
        <v>409</v>
      </c>
      <c r="AX642">
        <v>1.3512</v>
      </c>
      <c r="AY642">
        <v>1.0784</v>
      </c>
      <c r="AZ642">
        <v>2.4079999999999999</v>
      </c>
      <c r="BA642">
        <v>14.048999999999999</v>
      </c>
      <c r="BB642">
        <v>15.44</v>
      </c>
      <c r="BC642">
        <v>1.1000000000000001</v>
      </c>
      <c r="BD642">
        <v>13.061</v>
      </c>
      <c r="BE642">
        <v>3035.502</v>
      </c>
      <c r="BF642">
        <v>0.25600000000000001</v>
      </c>
      <c r="BG642">
        <v>39.984000000000002</v>
      </c>
      <c r="BH642">
        <v>0.222</v>
      </c>
      <c r="BI642">
        <v>40.206000000000003</v>
      </c>
      <c r="BJ642">
        <v>30.143999999999998</v>
      </c>
      <c r="BK642">
        <v>0.16700000000000001</v>
      </c>
      <c r="BL642">
        <v>30.312000000000001</v>
      </c>
      <c r="BM642">
        <v>0</v>
      </c>
      <c r="BQ642">
        <v>256.88</v>
      </c>
      <c r="BR642">
        <v>0.231569</v>
      </c>
      <c r="BS642">
        <v>0.33654699999999999</v>
      </c>
      <c r="BT642">
        <v>1.4E-2</v>
      </c>
      <c r="BU642">
        <v>5.5744559999999996</v>
      </c>
      <c r="BV642">
        <f t="shared" si="9"/>
        <v>6.7645947</v>
      </c>
    </row>
    <row r="643" spans="1:74" customFormat="1" x14ac:dyDescent="0.25">
      <c r="A643" s="40">
        <v>41703</v>
      </c>
      <c r="B643" s="41">
        <v>0.63280292824074069</v>
      </c>
      <c r="C643">
        <v>13.76</v>
      </c>
      <c r="D643">
        <v>1E-3</v>
      </c>
      <c r="E643">
        <v>10</v>
      </c>
      <c r="F643">
        <v>1725.4</v>
      </c>
      <c r="G643">
        <v>9.5</v>
      </c>
      <c r="H643">
        <v>-96</v>
      </c>
      <c r="J643">
        <v>1.7</v>
      </c>
      <c r="K643">
        <v>0.88439999999999996</v>
      </c>
      <c r="L643">
        <v>12.1699</v>
      </c>
      <c r="M643">
        <v>8.9999999999999998E-4</v>
      </c>
      <c r="N643">
        <v>1526.0514000000001</v>
      </c>
      <c r="O643">
        <v>8.4275000000000002</v>
      </c>
      <c r="P643">
        <v>1534.5</v>
      </c>
      <c r="Q643">
        <v>1150.5213000000001</v>
      </c>
      <c r="R643">
        <v>6.3536999999999999</v>
      </c>
      <c r="S643">
        <v>1156.9000000000001</v>
      </c>
      <c r="T643">
        <v>0</v>
      </c>
      <c r="W643">
        <v>0</v>
      </c>
      <c r="X643">
        <v>1.506</v>
      </c>
      <c r="Y643">
        <v>12.2</v>
      </c>
      <c r="Z643">
        <v>871</v>
      </c>
      <c r="AA643">
        <v>890</v>
      </c>
      <c r="AB643">
        <v>820</v>
      </c>
      <c r="AC643">
        <v>48</v>
      </c>
      <c r="AD643">
        <v>5.55</v>
      </c>
      <c r="AE643">
        <v>0.13</v>
      </c>
      <c r="AF643">
        <v>993</v>
      </c>
      <c r="AG643">
        <v>-11</v>
      </c>
      <c r="AH643">
        <v>13</v>
      </c>
      <c r="AI643">
        <v>13</v>
      </c>
      <c r="AJ643">
        <v>190.1</v>
      </c>
      <c r="AK643">
        <v>191</v>
      </c>
      <c r="AL643">
        <v>5.8</v>
      </c>
      <c r="AM643">
        <v>195</v>
      </c>
      <c r="AN643" t="s">
        <v>155</v>
      </c>
      <c r="AO643">
        <v>2</v>
      </c>
      <c r="AP643" s="42">
        <v>0.84106481481481488</v>
      </c>
      <c r="AQ643">
        <v>47.163618999999997</v>
      </c>
      <c r="AR643">
        <v>-88.490747999999996</v>
      </c>
      <c r="AS643">
        <v>320.60000000000002</v>
      </c>
      <c r="AT643">
        <v>36.5</v>
      </c>
      <c r="AU643">
        <v>12</v>
      </c>
      <c r="AV643">
        <v>10</v>
      </c>
      <c r="AW643" t="s">
        <v>409</v>
      </c>
      <c r="AX643">
        <v>1.9863999999999999</v>
      </c>
      <c r="AY643">
        <v>1.1080000000000001</v>
      </c>
      <c r="AZ643">
        <v>2.9296000000000002</v>
      </c>
      <c r="BA643">
        <v>14.048999999999999</v>
      </c>
      <c r="BB643">
        <v>15.43</v>
      </c>
      <c r="BC643">
        <v>1.1000000000000001</v>
      </c>
      <c r="BD643">
        <v>13.066000000000001</v>
      </c>
      <c r="BE643">
        <v>3035.6750000000002</v>
      </c>
      <c r="BF643">
        <v>0.14000000000000001</v>
      </c>
      <c r="BG643">
        <v>39.863</v>
      </c>
      <c r="BH643">
        <v>0.22</v>
      </c>
      <c r="BI643">
        <v>40.082999999999998</v>
      </c>
      <c r="BJ643">
        <v>30.053999999999998</v>
      </c>
      <c r="BK643">
        <v>0.16600000000000001</v>
      </c>
      <c r="BL643">
        <v>30.22</v>
      </c>
      <c r="BM643">
        <v>0</v>
      </c>
      <c r="BQ643">
        <v>273.14499999999998</v>
      </c>
      <c r="BR643">
        <v>0.29056199999999999</v>
      </c>
      <c r="BS643">
        <v>0.34013599999999999</v>
      </c>
      <c r="BT643">
        <v>1.3592E-2</v>
      </c>
      <c r="BU643">
        <v>6.9945440000000003</v>
      </c>
      <c r="BV643">
        <f t="shared" si="9"/>
        <v>6.8367336000000005</v>
      </c>
    </row>
    <row r="644" spans="1:74" customFormat="1" x14ac:dyDescent="0.25">
      <c r="A644" s="40">
        <v>41703</v>
      </c>
      <c r="B644" s="41">
        <v>0.63281450231481484</v>
      </c>
      <c r="C644">
        <v>13.776</v>
      </c>
      <c r="D644">
        <v>1E-3</v>
      </c>
      <c r="E644">
        <v>10</v>
      </c>
      <c r="F644">
        <v>1663.8</v>
      </c>
      <c r="G644">
        <v>9.6</v>
      </c>
      <c r="H644">
        <v>-82.6</v>
      </c>
      <c r="J644">
        <v>1.8</v>
      </c>
      <c r="K644">
        <v>0.88449999999999995</v>
      </c>
      <c r="L644">
        <v>12.184100000000001</v>
      </c>
      <c r="M644">
        <v>8.9999999999999998E-4</v>
      </c>
      <c r="N644">
        <v>1471.5608999999999</v>
      </c>
      <c r="O644">
        <v>8.4908000000000001</v>
      </c>
      <c r="P644">
        <v>1480.1</v>
      </c>
      <c r="Q644">
        <v>1109.4398000000001</v>
      </c>
      <c r="R644">
        <v>6.4013999999999998</v>
      </c>
      <c r="S644">
        <v>1115.8</v>
      </c>
      <c r="T644">
        <v>0</v>
      </c>
      <c r="W644">
        <v>0</v>
      </c>
      <c r="X644">
        <v>1.5920000000000001</v>
      </c>
      <c r="Y644">
        <v>12.5</v>
      </c>
      <c r="Z644">
        <v>869</v>
      </c>
      <c r="AA644">
        <v>891</v>
      </c>
      <c r="AB644">
        <v>818</v>
      </c>
      <c r="AC644">
        <v>48</v>
      </c>
      <c r="AD644">
        <v>5.55</v>
      </c>
      <c r="AE644">
        <v>0.13</v>
      </c>
      <c r="AF644">
        <v>993</v>
      </c>
      <c r="AG644">
        <v>-11</v>
      </c>
      <c r="AH644">
        <v>13</v>
      </c>
      <c r="AI644">
        <v>13</v>
      </c>
      <c r="AJ644">
        <v>191</v>
      </c>
      <c r="AK644">
        <v>190.9</v>
      </c>
      <c r="AL644">
        <v>6.2</v>
      </c>
      <c r="AM644">
        <v>195</v>
      </c>
      <c r="AN644" t="s">
        <v>155</v>
      </c>
      <c r="AO644">
        <v>2</v>
      </c>
      <c r="AP644" s="42">
        <v>0.84107638888888892</v>
      </c>
      <c r="AQ644">
        <v>47.163590999999997</v>
      </c>
      <c r="AR644">
        <v>-88.490960999999999</v>
      </c>
      <c r="AS644">
        <v>320.60000000000002</v>
      </c>
      <c r="AT644">
        <v>36.6</v>
      </c>
      <c r="AU644">
        <v>12</v>
      </c>
      <c r="AV644">
        <v>9</v>
      </c>
      <c r="AW644" t="s">
        <v>409</v>
      </c>
      <c r="AX644">
        <v>2.0623999999999998</v>
      </c>
      <c r="AY644">
        <v>1.5</v>
      </c>
      <c r="AZ644">
        <v>3.1408</v>
      </c>
      <c r="BA644">
        <v>14.048999999999999</v>
      </c>
      <c r="BB644">
        <v>15.42</v>
      </c>
      <c r="BC644">
        <v>1.1000000000000001</v>
      </c>
      <c r="BD644">
        <v>13.064</v>
      </c>
      <c r="BE644">
        <v>3035.663</v>
      </c>
      <c r="BF644">
        <v>0.14000000000000001</v>
      </c>
      <c r="BG644">
        <v>38.395000000000003</v>
      </c>
      <c r="BH644">
        <v>0.222</v>
      </c>
      <c r="BI644">
        <v>38.616999999999997</v>
      </c>
      <c r="BJ644">
        <v>28.946999999999999</v>
      </c>
      <c r="BK644">
        <v>0.16700000000000001</v>
      </c>
      <c r="BL644">
        <v>29.114000000000001</v>
      </c>
      <c r="BM644">
        <v>0</v>
      </c>
      <c r="BQ644">
        <v>288.40899999999999</v>
      </c>
      <c r="BR644">
        <v>0.408028</v>
      </c>
      <c r="BS644">
        <v>0.34127400000000002</v>
      </c>
      <c r="BT644">
        <v>1.1136999999999999E-2</v>
      </c>
      <c r="BU644">
        <v>9.8222539999999992</v>
      </c>
      <c r="BV644">
        <f t="shared" si="9"/>
        <v>6.8596074000000007</v>
      </c>
    </row>
    <row r="645" spans="1:74" customFormat="1" x14ac:dyDescent="0.25">
      <c r="A645" s="40">
        <v>41703</v>
      </c>
      <c r="B645" s="41">
        <v>0.63282607638888888</v>
      </c>
      <c r="C645">
        <v>13.794</v>
      </c>
      <c r="D645">
        <v>1E-3</v>
      </c>
      <c r="E645">
        <v>10</v>
      </c>
      <c r="F645">
        <v>1631.9</v>
      </c>
      <c r="G645">
        <v>9.6</v>
      </c>
      <c r="H645">
        <v>-107.5</v>
      </c>
      <c r="J645">
        <v>1.9</v>
      </c>
      <c r="K645">
        <v>0.88429999999999997</v>
      </c>
      <c r="L645">
        <v>12.1972</v>
      </c>
      <c r="M645">
        <v>8.9999999999999998E-4</v>
      </c>
      <c r="N645">
        <v>1443.0859</v>
      </c>
      <c r="O645">
        <v>8.4890000000000008</v>
      </c>
      <c r="P645">
        <v>1451.6</v>
      </c>
      <c r="Q645">
        <v>1087.9719</v>
      </c>
      <c r="R645">
        <v>6.4</v>
      </c>
      <c r="S645">
        <v>1094.4000000000001</v>
      </c>
      <c r="T645">
        <v>0</v>
      </c>
      <c r="W645">
        <v>0</v>
      </c>
      <c r="X645">
        <v>1.6800999999999999</v>
      </c>
      <c r="Y645">
        <v>12.5</v>
      </c>
      <c r="Z645">
        <v>868</v>
      </c>
      <c r="AA645">
        <v>891</v>
      </c>
      <c r="AB645">
        <v>815</v>
      </c>
      <c r="AC645">
        <v>48</v>
      </c>
      <c r="AD645">
        <v>5.55</v>
      </c>
      <c r="AE645">
        <v>0.13</v>
      </c>
      <c r="AF645">
        <v>993</v>
      </c>
      <c r="AG645">
        <v>-11</v>
      </c>
      <c r="AH645">
        <v>13</v>
      </c>
      <c r="AI645">
        <v>13</v>
      </c>
      <c r="AJ645">
        <v>191</v>
      </c>
      <c r="AK645">
        <v>190</v>
      </c>
      <c r="AL645">
        <v>6</v>
      </c>
      <c r="AM645">
        <v>195</v>
      </c>
      <c r="AN645" t="s">
        <v>155</v>
      </c>
      <c r="AO645">
        <v>2</v>
      </c>
      <c r="AP645" s="42">
        <v>0.84108796296296295</v>
      </c>
      <c r="AQ645">
        <v>47.163558999999999</v>
      </c>
      <c r="AR645">
        <v>-88.491168000000002</v>
      </c>
      <c r="AS645">
        <v>320.60000000000002</v>
      </c>
      <c r="AT645">
        <v>36.1</v>
      </c>
      <c r="AU645">
        <v>12</v>
      </c>
      <c r="AV645">
        <v>9</v>
      </c>
      <c r="AW645" t="s">
        <v>410</v>
      </c>
      <c r="AX645">
        <v>1.2431570000000001</v>
      </c>
      <c r="AY645">
        <v>1.3921079999999999</v>
      </c>
      <c r="AZ645">
        <v>2.2215780000000001</v>
      </c>
      <c r="BA645">
        <v>14.048999999999999</v>
      </c>
      <c r="BB645">
        <v>15.4</v>
      </c>
      <c r="BC645">
        <v>1.1000000000000001</v>
      </c>
      <c r="BD645">
        <v>13.087</v>
      </c>
      <c r="BE645">
        <v>3035.6529999999998</v>
      </c>
      <c r="BF645">
        <v>0.14000000000000001</v>
      </c>
      <c r="BG645">
        <v>37.610999999999997</v>
      </c>
      <c r="BH645">
        <v>0.221</v>
      </c>
      <c r="BI645">
        <v>37.832999999999998</v>
      </c>
      <c r="BJ645">
        <v>28.356000000000002</v>
      </c>
      <c r="BK645">
        <v>0.16700000000000001</v>
      </c>
      <c r="BL645">
        <v>28.523</v>
      </c>
      <c r="BM645">
        <v>0</v>
      </c>
      <c r="BQ645">
        <v>304.03899999999999</v>
      </c>
      <c r="BR645">
        <v>0.43969799999999998</v>
      </c>
      <c r="BS645">
        <v>0.34286299999999997</v>
      </c>
      <c r="BT645">
        <v>1.2137E-2</v>
      </c>
      <c r="BU645">
        <v>10.584630000000001</v>
      </c>
      <c r="BV645">
        <f t="shared" ref="BV645:BV708" si="10">BS645*20.1</f>
        <v>6.8915462999999999</v>
      </c>
    </row>
    <row r="646" spans="1:74" customFormat="1" x14ac:dyDescent="0.25">
      <c r="A646" s="40">
        <v>41703</v>
      </c>
      <c r="B646" s="41">
        <v>0.63283765046296303</v>
      </c>
      <c r="C646">
        <v>13.8</v>
      </c>
      <c r="D646">
        <v>1E-3</v>
      </c>
      <c r="E646">
        <v>10</v>
      </c>
      <c r="F646">
        <v>1678.5</v>
      </c>
      <c r="G646">
        <v>13.7</v>
      </c>
      <c r="H646">
        <v>-42.9</v>
      </c>
      <c r="J646">
        <v>1.9</v>
      </c>
      <c r="K646">
        <v>0.8841</v>
      </c>
      <c r="L646">
        <v>12.200200000000001</v>
      </c>
      <c r="M646">
        <v>8.9999999999999998E-4</v>
      </c>
      <c r="N646">
        <v>1483.9119000000001</v>
      </c>
      <c r="O646">
        <v>12.069100000000001</v>
      </c>
      <c r="P646">
        <v>1496</v>
      </c>
      <c r="Q646">
        <v>1118.7515000000001</v>
      </c>
      <c r="R646">
        <v>9.0991999999999997</v>
      </c>
      <c r="S646">
        <v>1127.9000000000001</v>
      </c>
      <c r="T646">
        <v>0</v>
      </c>
      <c r="W646">
        <v>0</v>
      </c>
      <c r="X646">
        <v>1.6797</v>
      </c>
      <c r="Y646">
        <v>12.3</v>
      </c>
      <c r="Z646">
        <v>870</v>
      </c>
      <c r="AA646">
        <v>890</v>
      </c>
      <c r="AB646">
        <v>817</v>
      </c>
      <c r="AC646">
        <v>48</v>
      </c>
      <c r="AD646">
        <v>5.55</v>
      </c>
      <c r="AE646">
        <v>0.13</v>
      </c>
      <c r="AF646">
        <v>993</v>
      </c>
      <c r="AG646">
        <v>-11</v>
      </c>
      <c r="AH646">
        <v>13</v>
      </c>
      <c r="AI646">
        <v>13</v>
      </c>
      <c r="AJ646">
        <v>191</v>
      </c>
      <c r="AK646">
        <v>190</v>
      </c>
      <c r="AL646">
        <v>5.6</v>
      </c>
      <c r="AM646">
        <v>195</v>
      </c>
      <c r="AN646" t="s">
        <v>155</v>
      </c>
      <c r="AO646">
        <v>2</v>
      </c>
      <c r="AP646" s="42">
        <v>0.84109953703703699</v>
      </c>
      <c r="AQ646">
        <v>47.163521000000003</v>
      </c>
      <c r="AR646">
        <v>-88.491373999999993</v>
      </c>
      <c r="AS646">
        <v>320.7</v>
      </c>
      <c r="AT646">
        <v>36.1</v>
      </c>
      <c r="AU646">
        <v>12</v>
      </c>
      <c r="AV646">
        <v>8</v>
      </c>
      <c r="AW646" t="s">
        <v>410</v>
      </c>
      <c r="AX646">
        <v>1.4</v>
      </c>
      <c r="AY646">
        <v>1.021522</v>
      </c>
      <c r="AZ646">
        <v>2.3215219999999999</v>
      </c>
      <c r="BA646">
        <v>14.048999999999999</v>
      </c>
      <c r="BB646">
        <v>15.39</v>
      </c>
      <c r="BC646">
        <v>1.1000000000000001</v>
      </c>
      <c r="BD646">
        <v>13.112</v>
      </c>
      <c r="BE646">
        <v>3035.65</v>
      </c>
      <c r="BF646">
        <v>0.14000000000000001</v>
      </c>
      <c r="BG646">
        <v>38.665999999999997</v>
      </c>
      <c r="BH646">
        <v>0.314</v>
      </c>
      <c r="BI646">
        <v>38.979999999999997</v>
      </c>
      <c r="BJ646">
        <v>29.151</v>
      </c>
      <c r="BK646">
        <v>0.23699999999999999</v>
      </c>
      <c r="BL646">
        <v>29.388000000000002</v>
      </c>
      <c r="BM646">
        <v>0</v>
      </c>
      <c r="BQ646">
        <v>303.89600000000002</v>
      </c>
      <c r="BR646">
        <v>0.38356000000000001</v>
      </c>
      <c r="BS646">
        <v>0.34172599999999997</v>
      </c>
      <c r="BT646">
        <v>1.2999999999999999E-2</v>
      </c>
      <c r="BU646">
        <v>9.2332479999999997</v>
      </c>
      <c r="BV646">
        <f t="shared" si="10"/>
        <v>6.8686926000000001</v>
      </c>
    </row>
    <row r="647" spans="1:74" customFormat="1" x14ac:dyDescent="0.25">
      <c r="A647" s="40">
        <v>41703</v>
      </c>
      <c r="B647" s="41">
        <v>0.63284922453703707</v>
      </c>
      <c r="C647">
        <v>13.803000000000001</v>
      </c>
      <c r="D647">
        <v>1.2999999999999999E-3</v>
      </c>
      <c r="E647">
        <v>13.445095999999999</v>
      </c>
      <c r="F647">
        <v>1745.6</v>
      </c>
      <c r="G647">
        <v>10.4</v>
      </c>
      <c r="H647">
        <v>-94.1</v>
      </c>
      <c r="J647">
        <v>1.9</v>
      </c>
      <c r="K647">
        <v>0.88380000000000003</v>
      </c>
      <c r="L647">
        <v>12.200100000000001</v>
      </c>
      <c r="M647">
        <v>1.1999999999999999E-3</v>
      </c>
      <c r="N647">
        <v>1542.8441</v>
      </c>
      <c r="O647">
        <v>9.2009000000000007</v>
      </c>
      <c r="P647">
        <v>1552</v>
      </c>
      <c r="Q647">
        <v>1163.1815999999999</v>
      </c>
      <c r="R647">
        <v>6.9367000000000001</v>
      </c>
      <c r="S647">
        <v>1170.0999999999999</v>
      </c>
      <c r="T647">
        <v>0</v>
      </c>
      <c r="W647">
        <v>0</v>
      </c>
      <c r="X647">
        <v>1.6793</v>
      </c>
      <c r="Y647">
        <v>12.3</v>
      </c>
      <c r="Z647">
        <v>870</v>
      </c>
      <c r="AA647">
        <v>890</v>
      </c>
      <c r="AB647">
        <v>819</v>
      </c>
      <c r="AC647">
        <v>48</v>
      </c>
      <c r="AD647">
        <v>5.55</v>
      </c>
      <c r="AE647">
        <v>0.13</v>
      </c>
      <c r="AF647">
        <v>993</v>
      </c>
      <c r="AG647">
        <v>-11</v>
      </c>
      <c r="AH647">
        <v>13</v>
      </c>
      <c r="AI647">
        <v>13</v>
      </c>
      <c r="AJ647">
        <v>191</v>
      </c>
      <c r="AK647">
        <v>190.1</v>
      </c>
      <c r="AL647">
        <v>5</v>
      </c>
      <c r="AM647">
        <v>195</v>
      </c>
      <c r="AN647" t="s">
        <v>155</v>
      </c>
      <c r="AO647">
        <v>2</v>
      </c>
      <c r="AP647" s="42">
        <v>0.84111111111111114</v>
      </c>
      <c r="AQ647">
        <v>47.163471999999999</v>
      </c>
      <c r="AR647">
        <v>-88.491573000000002</v>
      </c>
      <c r="AS647">
        <v>320.60000000000002</v>
      </c>
      <c r="AT647">
        <v>36.200000000000003</v>
      </c>
      <c r="AU647">
        <v>12</v>
      </c>
      <c r="AV647">
        <v>9</v>
      </c>
      <c r="AW647" t="s">
        <v>410</v>
      </c>
      <c r="AX647">
        <v>1.4</v>
      </c>
      <c r="AY647">
        <v>1.1000000000000001</v>
      </c>
      <c r="AZ647">
        <v>2.4</v>
      </c>
      <c r="BA647">
        <v>14.048999999999999</v>
      </c>
      <c r="BB647">
        <v>15.39</v>
      </c>
      <c r="BC647">
        <v>1.1000000000000001</v>
      </c>
      <c r="BD647">
        <v>13.141999999999999</v>
      </c>
      <c r="BE647">
        <v>3035.5749999999998</v>
      </c>
      <c r="BF647">
        <v>0.188</v>
      </c>
      <c r="BG647">
        <v>40.201000000000001</v>
      </c>
      <c r="BH647">
        <v>0.24</v>
      </c>
      <c r="BI647">
        <v>40.441000000000003</v>
      </c>
      <c r="BJ647">
        <v>30.308</v>
      </c>
      <c r="BK647">
        <v>0.18099999999999999</v>
      </c>
      <c r="BL647">
        <v>30.489000000000001</v>
      </c>
      <c r="BM647">
        <v>0</v>
      </c>
      <c r="BQ647">
        <v>303.81200000000001</v>
      </c>
      <c r="BR647">
        <v>0.27616400000000002</v>
      </c>
      <c r="BS647">
        <v>0.33958899999999997</v>
      </c>
      <c r="BT647">
        <v>1.2999999999999999E-2</v>
      </c>
      <c r="BU647">
        <v>6.647958</v>
      </c>
      <c r="BV647">
        <f t="shared" si="10"/>
        <v>6.8257389000000002</v>
      </c>
    </row>
    <row r="648" spans="1:74" customFormat="1" x14ac:dyDescent="0.25">
      <c r="A648" s="40">
        <v>41703</v>
      </c>
      <c r="B648" s="41">
        <v>0.63286079861111111</v>
      </c>
      <c r="C648">
        <v>14.12</v>
      </c>
      <c r="D648">
        <v>1.8E-3</v>
      </c>
      <c r="E648">
        <v>18.150974999999999</v>
      </c>
      <c r="F648">
        <v>1900.5</v>
      </c>
      <c r="G648">
        <v>7.4</v>
      </c>
      <c r="H648">
        <v>-86</v>
      </c>
      <c r="J648">
        <v>1.9</v>
      </c>
      <c r="K648">
        <v>0.88139999999999996</v>
      </c>
      <c r="L648">
        <v>12.444800000000001</v>
      </c>
      <c r="M648">
        <v>1.6000000000000001E-3</v>
      </c>
      <c r="N648">
        <v>1675.0336</v>
      </c>
      <c r="O648">
        <v>6.5263</v>
      </c>
      <c r="P648">
        <v>1681.6</v>
      </c>
      <c r="Q648">
        <v>1262.5705</v>
      </c>
      <c r="R648">
        <v>4.9192</v>
      </c>
      <c r="S648">
        <v>1267.5</v>
      </c>
      <c r="T648">
        <v>0</v>
      </c>
      <c r="W648">
        <v>0</v>
      </c>
      <c r="X648">
        <v>1.6746000000000001</v>
      </c>
      <c r="Y648">
        <v>12.2</v>
      </c>
      <c r="Z648">
        <v>870</v>
      </c>
      <c r="AA648">
        <v>890</v>
      </c>
      <c r="AB648">
        <v>822</v>
      </c>
      <c r="AC648">
        <v>48</v>
      </c>
      <c r="AD648">
        <v>5.49</v>
      </c>
      <c r="AE648">
        <v>0.13</v>
      </c>
      <c r="AF648">
        <v>993</v>
      </c>
      <c r="AG648">
        <v>-11.1</v>
      </c>
      <c r="AH648">
        <v>13</v>
      </c>
      <c r="AI648">
        <v>13</v>
      </c>
      <c r="AJ648">
        <v>191</v>
      </c>
      <c r="AK648">
        <v>191</v>
      </c>
      <c r="AL648">
        <v>4.9000000000000004</v>
      </c>
      <c r="AM648">
        <v>195</v>
      </c>
      <c r="AN648" t="s">
        <v>155</v>
      </c>
      <c r="AO648">
        <v>2</v>
      </c>
      <c r="AP648" s="42">
        <v>0.84112268518518529</v>
      </c>
      <c r="AQ648">
        <v>47.163412999999998</v>
      </c>
      <c r="AR648">
        <v>-88.491718000000006</v>
      </c>
      <c r="AS648">
        <v>320.60000000000002</v>
      </c>
      <c r="AT648">
        <v>36.5</v>
      </c>
      <c r="AU648">
        <v>12</v>
      </c>
      <c r="AV648">
        <v>7</v>
      </c>
      <c r="AW648" t="s">
        <v>410</v>
      </c>
      <c r="AX648">
        <v>1.5296000000000001</v>
      </c>
      <c r="AY648">
        <v>1.0784</v>
      </c>
      <c r="AZ648">
        <v>2.3567999999999998</v>
      </c>
      <c r="BA648">
        <v>14.048999999999999</v>
      </c>
      <c r="BB648">
        <v>15.06</v>
      </c>
      <c r="BC648">
        <v>1.07</v>
      </c>
      <c r="BD648">
        <v>13.462</v>
      </c>
      <c r="BE648">
        <v>3035.2840000000001</v>
      </c>
      <c r="BF648">
        <v>0.248</v>
      </c>
      <c r="BG648">
        <v>42.783000000000001</v>
      </c>
      <c r="BH648">
        <v>0.16700000000000001</v>
      </c>
      <c r="BI648">
        <v>42.95</v>
      </c>
      <c r="BJ648">
        <v>32.247999999999998</v>
      </c>
      <c r="BK648">
        <v>0.126</v>
      </c>
      <c r="BL648">
        <v>32.374000000000002</v>
      </c>
      <c r="BM648">
        <v>0</v>
      </c>
      <c r="BQ648">
        <v>296.97000000000003</v>
      </c>
      <c r="BR648">
        <v>0.265152</v>
      </c>
      <c r="BS648">
        <v>0.33727400000000002</v>
      </c>
      <c r="BT648">
        <v>1.2862999999999999E-2</v>
      </c>
      <c r="BU648">
        <v>6.3828719999999999</v>
      </c>
      <c r="BV648">
        <f t="shared" si="10"/>
        <v>6.7792074000000007</v>
      </c>
    </row>
    <row r="649" spans="1:74" customFormat="1" x14ac:dyDescent="0.25">
      <c r="A649" s="40">
        <v>41703</v>
      </c>
      <c r="B649" s="41">
        <v>0.63287237268518515</v>
      </c>
      <c r="C649">
        <v>14.347</v>
      </c>
      <c r="D649">
        <v>1.1000000000000001E-3</v>
      </c>
      <c r="E649">
        <v>10.650542</v>
      </c>
      <c r="F649">
        <v>1987.1</v>
      </c>
      <c r="G649">
        <v>4.9000000000000004</v>
      </c>
      <c r="H649">
        <v>-71.599999999999994</v>
      </c>
      <c r="J649">
        <v>1.9</v>
      </c>
      <c r="K649">
        <v>0.87970000000000004</v>
      </c>
      <c r="L649">
        <v>12.620799999999999</v>
      </c>
      <c r="M649">
        <v>8.9999999999999998E-4</v>
      </c>
      <c r="N649">
        <v>1748.0835999999999</v>
      </c>
      <c r="O649">
        <v>4.2858000000000001</v>
      </c>
      <c r="P649">
        <v>1752.4</v>
      </c>
      <c r="Q649">
        <v>1316.1789000000001</v>
      </c>
      <c r="R649">
        <v>3.2269000000000001</v>
      </c>
      <c r="S649">
        <v>1319.4</v>
      </c>
      <c r="T649">
        <v>0</v>
      </c>
      <c r="W649">
        <v>0</v>
      </c>
      <c r="X649">
        <v>1.6714</v>
      </c>
      <c r="Y649">
        <v>12.5</v>
      </c>
      <c r="Z649">
        <v>870</v>
      </c>
      <c r="AA649">
        <v>890</v>
      </c>
      <c r="AB649">
        <v>822</v>
      </c>
      <c r="AC649">
        <v>48</v>
      </c>
      <c r="AD649">
        <v>5.18</v>
      </c>
      <c r="AE649">
        <v>0.12</v>
      </c>
      <c r="AF649">
        <v>993</v>
      </c>
      <c r="AG649">
        <v>-11.9</v>
      </c>
      <c r="AH649">
        <v>13</v>
      </c>
      <c r="AI649">
        <v>13</v>
      </c>
      <c r="AJ649">
        <v>191</v>
      </c>
      <c r="AK649">
        <v>190.9</v>
      </c>
      <c r="AL649">
        <v>5.2</v>
      </c>
      <c r="AM649">
        <v>195</v>
      </c>
      <c r="AN649" t="s">
        <v>155</v>
      </c>
      <c r="AO649">
        <v>2</v>
      </c>
      <c r="AP649" s="42">
        <v>0.84112268518518529</v>
      </c>
      <c r="AQ649">
        <v>47.163367000000001</v>
      </c>
      <c r="AR649">
        <v>-88.491788</v>
      </c>
      <c r="AS649">
        <v>320.60000000000002</v>
      </c>
      <c r="AT649">
        <v>36.700000000000003</v>
      </c>
      <c r="AU649">
        <v>12</v>
      </c>
      <c r="AV649">
        <v>7</v>
      </c>
      <c r="AW649" t="s">
        <v>411</v>
      </c>
      <c r="AX649">
        <v>2.0215999999999998</v>
      </c>
      <c r="AY649">
        <v>1</v>
      </c>
      <c r="AZ649">
        <v>2.2216</v>
      </c>
      <c r="BA649">
        <v>14.048999999999999</v>
      </c>
      <c r="BB649">
        <v>14.84</v>
      </c>
      <c r="BC649">
        <v>1.06</v>
      </c>
      <c r="BD649">
        <v>13.675000000000001</v>
      </c>
      <c r="BE649">
        <v>3035.3139999999999</v>
      </c>
      <c r="BF649">
        <v>0.14299999999999999</v>
      </c>
      <c r="BG649">
        <v>44.027000000000001</v>
      </c>
      <c r="BH649">
        <v>0.108</v>
      </c>
      <c r="BI649">
        <v>44.134999999999998</v>
      </c>
      <c r="BJ649">
        <v>33.149000000000001</v>
      </c>
      <c r="BK649">
        <v>8.1000000000000003E-2</v>
      </c>
      <c r="BL649">
        <v>33.229999999999997</v>
      </c>
      <c r="BM649">
        <v>0</v>
      </c>
      <c r="BQ649">
        <v>292.28399999999999</v>
      </c>
      <c r="BR649">
        <v>0.35745300000000002</v>
      </c>
      <c r="BS649">
        <v>0.33927400000000002</v>
      </c>
      <c r="BT649">
        <v>1.2274E-2</v>
      </c>
      <c r="BU649">
        <v>8.604787</v>
      </c>
      <c r="BV649">
        <f t="shared" si="10"/>
        <v>6.8194074000000011</v>
      </c>
    </row>
    <row r="650" spans="1:74" customFormat="1" x14ac:dyDescent="0.25">
      <c r="A650" s="40">
        <v>41703</v>
      </c>
      <c r="B650" s="41">
        <v>0.63288394675925919</v>
      </c>
      <c r="C650">
        <v>14.696</v>
      </c>
      <c r="D650">
        <v>2.7000000000000001E-3</v>
      </c>
      <c r="E650">
        <v>27.331109000000001</v>
      </c>
      <c r="F650">
        <v>1981.9</v>
      </c>
      <c r="G650">
        <v>4.9000000000000004</v>
      </c>
      <c r="H650">
        <v>-72.2</v>
      </c>
      <c r="J650">
        <v>1.9</v>
      </c>
      <c r="K650">
        <v>0.87680000000000002</v>
      </c>
      <c r="L650">
        <v>12.8863</v>
      </c>
      <c r="M650">
        <v>2.3999999999999998E-3</v>
      </c>
      <c r="N650">
        <v>1737.8433</v>
      </c>
      <c r="O650">
        <v>4.2718999999999996</v>
      </c>
      <c r="P650">
        <v>1742.1</v>
      </c>
      <c r="Q650">
        <v>1310.1955</v>
      </c>
      <c r="R650">
        <v>3.2206000000000001</v>
      </c>
      <c r="S650">
        <v>1313.4</v>
      </c>
      <c r="T650">
        <v>0</v>
      </c>
      <c r="W650">
        <v>0</v>
      </c>
      <c r="X650">
        <v>1.6659999999999999</v>
      </c>
      <c r="Y650">
        <v>12.3</v>
      </c>
      <c r="Z650">
        <v>871</v>
      </c>
      <c r="AA650">
        <v>890</v>
      </c>
      <c r="AB650">
        <v>824</v>
      </c>
      <c r="AC650">
        <v>48</v>
      </c>
      <c r="AD650">
        <v>5.55</v>
      </c>
      <c r="AE650">
        <v>0.13</v>
      </c>
      <c r="AF650">
        <v>993</v>
      </c>
      <c r="AG650">
        <v>-11</v>
      </c>
      <c r="AH650">
        <v>13</v>
      </c>
      <c r="AI650">
        <v>13</v>
      </c>
      <c r="AJ650">
        <v>190.9</v>
      </c>
      <c r="AK650">
        <v>190</v>
      </c>
      <c r="AL650">
        <v>4.5999999999999996</v>
      </c>
      <c r="AM650">
        <v>195</v>
      </c>
      <c r="AN650" t="s">
        <v>155</v>
      </c>
      <c r="AO650">
        <v>2</v>
      </c>
      <c r="AP650" s="42">
        <v>0.84114583333333337</v>
      </c>
      <c r="AQ650">
        <v>47.163170000000001</v>
      </c>
      <c r="AR650">
        <v>-88.492058999999998</v>
      </c>
      <c r="AS650">
        <v>320.7</v>
      </c>
      <c r="AT650">
        <v>37.200000000000003</v>
      </c>
      <c r="AU650">
        <v>12</v>
      </c>
      <c r="AV650">
        <v>8</v>
      </c>
      <c r="AW650" t="s">
        <v>411</v>
      </c>
      <c r="AX650">
        <v>1.9272</v>
      </c>
      <c r="AY650">
        <v>1.0431999999999999</v>
      </c>
      <c r="AZ650">
        <v>2.3216000000000001</v>
      </c>
      <c r="BA650">
        <v>14.048999999999999</v>
      </c>
      <c r="BB650">
        <v>14.51</v>
      </c>
      <c r="BC650">
        <v>1.03</v>
      </c>
      <c r="BD650">
        <v>14.045999999999999</v>
      </c>
      <c r="BE650">
        <v>3034.7739999999999</v>
      </c>
      <c r="BF650">
        <v>0.35899999999999999</v>
      </c>
      <c r="BG650">
        <v>42.859000000000002</v>
      </c>
      <c r="BH650">
        <v>0.105</v>
      </c>
      <c r="BI650">
        <v>42.965000000000003</v>
      </c>
      <c r="BJ650">
        <v>32.311999999999998</v>
      </c>
      <c r="BK650">
        <v>7.9000000000000001E-2</v>
      </c>
      <c r="BL650">
        <v>32.392000000000003</v>
      </c>
      <c r="BM650">
        <v>0</v>
      </c>
      <c r="BQ650">
        <v>285.27800000000002</v>
      </c>
      <c r="BR650">
        <v>0.39603899999999997</v>
      </c>
      <c r="BS650">
        <v>0.34058899999999998</v>
      </c>
      <c r="BT650">
        <v>1.3863E-2</v>
      </c>
      <c r="BU650">
        <v>9.5336479999999995</v>
      </c>
      <c r="BV650">
        <f t="shared" si="10"/>
        <v>6.8458389000000004</v>
      </c>
    </row>
    <row r="651" spans="1:74" customFormat="1" x14ac:dyDescent="0.25">
      <c r="A651" s="40">
        <v>41703</v>
      </c>
      <c r="B651" s="41">
        <v>0.63289552083333334</v>
      </c>
      <c r="C651">
        <v>14.952999999999999</v>
      </c>
      <c r="D651">
        <v>9.2999999999999992E-3</v>
      </c>
      <c r="E651">
        <v>93.052543999999997</v>
      </c>
      <c r="F651">
        <v>2047.1</v>
      </c>
      <c r="G651">
        <v>4.8</v>
      </c>
      <c r="H651">
        <v>-41.6</v>
      </c>
      <c r="J651">
        <v>1.9</v>
      </c>
      <c r="K651">
        <v>0.87480000000000002</v>
      </c>
      <c r="L651">
        <v>13.081799999999999</v>
      </c>
      <c r="M651">
        <v>8.0999999999999996E-3</v>
      </c>
      <c r="N651">
        <v>1790.8948</v>
      </c>
      <c r="O651">
        <v>4.1992000000000003</v>
      </c>
      <c r="P651">
        <v>1795.1</v>
      </c>
      <c r="Q651">
        <v>1350.1921</v>
      </c>
      <c r="R651">
        <v>3.1659000000000002</v>
      </c>
      <c r="S651">
        <v>1353.4</v>
      </c>
      <c r="T651">
        <v>0</v>
      </c>
      <c r="W651">
        <v>0</v>
      </c>
      <c r="X651">
        <v>1.6621999999999999</v>
      </c>
      <c r="Y651">
        <v>12.3</v>
      </c>
      <c r="Z651">
        <v>871</v>
      </c>
      <c r="AA651">
        <v>890</v>
      </c>
      <c r="AB651">
        <v>824</v>
      </c>
      <c r="AC651">
        <v>48</v>
      </c>
      <c r="AD651">
        <v>5.55</v>
      </c>
      <c r="AE651">
        <v>0.13</v>
      </c>
      <c r="AF651">
        <v>993</v>
      </c>
      <c r="AG651">
        <v>-11</v>
      </c>
      <c r="AH651">
        <v>13</v>
      </c>
      <c r="AI651">
        <v>13</v>
      </c>
      <c r="AJ651">
        <v>190</v>
      </c>
      <c r="AK651">
        <v>190</v>
      </c>
      <c r="AL651">
        <v>4.7</v>
      </c>
      <c r="AM651">
        <v>195</v>
      </c>
      <c r="AN651" t="s">
        <v>155</v>
      </c>
      <c r="AO651">
        <v>2</v>
      </c>
      <c r="AP651" s="42">
        <v>0.84115740740740741</v>
      </c>
      <c r="AQ651">
        <v>47.163034000000003</v>
      </c>
      <c r="AR651">
        <v>-88.492151000000007</v>
      </c>
      <c r="AS651">
        <v>320.7</v>
      </c>
      <c r="AT651">
        <v>37.200000000000003</v>
      </c>
      <c r="AU651">
        <v>12</v>
      </c>
      <c r="AV651">
        <v>8</v>
      </c>
      <c r="AW651" t="s">
        <v>411</v>
      </c>
      <c r="AX651">
        <v>1.3</v>
      </c>
      <c r="AY651">
        <v>1.2</v>
      </c>
      <c r="AZ651">
        <v>2.4</v>
      </c>
      <c r="BA651">
        <v>14.048999999999999</v>
      </c>
      <c r="BB651">
        <v>14.27</v>
      </c>
      <c r="BC651">
        <v>1.02</v>
      </c>
      <c r="BD651">
        <v>14.307</v>
      </c>
      <c r="BE651">
        <v>3033.306</v>
      </c>
      <c r="BF651">
        <v>1.2010000000000001</v>
      </c>
      <c r="BG651">
        <v>43.485999999999997</v>
      </c>
      <c r="BH651">
        <v>0.10199999999999999</v>
      </c>
      <c r="BI651">
        <v>43.588000000000001</v>
      </c>
      <c r="BJ651">
        <v>32.784999999999997</v>
      </c>
      <c r="BK651">
        <v>7.6999999999999999E-2</v>
      </c>
      <c r="BL651">
        <v>32.862000000000002</v>
      </c>
      <c r="BM651">
        <v>0</v>
      </c>
      <c r="BQ651">
        <v>280.238</v>
      </c>
      <c r="BR651">
        <v>0.27263100000000001</v>
      </c>
      <c r="BS651">
        <v>0.33841100000000002</v>
      </c>
      <c r="BT651">
        <v>1.2999999999999999E-2</v>
      </c>
      <c r="BU651">
        <v>6.5629099999999996</v>
      </c>
      <c r="BV651">
        <f t="shared" si="10"/>
        <v>6.8020611000000004</v>
      </c>
    </row>
    <row r="652" spans="1:74" customFormat="1" x14ac:dyDescent="0.25">
      <c r="A652" s="40">
        <v>41703</v>
      </c>
      <c r="B652" s="41">
        <v>0.63290709490740737</v>
      </c>
      <c r="C652">
        <v>14.785</v>
      </c>
      <c r="D652">
        <v>8.3000000000000001E-3</v>
      </c>
      <c r="E652">
        <v>82.577147999999994</v>
      </c>
      <c r="F652">
        <v>2393.1</v>
      </c>
      <c r="G652">
        <v>2.2000000000000002</v>
      </c>
      <c r="H652">
        <v>-61.7</v>
      </c>
      <c r="J652">
        <v>1.8</v>
      </c>
      <c r="K652">
        <v>0.87619999999999998</v>
      </c>
      <c r="L652">
        <v>12.9551</v>
      </c>
      <c r="M652">
        <v>7.1999999999999998E-3</v>
      </c>
      <c r="N652">
        <v>2096.8877000000002</v>
      </c>
      <c r="O652">
        <v>1.9347000000000001</v>
      </c>
      <c r="P652">
        <v>2098.8000000000002</v>
      </c>
      <c r="Q652">
        <v>1580.8864000000001</v>
      </c>
      <c r="R652">
        <v>1.4585999999999999</v>
      </c>
      <c r="S652">
        <v>1582.3</v>
      </c>
      <c r="T652">
        <v>0</v>
      </c>
      <c r="W652">
        <v>0</v>
      </c>
      <c r="X652">
        <v>1.5771999999999999</v>
      </c>
      <c r="Y652">
        <v>12.2</v>
      </c>
      <c r="Z652">
        <v>872</v>
      </c>
      <c r="AA652">
        <v>891</v>
      </c>
      <c r="AB652">
        <v>824</v>
      </c>
      <c r="AC652">
        <v>48</v>
      </c>
      <c r="AD652">
        <v>5.55</v>
      </c>
      <c r="AE652">
        <v>0.13</v>
      </c>
      <c r="AF652">
        <v>993</v>
      </c>
      <c r="AG652">
        <v>-11</v>
      </c>
      <c r="AH652">
        <v>13</v>
      </c>
      <c r="AI652">
        <v>13</v>
      </c>
      <c r="AJ652">
        <v>190</v>
      </c>
      <c r="AK652">
        <v>190</v>
      </c>
      <c r="AL652">
        <v>5</v>
      </c>
      <c r="AM652">
        <v>195</v>
      </c>
      <c r="AN652" t="s">
        <v>155</v>
      </c>
      <c r="AO652">
        <v>2</v>
      </c>
      <c r="AP652" s="42">
        <v>0.84116898148148145</v>
      </c>
      <c r="AQ652">
        <v>47.162899000000003</v>
      </c>
      <c r="AR652">
        <v>-88.492244999999997</v>
      </c>
      <c r="AS652">
        <v>320.7</v>
      </c>
      <c r="AT652">
        <v>37.200000000000003</v>
      </c>
      <c r="AU652">
        <v>12</v>
      </c>
      <c r="AV652">
        <v>8</v>
      </c>
      <c r="AW652" t="s">
        <v>411</v>
      </c>
      <c r="AX652">
        <v>1.3</v>
      </c>
      <c r="AY652">
        <v>1.2</v>
      </c>
      <c r="AZ652">
        <v>2.4</v>
      </c>
      <c r="BA652">
        <v>14.048999999999999</v>
      </c>
      <c r="BB652">
        <v>14.42</v>
      </c>
      <c r="BC652">
        <v>1.03</v>
      </c>
      <c r="BD652">
        <v>14.125999999999999</v>
      </c>
      <c r="BE652">
        <v>3033.59</v>
      </c>
      <c r="BF652">
        <v>1.0780000000000001</v>
      </c>
      <c r="BG652">
        <v>51.418999999999997</v>
      </c>
      <c r="BH652">
        <v>4.7E-2</v>
      </c>
      <c r="BI652">
        <v>51.466999999999999</v>
      </c>
      <c r="BJ652">
        <v>38.765999999999998</v>
      </c>
      <c r="BK652">
        <v>3.5999999999999997E-2</v>
      </c>
      <c r="BL652">
        <v>38.802</v>
      </c>
      <c r="BM652">
        <v>0</v>
      </c>
      <c r="BQ652">
        <v>268.53699999999998</v>
      </c>
      <c r="BR652">
        <v>0.32617800000000002</v>
      </c>
      <c r="BS652">
        <v>0.34017799999999998</v>
      </c>
      <c r="BT652">
        <v>1.2999999999999999E-2</v>
      </c>
      <c r="BU652">
        <v>7.8519199999999998</v>
      </c>
      <c r="BV652">
        <f t="shared" si="10"/>
        <v>6.8375778</v>
      </c>
    </row>
    <row r="653" spans="1:74" customFormat="1" x14ac:dyDescent="0.25">
      <c r="A653" s="40">
        <v>41703</v>
      </c>
      <c r="B653" s="41">
        <v>0.63291866898148152</v>
      </c>
      <c r="C653">
        <v>13.988</v>
      </c>
      <c r="D653">
        <v>4.3E-3</v>
      </c>
      <c r="E653">
        <v>42.777777999999998</v>
      </c>
      <c r="F653">
        <v>2405.8000000000002</v>
      </c>
      <c r="G653">
        <v>-8.4</v>
      </c>
      <c r="H653">
        <v>-58.8</v>
      </c>
      <c r="J653">
        <v>1.7</v>
      </c>
      <c r="K653">
        <v>0.88229999999999997</v>
      </c>
      <c r="L653">
        <v>12.342499999999999</v>
      </c>
      <c r="M653">
        <v>3.8E-3</v>
      </c>
      <c r="N653">
        <v>2122.6732999999999</v>
      </c>
      <c r="O653">
        <v>0</v>
      </c>
      <c r="P653">
        <v>2122.6999999999998</v>
      </c>
      <c r="Q653">
        <v>1600.3266000000001</v>
      </c>
      <c r="R653">
        <v>0</v>
      </c>
      <c r="S653">
        <v>1600.3</v>
      </c>
      <c r="T653">
        <v>0</v>
      </c>
      <c r="W653">
        <v>0</v>
      </c>
      <c r="X653">
        <v>1.4977</v>
      </c>
      <c r="Y653">
        <v>12.2</v>
      </c>
      <c r="Z653">
        <v>871</v>
      </c>
      <c r="AA653">
        <v>891</v>
      </c>
      <c r="AB653">
        <v>823</v>
      </c>
      <c r="AC653">
        <v>48</v>
      </c>
      <c r="AD653">
        <v>5.55</v>
      </c>
      <c r="AE653">
        <v>0.13</v>
      </c>
      <c r="AF653">
        <v>993</v>
      </c>
      <c r="AG653">
        <v>-11</v>
      </c>
      <c r="AH653">
        <v>13.137</v>
      </c>
      <c r="AI653">
        <v>13</v>
      </c>
      <c r="AJ653">
        <v>190</v>
      </c>
      <c r="AK653">
        <v>190</v>
      </c>
      <c r="AL653">
        <v>4.8</v>
      </c>
      <c r="AM653">
        <v>195</v>
      </c>
      <c r="AN653" t="s">
        <v>155</v>
      </c>
      <c r="AO653">
        <v>2</v>
      </c>
      <c r="AP653" s="42">
        <v>0.84118055555555549</v>
      </c>
      <c r="AQ653">
        <v>47.162764000000003</v>
      </c>
      <c r="AR653">
        <v>-88.492339000000001</v>
      </c>
      <c r="AS653">
        <v>320.7</v>
      </c>
      <c r="AT653">
        <v>37.200000000000003</v>
      </c>
      <c r="AU653">
        <v>12</v>
      </c>
      <c r="AV653">
        <v>8</v>
      </c>
      <c r="AW653" t="s">
        <v>411</v>
      </c>
      <c r="AX653">
        <v>1.3</v>
      </c>
      <c r="AY653">
        <v>1.2</v>
      </c>
      <c r="AZ653">
        <v>2.4</v>
      </c>
      <c r="BA653">
        <v>14.048999999999999</v>
      </c>
      <c r="BB653">
        <v>15.19</v>
      </c>
      <c r="BC653">
        <v>1.08</v>
      </c>
      <c r="BD653">
        <v>13.336</v>
      </c>
      <c r="BE653">
        <v>3034.8249999999998</v>
      </c>
      <c r="BF653">
        <v>0.59099999999999997</v>
      </c>
      <c r="BG653">
        <v>54.658000000000001</v>
      </c>
      <c r="BH653">
        <v>0</v>
      </c>
      <c r="BI653">
        <v>54.658000000000001</v>
      </c>
      <c r="BJ653">
        <v>41.207000000000001</v>
      </c>
      <c r="BK653">
        <v>0</v>
      </c>
      <c r="BL653">
        <v>41.207000000000001</v>
      </c>
      <c r="BM653">
        <v>0</v>
      </c>
      <c r="BQ653">
        <v>267.76299999999998</v>
      </c>
      <c r="BR653">
        <v>0.31661600000000001</v>
      </c>
      <c r="BS653">
        <v>0.33527400000000002</v>
      </c>
      <c r="BT653">
        <v>1.2999999999999999E-2</v>
      </c>
      <c r="BU653">
        <v>7.6217389999999998</v>
      </c>
      <c r="BV653">
        <f t="shared" si="10"/>
        <v>6.7390074000000011</v>
      </c>
    </row>
    <row r="654" spans="1:74" customFormat="1" x14ac:dyDescent="0.25">
      <c r="A654" s="40">
        <v>41703</v>
      </c>
      <c r="B654" s="41">
        <v>0.63293024305555556</v>
      </c>
      <c r="C654">
        <v>13.818</v>
      </c>
      <c r="D654">
        <v>3.2000000000000002E-3</v>
      </c>
      <c r="E654">
        <v>31.856898999999999</v>
      </c>
      <c r="F654">
        <v>1836.4</v>
      </c>
      <c r="G654">
        <v>2.8</v>
      </c>
      <c r="H654">
        <v>-73</v>
      </c>
      <c r="J654">
        <v>1.44</v>
      </c>
      <c r="K654">
        <v>0.88370000000000004</v>
      </c>
      <c r="L654">
        <v>12.210900000000001</v>
      </c>
      <c r="M654">
        <v>2.8E-3</v>
      </c>
      <c r="N654">
        <v>1622.8007</v>
      </c>
      <c r="O654">
        <v>2.5105</v>
      </c>
      <c r="P654">
        <v>1625.3</v>
      </c>
      <c r="Q654">
        <v>1223.4625000000001</v>
      </c>
      <c r="R654">
        <v>1.8927</v>
      </c>
      <c r="S654">
        <v>1225.4000000000001</v>
      </c>
      <c r="T654">
        <v>0</v>
      </c>
      <c r="W654">
        <v>0</v>
      </c>
      <c r="X654">
        <v>1.2754000000000001</v>
      </c>
      <c r="Y654">
        <v>12.3</v>
      </c>
      <c r="Z654">
        <v>871</v>
      </c>
      <c r="AA654">
        <v>891</v>
      </c>
      <c r="AB654">
        <v>823</v>
      </c>
      <c r="AC654">
        <v>48</v>
      </c>
      <c r="AD654">
        <v>5.55</v>
      </c>
      <c r="AE654">
        <v>0.13</v>
      </c>
      <c r="AF654">
        <v>993</v>
      </c>
      <c r="AG654">
        <v>-11</v>
      </c>
      <c r="AH654">
        <v>13.863</v>
      </c>
      <c r="AI654">
        <v>13</v>
      </c>
      <c r="AJ654">
        <v>190</v>
      </c>
      <c r="AK654">
        <v>190</v>
      </c>
      <c r="AL654">
        <v>4.9000000000000004</v>
      </c>
      <c r="AM654">
        <v>195</v>
      </c>
      <c r="AN654" t="s">
        <v>155</v>
      </c>
      <c r="AO654">
        <v>2</v>
      </c>
      <c r="AP654" s="42">
        <v>0.84119212962962964</v>
      </c>
      <c r="AQ654">
        <v>47.162613</v>
      </c>
      <c r="AR654">
        <v>-88.492378000000002</v>
      </c>
      <c r="AS654">
        <v>320.7</v>
      </c>
      <c r="AT654">
        <v>37.700000000000003</v>
      </c>
      <c r="AU654">
        <v>12</v>
      </c>
      <c r="AV654">
        <v>7</v>
      </c>
      <c r="AW654" t="s">
        <v>417</v>
      </c>
      <c r="AX654">
        <v>1.2784</v>
      </c>
      <c r="AY654">
        <v>1.2</v>
      </c>
      <c r="AZ654">
        <v>2.3351999999999999</v>
      </c>
      <c r="BA654">
        <v>14.048999999999999</v>
      </c>
      <c r="BB654">
        <v>15.37</v>
      </c>
      <c r="BC654">
        <v>1.0900000000000001</v>
      </c>
      <c r="BD654">
        <v>13.163</v>
      </c>
      <c r="BE654">
        <v>3035.16</v>
      </c>
      <c r="BF654">
        <v>0.44500000000000001</v>
      </c>
      <c r="BG654">
        <v>42.241</v>
      </c>
      <c r="BH654">
        <v>6.5000000000000002E-2</v>
      </c>
      <c r="BI654">
        <v>42.305999999999997</v>
      </c>
      <c r="BJ654">
        <v>31.846</v>
      </c>
      <c r="BK654">
        <v>4.9000000000000002E-2</v>
      </c>
      <c r="BL654">
        <v>31.896000000000001</v>
      </c>
      <c r="BM654">
        <v>0</v>
      </c>
      <c r="BQ654">
        <v>230.495</v>
      </c>
      <c r="BR654">
        <v>0.29406900000000002</v>
      </c>
      <c r="BS654">
        <v>0.33727400000000002</v>
      </c>
      <c r="BT654">
        <v>1.2999999999999999E-2</v>
      </c>
      <c r="BU654">
        <v>7.0789759999999999</v>
      </c>
      <c r="BV654">
        <f t="shared" si="10"/>
        <v>6.7792074000000007</v>
      </c>
    </row>
    <row r="655" spans="1:74" customFormat="1" x14ac:dyDescent="0.25">
      <c r="A655" s="40">
        <v>41703</v>
      </c>
      <c r="B655" s="41">
        <v>0.6329418171296296</v>
      </c>
      <c r="C655">
        <v>13.79</v>
      </c>
      <c r="D655">
        <v>4.0000000000000001E-3</v>
      </c>
      <c r="E655">
        <v>39.643725000000003</v>
      </c>
      <c r="F655">
        <v>1126.5</v>
      </c>
      <c r="G655">
        <v>5.2</v>
      </c>
      <c r="H655">
        <v>-100.3</v>
      </c>
      <c r="J655">
        <v>1.19</v>
      </c>
      <c r="K655">
        <v>0.88380000000000003</v>
      </c>
      <c r="L655">
        <v>12.1882</v>
      </c>
      <c r="M655">
        <v>3.5000000000000001E-3</v>
      </c>
      <c r="N655">
        <v>995.61800000000005</v>
      </c>
      <c r="O655">
        <v>4.5709</v>
      </c>
      <c r="P655">
        <v>1000.2</v>
      </c>
      <c r="Q655">
        <v>750.61670000000004</v>
      </c>
      <c r="R655">
        <v>3.4460999999999999</v>
      </c>
      <c r="S655">
        <v>754.1</v>
      </c>
      <c r="T655">
        <v>0</v>
      </c>
      <c r="W655">
        <v>0</v>
      </c>
      <c r="X655">
        <v>1.0509999999999999</v>
      </c>
      <c r="Y655">
        <v>12.2</v>
      </c>
      <c r="Z655">
        <v>871</v>
      </c>
      <c r="AA655">
        <v>890</v>
      </c>
      <c r="AB655">
        <v>823</v>
      </c>
      <c r="AC655">
        <v>48</v>
      </c>
      <c r="AD655">
        <v>5.55</v>
      </c>
      <c r="AE655">
        <v>0.13</v>
      </c>
      <c r="AF655">
        <v>993</v>
      </c>
      <c r="AG655">
        <v>-11</v>
      </c>
      <c r="AH655">
        <v>13</v>
      </c>
      <c r="AI655">
        <v>13</v>
      </c>
      <c r="AJ655">
        <v>190</v>
      </c>
      <c r="AK655">
        <v>190</v>
      </c>
      <c r="AL655">
        <v>4.7</v>
      </c>
      <c r="AM655">
        <v>195</v>
      </c>
      <c r="AN655" t="s">
        <v>155</v>
      </c>
      <c r="AO655">
        <v>2</v>
      </c>
      <c r="AP655" s="42">
        <v>0.84120370370370379</v>
      </c>
      <c r="AQ655">
        <v>47.162410000000001</v>
      </c>
      <c r="AR655">
        <v>-88.492233999999996</v>
      </c>
      <c r="AS655">
        <v>320.60000000000002</v>
      </c>
      <c r="AT655">
        <v>40.6</v>
      </c>
      <c r="AU655">
        <v>12</v>
      </c>
      <c r="AV655">
        <v>8</v>
      </c>
      <c r="AW655" t="s">
        <v>413</v>
      </c>
      <c r="AX655">
        <v>1.2</v>
      </c>
      <c r="AY655">
        <v>1.2</v>
      </c>
      <c r="AZ655">
        <v>2.1</v>
      </c>
      <c r="BA655">
        <v>14.048999999999999</v>
      </c>
      <c r="BB655">
        <v>15.4</v>
      </c>
      <c r="BC655">
        <v>1.1000000000000001</v>
      </c>
      <c r="BD655">
        <v>13.141999999999999</v>
      </c>
      <c r="BE655">
        <v>3035.0050000000001</v>
      </c>
      <c r="BF655">
        <v>0.55500000000000005</v>
      </c>
      <c r="BG655">
        <v>25.963000000000001</v>
      </c>
      <c r="BH655">
        <v>0.11899999999999999</v>
      </c>
      <c r="BI655">
        <v>26.082000000000001</v>
      </c>
      <c r="BJ655">
        <v>19.574000000000002</v>
      </c>
      <c r="BK655">
        <v>0.09</v>
      </c>
      <c r="BL655">
        <v>19.664000000000001</v>
      </c>
      <c r="BM655">
        <v>0</v>
      </c>
      <c r="BQ655">
        <v>190.29400000000001</v>
      </c>
      <c r="BR655">
        <v>0.31490299999999999</v>
      </c>
      <c r="BS655">
        <v>0.33913700000000002</v>
      </c>
      <c r="BT655">
        <v>1.2999999999999999E-2</v>
      </c>
      <c r="BU655">
        <v>7.5805030000000002</v>
      </c>
      <c r="BV655">
        <f t="shared" si="10"/>
        <v>6.8166537000000007</v>
      </c>
    </row>
    <row r="656" spans="1:74" customFormat="1" x14ac:dyDescent="0.25">
      <c r="A656" s="40">
        <v>41703</v>
      </c>
      <c r="B656" s="41">
        <v>0.63295339120370364</v>
      </c>
      <c r="C656">
        <v>13.785</v>
      </c>
      <c r="D656">
        <v>3.2000000000000002E-3</v>
      </c>
      <c r="E656">
        <v>31.546558999999998</v>
      </c>
      <c r="F656">
        <v>1017</v>
      </c>
      <c r="G656">
        <v>5.0999999999999996</v>
      </c>
      <c r="H656">
        <v>-61.4</v>
      </c>
      <c r="J656">
        <v>1</v>
      </c>
      <c r="K656">
        <v>0.88400000000000001</v>
      </c>
      <c r="L656">
        <v>12.1853</v>
      </c>
      <c r="M656">
        <v>2.8E-3</v>
      </c>
      <c r="N656">
        <v>899.01769999999999</v>
      </c>
      <c r="O656">
        <v>4.4832999999999998</v>
      </c>
      <c r="P656">
        <v>903.5</v>
      </c>
      <c r="Q656">
        <v>677.78779999999995</v>
      </c>
      <c r="R656">
        <v>3.38</v>
      </c>
      <c r="S656">
        <v>681.2</v>
      </c>
      <c r="T656">
        <v>0</v>
      </c>
      <c r="W656">
        <v>0</v>
      </c>
      <c r="X656">
        <v>0.88400000000000001</v>
      </c>
      <c r="Y656">
        <v>12.2</v>
      </c>
      <c r="Z656">
        <v>871</v>
      </c>
      <c r="AA656">
        <v>891</v>
      </c>
      <c r="AB656">
        <v>822</v>
      </c>
      <c r="AC656">
        <v>48</v>
      </c>
      <c r="AD656">
        <v>5.55</v>
      </c>
      <c r="AE656">
        <v>0.13</v>
      </c>
      <c r="AF656">
        <v>993</v>
      </c>
      <c r="AG656">
        <v>-11</v>
      </c>
      <c r="AH656">
        <v>13</v>
      </c>
      <c r="AI656">
        <v>13</v>
      </c>
      <c r="AJ656">
        <v>190.1</v>
      </c>
      <c r="AK656">
        <v>190</v>
      </c>
      <c r="AL656">
        <v>5</v>
      </c>
      <c r="AM656">
        <v>195</v>
      </c>
      <c r="AN656" t="s">
        <v>155</v>
      </c>
      <c r="AO656">
        <v>2</v>
      </c>
      <c r="AP656" s="42">
        <v>0.84121527777777771</v>
      </c>
      <c r="AQ656">
        <v>47.162235000000003</v>
      </c>
      <c r="AR656">
        <v>-88.492143999999996</v>
      </c>
      <c r="AS656">
        <v>320.10000000000002</v>
      </c>
      <c r="AT656">
        <v>44.3</v>
      </c>
      <c r="AU656">
        <v>12</v>
      </c>
      <c r="AV656">
        <v>9</v>
      </c>
      <c r="AW656" t="s">
        <v>412</v>
      </c>
      <c r="AX656">
        <v>1.2</v>
      </c>
      <c r="AY656">
        <v>1.2</v>
      </c>
      <c r="AZ656">
        <v>2.1</v>
      </c>
      <c r="BA656">
        <v>14.048999999999999</v>
      </c>
      <c r="BB656">
        <v>15.4</v>
      </c>
      <c r="BC656">
        <v>1.1000000000000001</v>
      </c>
      <c r="BD656">
        <v>13.125999999999999</v>
      </c>
      <c r="BE656">
        <v>3035.1860000000001</v>
      </c>
      <c r="BF656">
        <v>0.442</v>
      </c>
      <c r="BG656">
        <v>23.451000000000001</v>
      </c>
      <c r="BH656">
        <v>0.11700000000000001</v>
      </c>
      <c r="BI656">
        <v>23.568000000000001</v>
      </c>
      <c r="BJ656">
        <v>17.68</v>
      </c>
      <c r="BK656">
        <v>8.7999999999999995E-2</v>
      </c>
      <c r="BL656">
        <v>17.768000000000001</v>
      </c>
      <c r="BM656">
        <v>0</v>
      </c>
      <c r="BQ656">
        <v>160.09800000000001</v>
      </c>
      <c r="BR656">
        <v>0.25869999999999999</v>
      </c>
      <c r="BS656">
        <v>0.34027400000000002</v>
      </c>
      <c r="BT656">
        <v>1.2999999999999999E-2</v>
      </c>
      <c r="BU656">
        <v>6.2275559999999999</v>
      </c>
      <c r="BV656">
        <f t="shared" si="10"/>
        <v>6.8395074000000013</v>
      </c>
    </row>
    <row r="657" spans="1:74" customFormat="1" x14ac:dyDescent="0.25">
      <c r="A657" s="40">
        <v>41703</v>
      </c>
      <c r="B657" s="41">
        <v>0.63296496527777779</v>
      </c>
      <c r="C657">
        <v>13.773</v>
      </c>
      <c r="D657">
        <v>3.0000000000000001E-3</v>
      </c>
      <c r="E657">
        <v>30</v>
      </c>
      <c r="F657">
        <v>1146</v>
      </c>
      <c r="G657">
        <v>1.7</v>
      </c>
      <c r="H657">
        <v>-91.8</v>
      </c>
      <c r="J657">
        <v>1</v>
      </c>
      <c r="K657">
        <v>0.88419999999999999</v>
      </c>
      <c r="L657">
        <v>12.177899999999999</v>
      </c>
      <c r="M657">
        <v>2.7000000000000001E-3</v>
      </c>
      <c r="N657">
        <v>1013.249</v>
      </c>
      <c r="O657">
        <v>1.4913000000000001</v>
      </c>
      <c r="P657">
        <v>1014.7</v>
      </c>
      <c r="Q657">
        <v>763.90909999999997</v>
      </c>
      <c r="R657">
        <v>1.1243000000000001</v>
      </c>
      <c r="S657">
        <v>765</v>
      </c>
      <c r="T657">
        <v>0</v>
      </c>
      <c r="W657">
        <v>0</v>
      </c>
      <c r="X657">
        <v>0.88419999999999999</v>
      </c>
      <c r="Y657">
        <v>12.2</v>
      </c>
      <c r="Z657">
        <v>870</v>
      </c>
      <c r="AA657">
        <v>890</v>
      </c>
      <c r="AB657">
        <v>824</v>
      </c>
      <c r="AC657">
        <v>48</v>
      </c>
      <c r="AD657">
        <v>5.55</v>
      </c>
      <c r="AE657">
        <v>0.13</v>
      </c>
      <c r="AF657">
        <v>993</v>
      </c>
      <c r="AG657">
        <v>-11</v>
      </c>
      <c r="AH657">
        <v>13</v>
      </c>
      <c r="AI657">
        <v>13</v>
      </c>
      <c r="AJ657">
        <v>191</v>
      </c>
      <c r="AK657">
        <v>190.1</v>
      </c>
      <c r="AL657">
        <v>5.4</v>
      </c>
      <c r="AM657">
        <v>195</v>
      </c>
      <c r="AN657" t="s">
        <v>155</v>
      </c>
      <c r="AO657">
        <v>2</v>
      </c>
      <c r="AP657" s="42">
        <v>0.84122685185185186</v>
      </c>
      <c r="AQ657">
        <v>47.162097000000003</v>
      </c>
      <c r="AR657">
        <v>-88.492067000000006</v>
      </c>
      <c r="AS657">
        <v>319.5</v>
      </c>
      <c r="AT657">
        <v>44.7</v>
      </c>
      <c r="AU657">
        <v>12</v>
      </c>
      <c r="AV657">
        <v>9</v>
      </c>
      <c r="AW657" t="s">
        <v>412</v>
      </c>
      <c r="AX657">
        <v>1.2864</v>
      </c>
      <c r="AY657">
        <v>1.2864</v>
      </c>
      <c r="AZ657">
        <v>2.2080000000000002</v>
      </c>
      <c r="BA657">
        <v>14.048999999999999</v>
      </c>
      <c r="BB657">
        <v>15.42</v>
      </c>
      <c r="BC657">
        <v>1.1000000000000001</v>
      </c>
      <c r="BD657">
        <v>13.097</v>
      </c>
      <c r="BE657">
        <v>3035.2260000000001</v>
      </c>
      <c r="BF657">
        <v>0.42099999999999999</v>
      </c>
      <c r="BG657">
        <v>26.446999999999999</v>
      </c>
      <c r="BH657">
        <v>3.9E-2</v>
      </c>
      <c r="BI657">
        <v>26.486000000000001</v>
      </c>
      <c r="BJ657">
        <v>19.939</v>
      </c>
      <c r="BK657">
        <v>2.9000000000000001E-2</v>
      </c>
      <c r="BL657">
        <v>19.968</v>
      </c>
      <c r="BM657">
        <v>0</v>
      </c>
      <c r="BQ657">
        <v>160.238</v>
      </c>
      <c r="BR657">
        <v>0.34650700000000001</v>
      </c>
      <c r="BS657">
        <v>0.34186299999999997</v>
      </c>
      <c r="BT657">
        <v>1.3136999999999999E-2</v>
      </c>
      <c r="BU657">
        <v>8.3412900000000008</v>
      </c>
      <c r="BV657">
        <f t="shared" si="10"/>
        <v>6.8714462999999997</v>
      </c>
    </row>
    <row r="658" spans="1:74" customFormat="1" x14ac:dyDescent="0.25">
      <c r="A658" s="40">
        <v>41703</v>
      </c>
      <c r="B658" s="41">
        <v>0.63297653935185183</v>
      </c>
      <c r="C658">
        <v>13.715</v>
      </c>
      <c r="D658">
        <v>3.0000000000000001E-3</v>
      </c>
      <c r="E658">
        <v>30</v>
      </c>
      <c r="F658">
        <v>1452.1</v>
      </c>
      <c r="G658">
        <v>-17.2</v>
      </c>
      <c r="H658">
        <v>-77.599999999999994</v>
      </c>
      <c r="J658">
        <v>1.1499999999999999</v>
      </c>
      <c r="K658">
        <v>0.88460000000000005</v>
      </c>
      <c r="L658">
        <v>12.132400000000001</v>
      </c>
      <c r="M658">
        <v>2.7000000000000001E-3</v>
      </c>
      <c r="N658">
        <v>1284.489</v>
      </c>
      <c r="O658">
        <v>0</v>
      </c>
      <c r="P658">
        <v>1284.5</v>
      </c>
      <c r="Q658">
        <v>968.40250000000003</v>
      </c>
      <c r="R658">
        <v>0</v>
      </c>
      <c r="S658">
        <v>968.4</v>
      </c>
      <c r="T658">
        <v>0</v>
      </c>
      <c r="W658">
        <v>0</v>
      </c>
      <c r="X658">
        <v>1.0203</v>
      </c>
      <c r="Y658">
        <v>12.1</v>
      </c>
      <c r="Z658">
        <v>871</v>
      </c>
      <c r="AA658">
        <v>891</v>
      </c>
      <c r="AB658">
        <v>824</v>
      </c>
      <c r="AC658">
        <v>48</v>
      </c>
      <c r="AD658">
        <v>5.55</v>
      </c>
      <c r="AE658">
        <v>0.13</v>
      </c>
      <c r="AF658">
        <v>993</v>
      </c>
      <c r="AG658">
        <v>-11</v>
      </c>
      <c r="AH658">
        <v>13.136863</v>
      </c>
      <c r="AI658">
        <v>13</v>
      </c>
      <c r="AJ658">
        <v>190.9</v>
      </c>
      <c r="AK658">
        <v>190.7</v>
      </c>
      <c r="AL658">
        <v>5.2</v>
      </c>
      <c r="AM658">
        <v>195</v>
      </c>
      <c r="AN658" t="s">
        <v>155</v>
      </c>
      <c r="AO658">
        <v>2</v>
      </c>
      <c r="AP658" s="42">
        <v>0.84122685185185186</v>
      </c>
      <c r="AQ658">
        <v>47.161996000000002</v>
      </c>
      <c r="AR658">
        <v>-88.491928000000001</v>
      </c>
      <c r="AS658">
        <v>319.3</v>
      </c>
      <c r="AT658">
        <v>44.8</v>
      </c>
      <c r="AU658">
        <v>12</v>
      </c>
      <c r="AV658">
        <v>9</v>
      </c>
      <c r="AW658" t="s">
        <v>412</v>
      </c>
      <c r="AX658">
        <v>1.6215999999999999</v>
      </c>
      <c r="AY658">
        <v>1.4703999999999999</v>
      </c>
      <c r="AZ658">
        <v>2.6</v>
      </c>
      <c r="BA658">
        <v>14.048999999999999</v>
      </c>
      <c r="BB658">
        <v>15.48</v>
      </c>
      <c r="BC658">
        <v>1.1000000000000001</v>
      </c>
      <c r="BD658">
        <v>13.045999999999999</v>
      </c>
      <c r="BE658">
        <v>3035.261</v>
      </c>
      <c r="BF658">
        <v>0.42299999999999999</v>
      </c>
      <c r="BG658">
        <v>33.652000000000001</v>
      </c>
      <c r="BH658">
        <v>0</v>
      </c>
      <c r="BI658">
        <v>33.652000000000001</v>
      </c>
      <c r="BJ658">
        <v>25.370999999999999</v>
      </c>
      <c r="BK658">
        <v>0</v>
      </c>
      <c r="BL658">
        <v>25.370999999999999</v>
      </c>
      <c r="BM658">
        <v>0</v>
      </c>
      <c r="BQ658">
        <v>185.60599999999999</v>
      </c>
      <c r="BR658">
        <v>0.34902</v>
      </c>
      <c r="BS658">
        <v>0.34141100000000002</v>
      </c>
      <c r="BT658">
        <v>1.4E-2</v>
      </c>
      <c r="BU658">
        <v>8.4017839999999993</v>
      </c>
      <c r="BV658">
        <f t="shared" si="10"/>
        <v>6.8623611000000011</v>
      </c>
    </row>
    <row r="659" spans="1:74" customFormat="1" x14ac:dyDescent="0.25">
      <c r="A659" s="40">
        <v>41703</v>
      </c>
      <c r="B659" s="41">
        <v>0.63298811342592598</v>
      </c>
      <c r="C659">
        <v>13.510999999999999</v>
      </c>
      <c r="D659">
        <v>3.3999999999999998E-3</v>
      </c>
      <c r="E659">
        <v>33.595413999999998</v>
      </c>
      <c r="F659">
        <v>1535.8</v>
      </c>
      <c r="G659">
        <v>5.0999999999999996</v>
      </c>
      <c r="H659">
        <v>-91.9</v>
      </c>
      <c r="J659">
        <v>1.4</v>
      </c>
      <c r="K659">
        <v>0.88629999999999998</v>
      </c>
      <c r="L659">
        <v>11.974600000000001</v>
      </c>
      <c r="M659">
        <v>3.0000000000000001E-3</v>
      </c>
      <c r="N659">
        <v>1361.114</v>
      </c>
      <c r="O659">
        <v>4.4950000000000001</v>
      </c>
      <c r="P659">
        <v>1365.6</v>
      </c>
      <c r="Q659">
        <v>1026.1715999999999</v>
      </c>
      <c r="R659">
        <v>3.3889</v>
      </c>
      <c r="S659">
        <v>1029.5999999999999</v>
      </c>
      <c r="T659">
        <v>0</v>
      </c>
      <c r="W659">
        <v>0</v>
      </c>
      <c r="X659">
        <v>1.2407999999999999</v>
      </c>
      <c r="Y659">
        <v>12.2</v>
      </c>
      <c r="Z659">
        <v>871</v>
      </c>
      <c r="AA659">
        <v>891</v>
      </c>
      <c r="AB659">
        <v>825</v>
      </c>
      <c r="AC659">
        <v>48</v>
      </c>
      <c r="AD659">
        <v>5.55</v>
      </c>
      <c r="AE659">
        <v>0.13</v>
      </c>
      <c r="AF659">
        <v>993</v>
      </c>
      <c r="AG659">
        <v>-11</v>
      </c>
      <c r="AH659">
        <v>14</v>
      </c>
      <c r="AI659">
        <v>13</v>
      </c>
      <c r="AJ659">
        <v>190.1</v>
      </c>
      <c r="AK659">
        <v>189</v>
      </c>
      <c r="AL659">
        <v>5.5</v>
      </c>
      <c r="AM659">
        <v>195</v>
      </c>
      <c r="AN659" t="s">
        <v>155</v>
      </c>
      <c r="AO659">
        <v>2</v>
      </c>
      <c r="AP659" s="42">
        <v>0.84125000000000005</v>
      </c>
      <c r="AQ659">
        <v>47.161593000000003</v>
      </c>
      <c r="AR659">
        <v>-88.491403000000005</v>
      </c>
      <c r="AS659">
        <v>318.5</v>
      </c>
      <c r="AT659">
        <v>45</v>
      </c>
      <c r="AU659">
        <v>12</v>
      </c>
      <c r="AV659">
        <v>9</v>
      </c>
      <c r="AW659" t="s">
        <v>412</v>
      </c>
      <c r="AX659">
        <v>1.7</v>
      </c>
      <c r="AY659">
        <v>1</v>
      </c>
      <c r="AZ659">
        <v>2.6</v>
      </c>
      <c r="BA659">
        <v>14.048999999999999</v>
      </c>
      <c r="BB659">
        <v>15.7</v>
      </c>
      <c r="BC659">
        <v>1.1200000000000001</v>
      </c>
      <c r="BD659">
        <v>12.831</v>
      </c>
      <c r="BE659">
        <v>3035.3020000000001</v>
      </c>
      <c r="BF659">
        <v>0.48</v>
      </c>
      <c r="BG659">
        <v>36.130000000000003</v>
      </c>
      <c r="BH659">
        <v>0.11899999999999999</v>
      </c>
      <c r="BI659">
        <v>36.25</v>
      </c>
      <c r="BJ659">
        <v>27.239000000000001</v>
      </c>
      <c r="BK659">
        <v>0.09</v>
      </c>
      <c r="BL659">
        <v>27.329000000000001</v>
      </c>
      <c r="BM659">
        <v>0</v>
      </c>
      <c r="BQ659">
        <v>228.68700000000001</v>
      </c>
      <c r="BR659">
        <v>0.29914600000000002</v>
      </c>
      <c r="BS659">
        <v>0.34399999999999997</v>
      </c>
      <c r="BT659">
        <v>1.4E-2</v>
      </c>
      <c r="BU659">
        <v>7.2011960000000004</v>
      </c>
      <c r="BV659">
        <f t="shared" si="10"/>
        <v>6.9143999999999997</v>
      </c>
    </row>
    <row r="660" spans="1:74" customFormat="1" x14ac:dyDescent="0.25">
      <c r="A660" s="40">
        <v>41703</v>
      </c>
      <c r="B660" s="41">
        <v>0.63299968750000002</v>
      </c>
      <c r="C660">
        <v>13.653</v>
      </c>
      <c r="D660">
        <v>3.8E-3</v>
      </c>
      <c r="E660">
        <v>38.201320000000003</v>
      </c>
      <c r="F660">
        <v>1494.2</v>
      </c>
      <c r="G660">
        <v>-8.5</v>
      </c>
      <c r="H660">
        <v>-105.7</v>
      </c>
      <c r="J660">
        <v>1.55</v>
      </c>
      <c r="K660">
        <v>0.88519999999999999</v>
      </c>
      <c r="L660">
        <v>12.086</v>
      </c>
      <c r="M660">
        <v>3.3999999999999998E-3</v>
      </c>
      <c r="N660">
        <v>1322.7279000000001</v>
      </c>
      <c r="O660">
        <v>0</v>
      </c>
      <c r="P660">
        <v>1322.7</v>
      </c>
      <c r="Q660">
        <v>997.23149999999998</v>
      </c>
      <c r="R660">
        <v>0</v>
      </c>
      <c r="S660">
        <v>997.2</v>
      </c>
      <c r="T660">
        <v>0</v>
      </c>
      <c r="W660">
        <v>0</v>
      </c>
      <c r="X660">
        <v>1.3748</v>
      </c>
      <c r="Y660">
        <v>12.2</v>
      </c>
      <c r="Z660">
        <v>871</v>
      </c>
      <c r="AA660">
        <v>891</v>
      </c>
      <c r="AB660">
        <v>824</v>
      </c>
      <c r="AC660">
        <v>48</v>
      </c>
      <c r="AD660">
        <v>5.55</v>
      </c>
      <c r="AE660">
        <v>0.13</v>
      </c>
      <c r="AF660">
        <v>993</v>
      </c>
      <c r="AG660">
        <v>-11</v>
      </c>
      <c r="AH660">
        <v>14</v>
      </c>
      <c r="AI660">
        <v>13</v>
      </c>
      <c r="AJ660">
        <v>190.9</v>
      </c>
      <c r="AK660">
        <v>189</v>
      </c>
      <c r="AL660">
        <v>5.8</v>
      </c>
      <c r="AM660">
        <v>195</v>
      </c>
      <c r="AN660" t="s">
        <v>155</v>
      </c>
      <c r="AO660">
        <v>2</v>
      </c>
      <c r="AP660" s="42">
        <v>0.84126157407407398</v>
      </c>
      <c r="AQ660">
        <v>47.161434999999997</v>
      </c>
      <c r="AR660">
        <v>-88.491286000000002</v>
      </c>
      <c r="AS660">
        <v>318.2</v>
      </c>
      <c r="AT660">
        <v>44.4</v>
      </c>
      <c r="AU660">
        <v>12</v>
      </c>
      <c r="AV660">
        <v>9</v>
      </c>
      <c r="AW660" t="s">
        <v>412</v>
      </c>
      <c r="AX660">
        <v>1.5704</v>
      </c>
      <c r="AY660">
        <v>1</v>
      </c>
      <c r="AZ660">
        <v>2.4272</v>
      </c>
      <c r="BA660">
        <v>14.048999999999999</v>
      </c>
      <c r="BB660">
        <v>15.54</v>
      </c>
      <c r="BC660">
        <v>1.1100000000000001</v>
      </c>
      <c r="BD660">
        <v>12.962999999999999</v>
      </c>
      <c r="BE660">
        <v>3035.1129999999998</v>
      </c>
      <c r="BF660">
        <v>0.54100000000000004</v>
      </c>
      <c r="BG660">
        <v>34.786000000000001</v>
      </c>
      <c r="BH660">
        <v>0</v>
      </c>
      <c r="BI660">
        <v>34.786000000000001</v>
      </c>
      <c r="BJ660">
        <v>26.225999999999999</v>
      </c>
      <c r="BK660">
        <v>0</v>
      </c>
      <c r="BL660">
        <v>26.225999999999999</v>
      </c>
      <c r="BM660">
        <v>0</v>
      </c>
      <c r="BQ660">
        <v>251.03800000000001</v>
      </c>
      <c r="BR660">
        <v>0.26652100000000001</v>
      </c>
      <c r="BS660">
        <v>0.34441100000000002</v>
      </c>
      <c r="BT660">
        <v>1.4E-2</v>
      </c>
      <c r="BU660">
        <v>6.4158270000000002</v>
      </c>
      <c r="BV660">
        <f t="shared" si="10"/>
        <v>6.9226611000000009</v>
      </c>
    </row>
    <row r="661" spans="1:74" customFormat="1" x14ac:dyDescent="0.25">
      <c r="A661" s="40">
        <v>41703</v>
      </c>
      <c r="B661" s="41">
        <v>0.63301126157407406</v>
      </c>
      <c r="C661">
        <v>13.784000000000001</v>
      </c>
      <c r="D661">
        <v>3.0000000000000001E-3</v>
      </c>
      <c r="E661">
        <v>29.948142000000001</v>
      </c>
      <c r="F661">
        <v>1355.4</v>
      </c>
      <c r="G661">
        <v>-15.8</v>
      </c>
      <c r="H661">
        <v>-74.2</v>
      </c>
      <c r="J661">
        <v>1.7</v>
      </c>
      <c r="K661">
        <v>0.8841</v>
      </c>
      <c r="L661">
        <v>12.186999999999999</v>
      </c>
      <c r="M661">
        <v>2.5999999999999999E-3</v>
      </c>
      <c r="N661">
        <v>1198.3481999999999</v>
      </c>
      <c r="O661">
        <v>0</v>
      </c>
      <c r="P661">
        <v>1198.3</v>
      </c>
      <c r="Q661">
        <v>903.45920000000001</v>
      </c>
      <c r="R661">
        <v>0</v>
      </c>
      <c r="S661">
        <v>903.5</v>
      </c>
      <c r="T661">
        <v>0</v>
      </c>
      <c r="W661">
        <v>0</v>
      </c>
      <c r="X661">
        <v>1.5031000000000001</v>
      </c>
      <c r="Y661">
        <v>12.2</v>
      </c>
      <c r="Z661">
        <v>872</v>
      </c>
      <c r="AA661">
        <v>891</v>
      </c>
      <c r="AB661">
        <v>825</v>
      </c>
      <c r="AC661">
        <v>48</v>
      </c>
      <c r="AD661">
        <v>5.55</v>
      </c>
      <c r="AE661">
        <v>0.13</v>
      </c>
      <c r="AF661">
        <v>993</v>
      </c>
      <c r="AG661">
        <v>-11</v>
      </c>
      <c r="AH661">
        <v>14</v>
      </c>
      <c r="AI661">
        <v>13</v>
      </c>
      <c r="AJ661">
        <v>190.1</v>
      </c>
      <c r="AK661">
        <v>189.1</v>
      </c>
      <c r="AL661">
        <v>5.5</v>
      </c>
      <c r="AM661">
        <v>195</v>
      </c>
      <c r="AN661" t="s">
        <v>155</v>
      </c>
      <c r="AO661">
        <v>2</v>
      </c>
      <c r="AP661" s="42">
        <v>0.84127314814814813</v>
      </c>
      <c r="AQ661">
        <v>47.161326000000003</v>
      </c>
      <c r="AR661">
        <v>-88.491078000000002</v>
      </c>
      <c r="AS661">
        <v>317.89999999999998</v>
      </c>
      <c r="AT661">
        <v>42</v>
      </c>
      <c r="AU661">
        <v>12</v>
      </c>
      <c r="AV661">
        <v>9</v>
      </c>
      <c r="AW661" t="s">
        <v>412</v>
      </c>
      <c r="AX661">
        <v>1.1000000000000001</v>
      </c>
      <c r="AY661">
        <v>1.0215780000000001</v>
      </c>
      <c r="AZ661">
        <v>1.8215779999999999</v>
      </c>
      <c r="BA661">
        <v>14.048999999999999</v>
      </c>
      <c r="BB661">
        <v>15.4</v>
      </c>
      <c r="BC661">
        <v>1.1000000000000001</v>
      </c>
      <c r="BD661">
        <v>13.103</v>
      </c>
      <c r="BE661">
        <v>3035.22</v>
      </c>
      <c r="BF661">
        <v>0.42</v>
      </c>
      <c r="BG661">
        <v>31.254000000000001</v>
      </c>
      <c r="BH661">
        <v>0</v>
      </c>
      <c r="BI661">
        <v>31.254000000000001</v>
      </c>
      <c r="BJ661">
        <v>23.562999999999999</v>
      </c>
      <c r="BK661">
        <v>0</v>
      </c>
      <c r="BL661">
        <v>23.562999999999999</v>
      </c>
      <c r="BM661">
        <v>0</v>
      </c>
      <c r="BQ661">
        <v>272.18599999999998</v>
      </c>
      <c r="BR661">
        <v>0.293767</v>
      </c>
      <c r="BS661">
        <v>0.34658899999999998</v>
      </c>
      <c r="BT661">
        <v>1.4E-2</v>
      </c>
      <c r="BU661">
        <v>7.071707</v>
      </c>
      <c r="BV661">
        <f t="shared" si="10"/>
        <v>6.9664389</v>
      </c>
    </row>
    <row r="662" spans="1:74" customFormat="1" x14ac:dyDescent="0.25">
      <c r="A662" s="40">
        <v>41703</v>
      </c>
      <c r="B662" s="41">
        <v>0.6330228356481481</v>
      </c>
      <c r="C662">
        <v>13.83</v>
      </c>
      <c r="D662">
        <v>2.0999999999999999E-3</v>
      </c>
      <c r="E662">
        <v>21.305098999999998</v>
      </c>
      <c r="F662">
        <v>1256.4000000000001</v>
      </c>
      <c r="G662">
        <v>-1.1000000000000001</v>
      </c>
      <c r="H662">
        <v>-90.3</v>
      </c>
      <c r="J662">
        <v>1.76</v>
      </c>
      <c r="K662">
        <v>0.88380000000000003</v>
      </c>
      <c r="L662">
        <v>12.222899999999999</v>
      </c>
      <c r="M662">
        <v>1.9E-3</v>
      </c>
      <c r="N662">
        <v>1110.3714</v>
      </c>
      <c r="O662">
        <v>0</v>
      </c>
      <c r="P662">
        <v>1110.4000000000001</v>
      </c>
      <c r="Q662">
        <v>837.13160000000005</v>
      </c>
      <c r="R662">
        <v>0</v>
      </c>
      <c r="S662">
        <v>837.1</v>
      </c>
      <c r="T662">
        <v>0</v>
      </c>
      <c r="W662">
        <v>0</v>
      </c>
      <c r="X662">
        <v>1.5547</v>
      </c>
      <c r="Y662">
        <v>12.2</v>
      </c>
      <c r="Z662">
        <v>872</v>
      </c>
      <c r="AA662">
        <v>891</v>
      </c>
      <c r="AB662">
        <v>824</v>
      </c>
      <c r="AC662">
        <v>48</v>
      </c>
      <c r="AD662">
        <v>5.55</v>
      </c>
      <c r="AE662">
        <v>0.13</v>
      </c>
      <c r="AF662">
        <v>993</v>
      </c>
      <c r="AG662">
        <v>-11</v>
      </c>
      <c r="AH662">
        <v>14</v>
      </c>
      <c r="AI662">
        <v>13</v>
      </c>
      <c r="AJ662">
        <v>191</v>
      </c>
      <c r="AK662">
        <v>190</v>
      </c>
      <c r="AL662">
        <v>5.5</v>
      </c>
      <c r="AM662">
        <v>195</v>
      </c>
      <c r="AN662" t="s">
        <v>155</v>
      </c>
      <c r="AO662">
        <v>2</v>
      </c>
      <c r="AP662" s="42">
        <v>0.84128472222222228</v>
      </c>
      <c r="AQ662">
        <v>47.161200999999998</v>
      </c>
      <c r="AR662">
        <v>-88.490931000000003</v>
      </c>
      <c r="AS662">
        <v>317.60000000000002</v>
      </c>
      <c r="AT662">
        <v>41</v>
      </c>
      <c r="AU662">
        <v>12</v>
      </c>
      <c r="AV662">
        <v>9</v>
      </c>
      <c r="AW662" t="s">
        <v>412</v>
      </c>
      <c r="AX662">
        <v>1.1000000000000001</v>
      </c>
      <c r="AY662">
        <v>1.1215219999999999</v>
      </c>
      <c r="AZ662">
        <v>1.9</v>
      </c>
      <c r="BA662">
        <v>14.048999999999999</v>
      </c>
      <c r="BB662">
        <v>15.36</v>
      </c>
      <c r="BC662">
        <v>1.0900000000000001</v>
      </c>
      <c r="BD662">
        <v>13.148</v>
      </c>
      <c r="BE662">
        <v>3035.384</v>
      </c>
      <c r="BF662">
        <v>0.29799999999999999</v>
      </c>
      <c r="BG662">
        <v>28.876999999999999</v>
      </c>
      <c r="BH662">
        <v>0</v>
      </c>
      <c r="BI662">
        <v>28.876999999999999</v>
      </c>
      <c r="BJ662">
        <v>21.771000000000001</v>
      </c>
      <c r="BK662">
        <v>0</v>
      </c>
      <c r="BL662">
        <v>21.771000000000001</v>
      </c>
      <c r="BM662">
        <v>0</v>
      </c>
      <c r="BQ662">
        <v>280.721</v>
      </c>
      <c r="BR662">
        <v>0.284356</v>
      </c>
      <c r="BS662">
        <v>0.34372599999999998</v>
      </c>
      <c r="BT662">
        <v>1.4E-2</v>
      </c>
      <c r="BU662">
        <v>6.8451599999999999</v>
      </c>
      <c r="BV662">
        <f t="shared" si="10"/>
        <v>6.9088925999999997</v>
      </c>
    </row>
    <row r="663" spans="1:74" customFormat="1" x14ac:dyDescent="0.25">
      <c r="A663" s="40">
        <v>41703</v>
      </c>
      <c r="B663" s="41">
        <v>0.63303440972222225</v>
      </c>
      <c r="C663">
        <v>13.826000000000001</v>
      </c>
      <c r="D663">
        <v>2.7000000000000001E-3</v>
      </c>
      <c r="E663">
        <v>27.016528999999998</v>
      </c>
      <c r="F663">
        <v>1239.5999999999999</v>
      </c>
      <c r="G663">
        <v>-4.4000000000000004</v>
      </c>
      <c r="H663">
        <v>-69</v>
      </c>
      <c r="J663">
        <v>1.9</v>
      </c>
      <c r="K663">
        <v>0.88380000000000003</v>
      </c>
      <c r="L663">
        <v>12.2197</v>
      </c>
      <c r="M663">
        <v>2.3999999999999998E-3</v>
      </c>
      <c r="N663">
        <v>1095.5427999999999</v>
      </c>
      <c r="O663">
        <v>0</v>
      </c>
      <c r="P663">
        <v>1095.5</v>
      </c>
      <c r="Q663">
        <v>825.952</v>
      </c>
      <c r="R663">
        <v>0</v>
      </c>
      <c r="S663">
        <v>826</v>
      </c>
      <c r="T663">
        <v>0</v>
      </c>
      <c r="W663">
        <v>0</v>
      </c>
      <c r="X663">
        <v>1.6792</v>
      </c>
      <c r="Y663">
        <v>12.2</v>
      </c>
      <c r="Z663">
        <v>872</v>
      </c>
      <c r="AA663">
        <v>892</v>
      </c>
      <c r="AB663">
        <v>824</v>
      </c>
      <c r="AC663">
        <v>48</v>
      </c>
      <c r="AD663">
        <v>5.55</v>
      </c>
      <c r="AE663">
        <v>0.13</v>
      </c>
      <c r="AF663">
        <v>993</v>
      </c>
      <c r="AG663">
        <v>-11</v>
      </c>
      <c r="AH663">
        <v>14</v>
      </c>
      <c r="AI663">
        <v>13</v>
      </c>
      <c r="AJ663">
        <v>190.9</v>
      </c>
      <c r="AK663">
        <v>190</v>
      </c>
      <c r="AL663">
        <v>5.4</v>
      </c>
      <c r="AM663">
        <v>195</v>
      </c>
      <c r="AN663" t="s">
        <v>155</v>
      </c>
      <c r="AO663">
        <v>2</v>
      </c>
      <c r="AP663" s="42">
        <v>0.84129629629629632</v>
      </c>
      <c r="AQ663">
        <v>47.161071999999997</v>
      </c>
      <c r="AR663">
        <v>-88.490806000000006</v>
      </c>
      <c r="AS663">
        <v>317.39999999999998</v>
      </c>
      <c r="AT663">
        <v>39.799999999999997</v>
      </c>
      <c r="AU663">
        <v>12</v>
      </c>
      <c r="AV663">
        <v>9</v>
      </c>
      <c r="AW663" t="s">
        <v>412</v>
      </c>
      <c r="AX663">
        <v>1.1432</v>
      </c>
      <c r="AY663">
        <v>1.1568000000000001</v>
      </c>
      <c r="AZ663">
        <v>1.9216</v>
      </c>
      <c r="BA663">
        <v>14.048999999999999</v>
      </c>
      <c r="BB663">
        <v>15.36</v>
      </c>
      <c r="BC663">
        <v>1.0900000000000001</v>
      </c>
      <c r="BD663">
        <v>13.148999999999999</v>
      </c>
      <c r="BE663">
        <v>3035.26</v>
      </c>
      <c r="BF663">
        <v>0.377</v>
      </c>
      <c r="BG663">
        <v>28.497</v>
      </c>
      <c r="BH663">
        <v>0</v>
      </c>
      <c r="BI663">
        <v>28.497</v>
      </c>
      <c r="BJ663">
        <v>21.484999999999999</v>
      </c>
      <c r="BK663">
        <v>0</v>
      </c>
      <c r="BL663">
        <v>21.484999999999999</v>
      </c>
      <c r="BM663">
        <v>0</v>
      </c>
      <c r="BQ663">
        <v>303.27600000000001</v>
      </c>
      <c r="BR663">
        <v>0.28331600000000001</v>
      </c>
      <c r="BS663">
        <v>0.34227400000000002</v>
      </c>
      <c r="BT663">
        <v>1.3863E-2</v>
      </c>
      <c r="BU663">
        <v>6.8201239999999999</v>
      </c>
      <c r="BV663">
        <f t="shared" si="10"/>
        <v>6.8797074000000009</v>
      </c>
    </row>
    <row r="664" spans="1:74" customFormat="1" x14ac:dyDescent="0.25">
      <c r="A664" s="40">
        <v>41703</v>
      </c>
      <c r="B664" s="41">
        <v>0.63304598379629629</v>
      </c>
      <c r="C664">
        <v>13.714</v>
      </c>
      <c r="D664">
        <v>2.5000000000000001E-3</v>
      </c>
      <c r="E664">
        <v>24.821718000000001</v>
      </c>
      <c r="F664">
        <v>1438.5</v>
      </c>
      <c r="G664">
        <v>-2.5</v>
      </c>
      <c r="H664">
        <v>-80.2</v>
      </c>
      <c r="J664">
        <v>1.95</v>
      </c>
      <c r="K664">
        <v>0.88470000000000004</v>
      </c>
      <c r="L664">
        <v>12.1326</v>
      </c>
      <c r="M664">
        <v>2.2000000000000001E-3</v>
      </c>
      <c r="N664">
        <v>1272.6034</v>
      </c>
      <c r="O664">
        <v>0</v>
      </c>
      <c r="P664">
        <v>1272.5999999999999</v>
      </c>
      <c r="Q664">
        <v>959.44159999999999</v>
      </c>
      <c r="R664">
        <v>0</v>
      </c>
      <c r="S664">
        <v>959.4</v>
      </c>
      <c r="T664">
        <v>0</v>
      </c>
      <c r="W664">
        <v>0</v>
      </c>
      <c r="X664">
        <v>1.7282999999999999</v>
      </c>
      <c r="Y664">
        <v>12.2</v>
      </c>
      <c r="Z664">
        <v>871</v>
      </c>
      <c r="AA664">
        <v>891</v>
      </c>
      <c r="AB664">
        <v>824</v>
      </c>
      <c r="AC664">
        <v>48</v>
      </c>
      <c r="AD664">
        <v>5.55</v>
      </c>
      <c r="AE664">
        <v>0.13</v>
      </c>
      <c r="AF664">
        <v>993</v>
      </c>
      <c r="AG664">
        <v>-11</v>
      </c>
      <c r="AH664">
        <v>13.863</v>
      </c>
      <c r="AI664">
        <v>13</v>
      </c>
      <c r="AJ664">
        <v>190.1</v>
      </c>
      <c r="AK664">
        <v>190</v>
      </c>
      <c r="AL664">
        <v>5.5</v>
      </c>
      <c r="AM664">
        <v>195</v>
      </c>
      <c r="AN664" t="s">
        <v>155</v>
      </c>
      <c r="AO664">
        <v>2</v>
      </c>
      <c r="AP664" s="42">
        <v>0.84130787037037036</v>
      </c>
      <c r="AQ664">
        <v>47.160933</v>
      </c>
      <c r="AR664">
        <v>-88.490706000000003</v>
      </c>
      <c r="AS664">
        <v>317.2</v>
      </c>
      <c r="AT664">
        <v>39.200000000000003</v>
      </c>
      <c r="AU664">
        <v>12</v>
      </c>
      <c r="AV664">
        <v>9</v>
      </c>
      <c r="AW664" t="s">
        <v>412</v>
      </c>
      <c r="AX664">
        <v>1.3</v>
      </c>
      <c r="AY664">
        <v>1</v>
      </c>
      <c r="AZ664">
        <v>2</v>
      </c>
      <c r="BA664">
        <v>14.048999999999999</v>
      </c>
      <c r="BB664">
        <v>15.48</v>
      </c>
      <c r="BC664">
        <v>1.1000000000000001</v>
      </c>
      <c r="BD664">
        <v>13.035</v>
      </c>
      <c r="BE664">
        <v>3035.375</v>
      </c>
      <c r="BF664">
        <v>0.35</v>
      </c>
      <c r="BG664">
        <v>33.341999999999999</v>
      </c>
      <c r="BH664">
        <v>0</v>
      </c>
      <c r="BI664">
        <v>33.341999999999999</v>
      </c>
      <c r="BJ664">
        <v>25.137</v>
      </c>
      <c r="BK664">
        <v>0</v>
      </c>
      <c r="BL664">
        <v>25.137</v>
      </c>
      <c r="BM664">
        <v>0</v>
      </c>
      <c r="BQ664">
        <v>314.392</v>
      </c>
      <c r="BR664">
        <v>0.33624599999999999</v>
      </c>
      <c r="BS664">
        <v>0.34399999999999997</v>
      </c>
      <c r="BT664">
        <v>1.3136999999999999E-2</v>
      </c>
      <c r="BU664">
        <v>8.0942819999999998</v>
      </c>
      <c r="BV664">
        <f t="shared" si="10"/>
        <v>6.9143999999999997</v>
      </c>
    </row>
    <row r="665" spans="1:74" customFormat="1" x14ac:dyDescent="0.25">
      <c r="A665" s="40">
        <v>41703</v>
      </c>
      <c r="B665" s="41">
        <v>0.63305755787037044</v>
      </c>
      <c r="C665">
        <v>13.244</v>
      </c>
      <c r="D665">
        <v>1.6999999999999999E-3</v>
      </c>
      <c r="E665">
        <v>16.588037</v>
      </c>
      <c r="F665">
        <v>1798.9</v>
      </c>
      <c r="G665">
        <v>12.9</v>
      </c>
      <c r="H665">
        <v>-77</v>
      </c>
      <c r="J665">
        <v>2</v>
      </c>
      <c r="K665">
        <v>0.88829999999999998</v>
      </c>
      <c r="L665">
        <v>11.7643</v>
      </c>
      <c r="M665">
        <v>1.5E-3</v>
      </c>
      <c r="N665">
        <v>1597.9767999999999</v>
      </c>
      <c r="O665">
        <v>11.461499999999999</v>
      </c>
      <c r="P665">
        <v>1609.4</v>
      </c>
      <c r="Q665">
        <v>1204.7473</v>
      </c>
      <c r="R665">
        <v>8.641</v>
      </c>
      <c r="S665">
        <v>1213.4000000000001</v>
      </c>
      <c r="T665">
        <v>0</v>
      </c>
      <c r="W665">
        <v>0</v>
      </c>
      <c r="X665">
        <v>1.7766</v>
      </c>
      <c r="Y665">
        <v>12.2</v>
      </c>
      <c r="Z665">
        <v>872</v>
      </c>
      <c r="AA665">
        <v>892</v>
      </c>
      <c r="AB665">
        <v>824</v>
      </c>
      <c r="AC665">
        <v>48</v>
      </c>
      <c r="AD665">
        <v>5.55</v>
      </c>
      <c r="AE665">
        <v>0.13</v>
      </c>
      <c r="AF665">
        <v>993</v>
      </c>
      <c r="AG665">
        <v>-11</v>
      </c>
      <c r="AH665">
        <v>13</v>
      </c>
      <c r="AI665">
        <v>13</v>
      </c>
      <c r="AJ665">
        <v>191</v>
      </c>
      <c r="AK665">
        <v>190</v>
      </c>
      <c r="AL665">
        <v>5.3</v>
      </c>
      <c r="AM665">
        <v>195</v>
      </c>
      <c r="AN665" t="s">
        <v>155</v>
      </c>
      <c r="AO665">
        <v>2</v>
      </c>
      <c r="AP665" s="42">
        <v>0.8413194444444444</v>
      </c>
      <c r="AQ665">
        <v>47.160795</v>
      </c>
      <c r="AR665">
        <v>-88.490605000000002</v>
      </c>
      <c r="AS665">
        <v>317.10000000000002</v>
      </c>
      <c r="AT665">
        <v>39</v>
      </c>
      <c r="AU665">
        <v>12</v>
      </c>
      <c r="AV665">
        <v>9</v>
      </c>
      <c r="AW665" t="s">
        <v>412</v>
      </c>
      <c r="AX665">
        <v>1.3</v>
      </c>
      <c r="AY665">
        <v>1</v>
      </c>
      <c r="AZ665">
        <v>2</v>
      </c>
      <c r="BA665">
        <v>14.048999999999999</v>
      </c>
      <c r="BB665">
        <v>16</v>
      </c>
      <c r="BC665">
        <v>1.1399999999999999</v>
      </c>
      <c r="BD665">
        <v>12.574999999999999</v>
      </c>
      <c r="BE665">
        <v>3035.8589999999999</v>
      </c>
      <c r="BF665">
        <v>0.24199999999999999</v>
      </c>
      <c r="BG665">
        <v>43.183999999999997</v>
      </c>
      <c r="BH665">
        <v>0.31</v>
      </c>
      <c r="BI665">
        <v>43.494</v>
      </c>
      <c r="BJ665">
        <v>32.557000000000002</v>
      </c>
      <c r="BK665">
        <v>0.23400000000000001</v>
      </c>
      <c r="BL665">
        <v>32.790999999999997</v>
      </c>
      <c r="BM665">
        <v>0</v>
      </c>
      <c r="BQ665">
        <v>333.34899999999999</v>
      </c>
      <c r="BR665">
        <v>0.286026</v>
      </c>
      <c r="BS665">
        <v>0.34427400000000002</v>
      </c>
      <c r="BT665">
        <v>1.3863E-2</v>
      </c>
      <c r="BU665">
        <v>6.8853609999999996</v>
      </c>
      <c r="BV665">
        <f t="shared" si="10"/>
        <v>6.9199074000000014</v>
      </c>
    </row>
    <row r="666" spans="1:74" customFormat="1" x14ac:dyDescent="0.25">
      <c r="A666" s="40">
        <v>41703</v>
      </c>
      <c r="B666" s="41">
        <v>0.63306913194444447</v>
      </c>
      <c r="C666">
        <v>13.4</v>
      </c>
      <c r="D666">
        <v>1.1999999999999999E-3</v>
      </c>
      <c r="E666">
        <v>11.798679999999999</v>
      </c>
      <c r="F666">
        <v>1927.3</v>
      </c>
      <c r="G666">
        <v>12</v>
      </c>
      <c r="H666">
        <v>-52.8</v>
      </c>
      <c r="J666">
        <v>1.95</v>
      </c>
      <c r="K666">
        <v>0.88719999999999999</v>
      </c>
      <c r="L666">
        <v>11.888500000000001</v>
      </c>
      <c r="M666">
        <v>1E-3</v>
      </c>
      <c r="N666">
        <v>1709.8743999999999</v>
      </c>
      <c r="O666">
        <v>10.608000000000001</v>
      </c>
      <c r="P666">
        <v>1720.5</v>
      </c>
      <c r="Q666">
        <v>1289.1090999999999</v>
      </c>
      <c r="R666">
        <v>7.9976000000000003</v>
      </c>
      <c r="S666">
        <v>1297.0999999999999</v>
      </c>
      <c r="T666">
        <v>0</v>
      </c>
      <c r="W666">
        <v>0</v>
      </c>
      <c r="X666">
        <v>1.7274</v>
      </c>
      <c r="Y666">
        <v>12.2</v>
      </c>
      <c r="Z666">
        <v>872</v>
      </c>
      <c r="AA666">
        <v>891</v>
      </c>
      <c r="AB666">
        <v>824</v>
      </c>
      <c r="AC666">
        <v>48</v>
      </c>
      <c r="AD666">
        <v>5.55</v>
      </c>
      <c r="AE666">
        <v>0.13</v>
      </c>
      <c r="AF666">
        <v>993</v>
      </c>
      <c r="AG666">
        <v>-11</v>
      </c>
      <c r="AH666">
        <v>13.137</v>
      </c>
      <c r="AI666">
        <v>13</v>
      </c>
      <c r="AJ666">
        <v>191</v>
      </c>
      <c r="AK666">
        <v>190</v>
      </c>
      <c r="AL666">
        <v>5.7</v>
      </c>
      <c r="AM666">
        <v>195</v>
      </c>
      <c r="AN666" t="s">
        <v>155</v>
      </c>
      <c r="AO666">
        <v>2</v>
      </c>
      <c r="AP666" s="42">
        <v>0.84133101851851855</v>
      </c>
      <c r="AQ666">
        <v>47.160643</v>
      </c>
      <c r="AR666">
        <v>-88.490577000000002</v>
      </c>
      <c r="AS666">
        <v>316.8</v>
      </c>
      <c r="AT666">
        <v>38.4</v>
      </c>
      <c r="AU666">
        <v>12</v>
      </c>
      <c r="AV666">
        <v>8</v>
      </c>
      <c r="AW666" t="s">
        <v>414</v>
      </c>
      <c r="AX666">
        <v>1.3216000000000001</v>
      </c>
      <c r="AY666">
        <v>1</v>
      </c>
      <c r="AZ666">
        <v>2</v>
      </c>
      <c r="BA666">
        <v>14.048999999999999</v>
      </c>
      <c r="BB666">
        <v>15.82</v>
      </c>
      <c r="BC666">
        <v>1.1299999999999999</v>
      </c>
      <c r="BD666">
        <v>12.712999999999999</v>
      </c>
      <c r="BE666">
        <v>3035.8649999999998</v>
      </c>
      <c r="BF666">
        <v>0.17</v>
      </c>
      <c r="BG666">
        <v>45.725000000000001</v>
      </c>
      <c r="BH666">
        <v>0.28399999999999997</v>
      </c>
      <c r="BI666">
        <v>46.009</v>
      </c>
      <c r="BJ666">
        <v>34.472999999999999</v>
      </c>
      <c r="BK666">
        <v>0.214</v>
      </c>
      <c r="BL666">
        <v>34.686999999999998</v>
      </c>
      <c r="BM666">
        <v>0</v>
      </c>
      <c r="BQ666">
        <v>320.72800000000001</v>
      </c>
      <c r="BR666">
        <v>0.185807</v>
      </c>
      <c r="BS666">
        <v>0.34613699999999997</v>
      </c>
      <c r="BT666">
        <v>1.2999999999999999E-2</v>
      </c>
      <c r="BU666">
        <v>4.4728389999999996</v>
      </c>
      <c r="BV666">
        <f t="shared" si="10"/>
        <v>6.9573536999999996</v>
      </c>
    </row>
    <row r="667" spans="1:74" customFormat="1" x14ac:dyDescent="0.25">
      <c r="A667" s="40">
        <v>41703</v>
      </c>
      <c r="B667" s="41">
        <v>0.63308070601851851</v>
      </c>
      <c r="C667">
        <v>13.99</v>
      </c>
      <c r="D667">
        <v>2E-3</v>
      </c>
      <c r="E667">
        <v>19.897259999999999</v>
      </c>
      <c r="F667">
        <v>1856.7</v>
      </c>
      <c r="G667">
        <v>12</v>
      </c>
      <c r="H667">
        <v>-80.2</v>
      </c>
      <c r="J667">
        <v>1.9</v>
      </c>
      <c r="K667">
        <v>0.88270000000000004</v>
      </c>
      <c r="L667">
        <v>12.3491</v>
      </c>
      <c r="M667">
        <v>1.8E-3</v>
      </c>
      <c r="N667">
        <v>1638.9568999999999</v>
      </c>
      <c r="O667">
        <v>10.631500000000001</v>
      </c>
      <c r="P667">
        <v>1649.6</v>
      </c>
      <c r="Q667">
        <v>1235.643</v>
      </c>
      <c r="R667">
        <v>8.0152999999999999</v>
      </c>
      <c r="S667">
        <v>1243.7</v>
      </c>
      <c r="T667">
        <v>0</v>
      </c>
      <c r="W667">
        <v>0</v>
      </c>
      <c r="X667">
        <v>1.6772</v>
      </c>
      <c r="Y667">
        <v>12.2</v>
      </c>
      <c r="Z667">
        <v>872</v>
      </c>
      <c r="AA667">
        <v>892</v>
      </c>
      <c r="AB667">
        <v>822</v>
      </c>
      <c r="AC667">
        <v>48</v>
      </c>
      <c r="AD667">
        <v>5.55</v>
      </c>
      <c r="AE667">
        <v>0.13</v>
      </c>
      <c r="AF667">
        <v>993</v>
      </c>
      <c r="AG667">
        <v>-11</v>
      </c>
      <c r="AH667">
        <v>13.863</v>
      </c>
      <c r="AI667">
        <v>13</v>
      </c>
      <c r="AJ667">
        <v>191</v>
      </c>
      <c r="AK667">
        <v>190</v>
      </c>
      <c r="AL667">
        <v>6</v>
      </c>
      <c r="AM667">
        <v>195</v>
      </c>
      <c r="AN667" t="s">
        <v>155</v>
      </c>
      <c r="AO667">
        <v>2</v>
      </c>
      <c r="AP667" s="42">
        <v>0.8413425925925927</v>
      </c>
      <c r="AQ667">
        <v>47.160485000000001</v>
      </c>
      <c r="AR667">
        <v>-88.490583000000001</v>
      </c>
      <c r="AS667">
        <v>316.60000000000002</v>
      </c>
      <c r="AT667">
        <v>38.700000000000003</v>
      </c>
      <c r="AU667">
        <v>12</v>
      </c>
      <c r="AV667">
        <v>8</v>
      </c>
      <c r="AW667" t="s">
        <v>414</v>
      </c>
      <c r="AX667">
        <v>1.4</v>
      </c>
      <c r="AY667">
        <v>1</v>
      </c>
      <c r="AZ667">
        <v>2</v>
      </c>
      <c r="BA667">
        <v>14.048999999999999</v>
      </c>
      <c r="BB667">
        <v>15.19</v>
      </c>
      <c r="BC667">
        <v>1.08</v>
      </c>
      <c r="BD667">
        <v>13.285</v>
      </c>
      <c r="BE667">
        <v>3035.3180000000002</v>
      </c>
      <c r="BF667">
        <v>0.27500000000000002</v>
      </c>
      <c r="BG667">
        <v>42.186</v>
      </c>
      <c r="BH667">
        <v>0.27400000000000002</v>
      </c>
      <c r="BI667">
        <v>42.46</v>
      </c>
      <c r="BJ667">
        <v>31.805</v>
      </c>
      <c r="BK667">
        <v>0.20599999999999999</v>
      </c>
      <c r="BL667">
        <v>32.011000000000003</v>
      </c>
      <c r="BM667">
        <v>0</v>
      </c>
      <c r="BQ667">
        <v>299.74299999999999</v>
      </c>
      <c r="BR667">
        <v>0.13311200000000001</v>
      </c>
      <c r="BS667">
        <v>0.34672599999999998</v>
      </c>
      <c r="BT667">
        <v>1.2862999999999999E-2</v>
      </c>
      <c r="BU667">
        <v>3.204339</v>
      </c>
      <c r="BV667">
        <f t="shared" si="10"/>
        <v>6.9691926000000004</v>
      </c>
    </row>
    <row r="668" spans="1:74" customFormat="1" x14ac:dyDescent="0.25">
      <c r="A668" s="40">
        <v>41703</v>
      </c>
      <c r="B668" s="41">
        <v>0.63309228009259255</v>
      </c>
      <c r="C668">
        <v>14.23</v>
      </c>
      <c r="D668">
        <v>2.9999999999999997E-4</v>
      </c>
      <c r="E668">
        <v>2.7739729999999998</v>
      </c>
      <c r="F668">
        <v>1467.6</v>
      </c>
      <c r="G668">
        <v>6.8</v>
      </c>
      <c r="H668">
        <v>-48.7</v>
      </c>
      <c r="J668">
        <v>1.9</v>
      </c>
      <c r="K668">
        <v>0.88090000000000002</v>
      </c>
      <c r="L668">
        <v>12.5352</v>
      </c>
      <c r="M668">
        <v>2.0000000000000001E-4</v>
      </c>
      <c r="N668">
        <v>1292.8675000000001</v>
      </c>
      <c r="O668">
        <v>5.9946999999999999</v>
      </c>
      <c r="P668">
        <v>1298.9000000000001</v>
      </c>
      <c r="Q668">
        <v>974.7192</v>
      </c>
      <c r="R668">
        <v>4.5194999999999999</v>
      </c>
      <c r="S668">
        <v>979.2</v>
      </c>
      <c r="T668">
        <v>0</v>
      </c>
      <c r="W668">
        <v>0</v>
      </c>
      <c r="X668">
        <v>1.6738</v>
      </c>
      <c r="Y668">
        <v>12.3</v>
      </c>
      <c r="Z668">
        <v>871</v>
      </c>
      <c r="AA668">
        <v>892</v>
      </c>
      <c r="AB668">
        <v>824</v>
      </c>
      <c r="AC668">
        <v>48</v>
      </c>
      <c r="AD668">
        <v>5.55</v>
      </c>
      <c r="AE668">
        <v>0.13</v>
      </c>
      <c r="AF668">
        <v>993</v>
      </c>
      <c r="AG668">
        <v>-11</v>
      </c>
      <c r="AH668">
        <v>13.137</v>
      </c>
      <c r="AI668">
        <v>13</v>
      </c>
      <c r="AJ668">
        <v>191</v>
      </c>
      <c r="AK668">
        <v>190</v>
      </c>
      <c r="AL668">
        <v>6.1</v>
      </c>
      <c r="AM668">
        <v>195</v>
      </c>
      <c r="AN668" t="s">
        <v>155</v>
      </c>
      <c r="AO668">
        <v>2</v>
      </c>
      <c r="AP668" s="42">
        <v>0.84135416666666663</v>
      </c>
      <c r="AQ668">
        <v>47.160336000000001</v>
      </c>
      <c r="AR668">
        <v>-88.490613999999994</v>
      </c>
      <c r="AS668">
        <v>316.5</v>
      </c>
      <c r="AT668">
        <v>37.4</v>
      </c>
      <c r="AU668">
        <v>12</v>
      </c>
      <c r="AV668">
        <v>8</v>
      </c>
      <c r="AW668" t="s">
        <v>414</v>
      </c>
      <c r="AX668">
        <v>1.4216</v>
      </c>
      <c r="AY668">
        <v>1</v>
      </c>
      <c r="AZ668">
        <v>2.0215999999999998</v>
      </c>
      <c r="BA668">
        <v>14.048999999999999</v>
      </c>
      <c r="BB668">
        <v>14.95</v>
      </c>
      <c r="BC668">
        <v>1.06</v>
      </c>
      <c r="BD668">
        <v>13.516999999999999</v>
      </c>
      <c r="BE668">
        <v>3035.5450000000001</v>
      </c>
      <c r="BF668">
        <v>3.7999999999999999E-2</v>
      </c>
      <c r="BG668">
        <v>32.786999999999999</v>
      </c>
      <c r="BH668">
        <v>0.152</v>
      </c>
      <c r="BI668">
        <v>32.939</v>
      </c>
      <c r="BJ668">
        <v>24.718</v>
      </c>
      <c r="BK668">
        <v>0.115</v>
      </c>
      <c r="BL668">
        <v>24.832999999999998</v>
      </c>
      <c r="BM668">
        <v>0</v>
      </c>
      <c r="BQ668">
        <v>294.70999999999998</v>
      </c>
      <c r="BR668">
        <v>0.32199</v>
      </c>
      <c r="BS668">
        <v>0.34472599999999998</v>
      </c>
      <c r="BT668">
        <v>1.2E-2</v>
      </c>
      <c r="BU668">
        <v>7.7511049999999999</v>
      </c>
      <c r="BV668">
        <f t="shared" si="10"/>
        <v>6.9289925999999999</v>
      </c>
    </row>
    <row r="669" spans="1:74" customFormat="1" x14ac:dyDescent="0.25">
      <c r="A669" s="40">
        <v>41703</v>
      </c>
      <c r="B669" s="41">
        <v>0.6331038541666667</v>
      </c>
      <c r="C669">
        <v>14.134</v>
      </c>
      <c r="D669">
        <v>0</v>
      </c>
      <c r="E669">
        <v>0</v>
      </c>
      <c r="F669">
        <v>1274</v>
      </c>
      <c r="G669">
        <v>8.1999999999999993</v>
      </c>
      <c r="H669">
        <v>-62.2</v>
      </c>
      <c r="J669">
        <v>1.9</v>
      </c>
      <c r="K669">
        <v>0.88170000000000004</v>
      </c>
      <c r="L669">
        <v>12.4619</v>
      </c>
      <c r="M669">
        <v>0</v>
      </c>
      <c r="N669">
        <v>1123.2902999999999</v>
      </c>
      <c r="O669">
        <v>7.2154999999999996</v>
      </c>
      <c r="P669">
        <v>1130.5</v>
      </c>
      <c r="Q669">
        <v>846.87149999999997</v>
      </c>
      <c r="R669">
        <v>5.4398999999999997</v>
      </c>
      <c r="S669">
        <v>852.3</v>
      </c>
      <c r="T669">
        <v>0</v>
      </c>
      <c r="W669">
        <v>0</v>
      </c>
      <c r="X669">
        <v>1.6773</v>
      </c>
      <c r="Y669">
        <v>12.3</v>
      </c>
      <c r="Z669">
        <v>872</v>
      </c>
      <c r="AA669">
        <v>892</v>
      </c>
      <c r="AB669">
        <v>826</v>
      </c>
      <c r="AC669">
        <v>48</v>
      </c>
      <c r="AD669">
        <v>5.55</v>
      </c>
      <c r="AE669">
        <v>0.13</v>
      </c>
      <c r="AF669">
        <v>993</v>
      </c>
      <c r="AG669">
        <v>-11</v>
      </c>
      <c r="AH669">
        <v>14</v>
      </c>
      <c r="AI669">
        <v>13</v>
      </c>
      <c r="AJ669">
        <v>191</v>
      </c>
      <c r="AK669">
        <v>190</v>
      </c>
      <c r="AL669">
        <v>6.1</v>
      </c>
      <c r="AM669">
        <v>195</v>
      </c>
      <c r="AN669" t="s">
        <v>155</v>
      </c>
      <c r="AO669">
        <v>2</v>
      </c>
      <c r="AP669" s="42">
        <v>0.84136574074074078</v>
      </c>
      <c r="AQ669">
        <v>47.16019</v>
      </c>
      <c r="AR669">
        <v>-88.490628000000001</v>
      </c>
      <c r="AS669">
        <v>316.39999999999998</v>
      </c>
      <c r="AT669">
        <v>36.6</v>
      </c>
      <c r="AU669">
        <v>12</v>
      </c>
      <c r="AV669">
        <v>8</v>
      </c>
      <c r="AW669" t="s">
        <v>414</v>
      </c>
      <c r="AX669">
        <v>1.5216000000000001</v>
      </c>
      <c r="AY669">
        <v>1</v>
      </c>
      <c r="AZ669">
        <v>2.1</v>
      </c>
      <c r="BA669">
        <v>14.048999999999999</v>
      </c>
      <c r="BB669">
        <v>15.05</v>
      </c>
      <c r="BC669">
        <v>1.07</v>
      </c>
      <c r="BD669">
        <v>13.420999999999999</v>
      </c>
      <c r="BE669">
        <v>3035.6619999999998</v>
      </c>
      <c r="BF669">
        <v>0</v>
      </c>
      <c r="BG669">
        <v>28.655000000000001</v>
      </c>
      <c r="BH669">
        <v>0.184</v>
      </c>
      <c r="BI669">
        <v>28.838999999999999</v>
      </c>
      <c r="BJ669">
        <v>21.603000000000002</v>
      </c>
      <c r="BK669">
        <v>0.13900000000000001</v>
      </c>
      <c r="BL669">
        <v>21.742000000000001</v>
      </c>
      <c r="BM669">
        <v>0</v>
      </c>
      <c r="BQ669">
        <v>297.09199999999998</v>
      </c>
      <c r="BR669">
        <v>0.51910599999999996</v>
      </c>
      <c r="BS669">
        <v>0.34300000000000003</v>
      </c>
      <c r="BT669">
        <v>1.2E-2</v>
      </c>
      <c r="BU669">
        <v>12.496180000000001</v>
      </c>
      <c r="BV669">
        <f t="shared" si="10"/>
        <v>6.8943000000000012</v>
      </c>
    </row>
    <row r="670" spans="1:74" customFormat="1" x14ac:dyDescent="0.25">
      <c r="A670" s="40">
        <v>41703</v>
      </c>
      <c r="B670" s="41">
        <v>0.63311542824074074</v>
      </c>
      <c r="C670">
        <v>13.927</v>
      </c>
      <c r="D670">
        <v>1.1000000000000001E-3</v>
      </c>
      <c r="E670">
        <v>10.644628000000001</v>
      </c>
      <c r="F670">
        <v>1308.8</v>
      </c>
      <c r="G670">
        <v>-0.2</v>
      </c>
      <c r="H670">
        <v>-68.5</v>
      </c>
      <c r="J670">
        <v>2.06</v>
      </c>
      <c r="K670">
        <v>0.88329999999999997</v>
      </c>
      <c r="L670">
        <v>12.302099999999999</v>
      </c>
      <c r="M670">
        <v>8.9999999999999998E-4</v>
      </c>
      <c r="N670">
        <v>1156.0794000000001</v>
      </c>
      <c r="O670">
        <v>0</v>
      </c>
      <c r="P670">
        <v>1156.0999999999999</v>
      </c>
      <c r="Q670">
        <v>871.40449999999998</v>
      </c>
      <c r="R670">
        <v>0</v>
      </c>
      <c r="S670">
        <v>871.4</v>
      </c>
      <c r="T670">
        <v>0</v>
      </c>
      <c r="W670">
        <v>0</v>
      </c>
      <c r="X670">
        <v>1.8173999999999999</v>
      </c>
      <c r="Y670">
        <v>12.3</v>
      </c>
      <c r="Z670">
        <v>870</v>
      </c>
      <c r="AA670">
        <v>894</v>
      </c>
      <c r="AB670">
        <v>823</v>
      </c>
      <c r="AC670">
        <v>48</v>
      </c>
      <c r="AD670">
        <v>5.49</v>
      </c>
      <c r="AE670">
        <v>0.13</v>
      </c>
      <c r="AF670">
        <v>993</v>
      </c>
      <c r="AG670">
        <v>-11.1</v>
      </c>
      <c r="AH670">
        <v>13.863</v>
      </c>
      <c r="AI670">
        <v>13</v>
      </c>
      <c r="AJ670">
        <v>191</v>
      </c>
      <c r="AK670">
        <v>190</v>
      </c>
      <c r="AL670">
        <v>6.4</v>
      </c>
      <c r="AM670">
        <v>195</v>
      </c>
      <c r="AN670" t="s">
        <v>155</v>
      </c>
      <c r="AO670">
        <v>2</v>
      </c>
      <c r="AP670" s="42">
        <v>0.84137731481481481</v>
      </c>
      <c r="AQ670">
        <v>47.160043000000002</v>
      </c>
      <c r="AR670">
        <v>-88.490624999999994</v>
      </c>
      <c r="AS670">
        <v>316.3</v>
      </c>
      <c r="AT670">
        <v>36.4</v>
      </c>
      <c r="AU670">
        <v>12</v>
      </c>
      <c r="AV670">
        <v>8</v>
      </c>
      <c r="AW670" t="s">
        <v>414</v>
      </c>
      <c r="AX670">
        <v>1.6</v>
      </c>
      <c r="AY670">
        <v>1</v>
      </c>
      <c r="AZ670">
        <v>2.1</v>
      </c>
      <c r="BA670">
        <v>14.048999999999999</v>
      </c>
      <c r="BB670">
        <v>15.26</v>
      </c>
      <c r="BC670">
        <v>1.0900000000000001</v>
      </c>
      <c r="BD670">
        <v>13.207000000000001</v>
      </c>
      <c r="BE670">
        <v>3035.556</v>
      </c>
      <c r="BF670">
        <v>0.14799999999999999</v>
      </c>
      <c r="BG670">
        <v>29.873000000000001</v>
      </c>
      <c r="BH670">
        <v>0</v>
      </c>
      <c r="BI670">
        <v>29.873000000000001</v>
      </c>
      <c r="BJ670">
        <v>22.516999999999999</v>
      </c>
      <c r="BK670">
        <v>0</v>
      </c>
      <c r="BL670">
        <v>22.516999999999999</v>
      </c>
      <c r="BM670">
        <v>0</v>
      </c>
      <c r="BQ670">
        <v>326.05799999999999</v>
      </c>
      <c r="BR670">
        <v>0.27327200000000001</v>
      </c>
      <c r="BS670">
        <v>0.34313700000000003</v>
      </c>
      <c r="BT670">
        <v>1.2E-2</v>
      </c>
      <c r="BU670">
        <v>6.5783399999999999</v>
      </c>
      <c r="BV670">
        <f t="shared" si="10"/>
        <v>6.8970537000000007</v>
      </c>
    </row>
    <row r="671" spans="1:74" customFormat="1" x14ac:dyDescent="0.25">
      <c r="A671" s="40">
        <v>41703</v>
      </c>
      <c r="B671" s="41">
        <v>0.63312700231481478</v>
      </c>
      <c r="C671">
        <v>13.73</v>
      </c>
      <c r="D671">
        <v>2.3999999999999998E-3</v>
      </c>
      <c r="E671">
        <v>23.569078999999999</v>
      </c>
      <c r="F671">
        <v>1574.8</v>
      </c>
      <c r="G671">
        <v>-7.4</v>
      </c>
      <c r="H671">
        <v>-63.5</v>
      </c>
      <c r="J671">
        <v>2.1</v>
      </c>
      <c r="K671">
        <v>0.88500000000000001</v>
      </c>
      <c r="L671">
        <v>12.150399999999999</v>
      </c>
      <c r="M671">
        <v>2.0999999999999999E-3</v>
      </c>
      <c r="N671">
        <v>1393.6380999999999</v>
      </c>
      <c r="O671">
        <v>0</v>
      </c>
      <c r="P671">
        <v>1393.6</v>
      </c>
      <c r="Q671">
        <v>1049.3073999999999</v>
      </c>
      <c r="R671">
        <v>0</v>
      </c>
      <c r="S671">
        <v>1049.3</v>
      </c>
      <c r="T671">
        <v>0</v>
      </c>
      <c r="W671">
        <v>0</v>
      </c>
      <c r="X671">
        <v>1.8584000000000001</v>
      </c>
      <c r="Y671">
        <v>12.4</v>
      </c>
      <c r="Z671">
        <v>870</v>
      </c>
      <c r="AA671">
        <v>893</v>
      </c>
      <c r="AB671">
        <v>824</v>
      </c>
      <c r="AC671">
        <v>48</v>
      </c>
      <c r="AD671">
        <v>5.18</v>
      </c>
      <c r="AE671">
        <v>0.12</v>
      </c>
      <c r="AF671">
        <v>993</v>
      </c>
      <c r="AG671">
        <v>-11.9</v>
      </c>
      <c r="AH671">
        <v>13</v>
      </c>
      <c r="AI671">
        <v>13</v>
      </c>
      <c r="AJ671">
        <v>191</v>
      </c>
      <c r="AK671">
        <v>189.9</v>
      </c>
      <c r="AL671">
        <v>6.7</v>
      </c>
      <c r="AM671">
        <v>195</v>
      </c>
      <c r="AN671" t="s">
        <v>155</v>
      </c>
      <c r="AO671">
        <v>2</v>
      </c>
      <c r="AP671" s="42">
        <v>0.84138888888888885</v>
      </c>
      <c r="AQ671">
        <v>47.159910000000004</v>
      </c>
      <c r="AR671">
        <v>-88.490581000000006</v>
      </c>
      <c r="AS671">
        <v>316.2</v>
      </c>
      <c r="AT671">
        <v>35.6</v>
      </c>
      <c r="AU671">
        <v>12</v>
      </c>
      <c r="AV671">
        <v>8</v>
      </c>
      <c r="AW671" t="s">
        <v>414</v>
      </c>
      <c r="AX671">
        <v>1.7512000000000001</v>
      </c>
      <c r="AY671">
        <v>1</v>
      </c>
      <c r="AZ671">
        <v>2.2511999999999999</v>
      </c>
      <c r="BA671">
        <v>14.048999999999999</v>
      </c>
      <c r="BB671">
        <v>15.46</v>
      </c>
      <c r="BC671">
        <v>1.1000000000000001</v>
      </c>
      <c r="BD671">
        <v>13</v>
      </c>
      <c r="BE671">
        <v>3035.39</v>
      </c>
      <c r="BF671">
        <v>0.33200000000000002</v>
      </c>
      <c r="BG671">
        <v>36.459000000000003</v>
      </c>
      <c r="BH671">
        <v>0</v>
      </c>
      <c r="BI671">
        <v>36.459000000000003</v>
      </c>
      <c r="BJ671">
        <v>27.451000000000001</v>
      </c>
      <c r="BK671">
        <v>0</v>
      </c>
      <c r="BL671">
        <v>27.451000000000001</v>
      </c>
      <c r="BM671">
        <v>0</v>
      </c>
      <c r="BQ671">
        <v>337.56799999999998</v>
      </c>
      <c r="BR671">
        <v>0.148589</v>
      </c>
      <c r="BS671">
        <v>0.34386299999999997</v>
      </c>
      <c r="BT671">
        <v>1.1863E-2</v>
      </c>
      <c r="BU671">
        <v>3.5769090000000001</v>
      </c>
      <c r="BV671">
        <f t="shared" si="10"/>
        <v>6.9116463000000001</v>
      </c>
    </row>
    <row r="672" spans="1:74" customFormat="1" x14ac:dyDescent="0.25">
      <c r="A672" s="40">
        <v>41703</v>
      </c>
      <c r="B672" s="41">
        <v>0.63313857638888893</v>
      </c>
      <c r="C672">
        <v>13.73</v>
      </c>
      <c r="D672">
        <v>2.8E-3</v>
      </c>
      <c r="E672">
        <v>28.174204</v>
      </c>
      <c r="F672">
        <v>1711.8</v>
      </c>
      <c r="G672">
        <v>-10</v>
      </c>
      <c r="H672">
        <v>-83.4</v>
      </c>
      <c r="J672">
        <v>1.95</v>
      </c>
      <c r="K672">
        <v>0.88500000000000001</v>
      </c>
      <c r="L672">
        <v>12.1509</v>
      </c>
      <c r="M672">
        <v>2.5000000000000001E-3</v>
      </c>
      <c r="N672">
        <v>1514.9119000000001</v>
      </c>
      <c r="O672">
        <v>0</v>
      </c>
      <c r="P672">
        <v>1514.9</v>
      </c>
      <c r="Q672">
        <v>1142.1229000000001</v>
      </c>
      <c r="R672">
        <v>0</v>
      </c>
      <c r="S672">
        <v>1142.0999999999999</v>
      </c>
      <c r="T672">
        <v>0</v>
      </c>
      <c r="W672">
        <v>0</v>
      </c>
      <c r="X672">
        <v>1.7217</v>
      </c>
      <c r="Y672">
        <v>12.3</v>
      </c>
      <c r="Z672">
        <v>870</v>
      </c>
      <c r="AA672">
        <v>893</v>
      </c>
      <c r="AB672">
        <v>823</v>
      </c>
      <c r="AC672">
        <v>48</v>
      </c>
      <c r="AD672">
        <v>5.55</v>
      </c>
      <c r="AE672">
        <v>0.13</v>
      </c>
      <c r="AF672">
        <v>993</v>
      </c>
      <c r="AG672">
        <v>-11</v>
      </c>
      <c r="AH672">
        <v>13</v>
      </c>
      <c r="AI672">
        <v>13</v>
      </c>
      <c r="AJ672">
        <v>191</v>
      </c>
      <c r="AK672">
        <v>189.1</v>
      </c>
      <c r="AL672">
        <v>6.7</v>
      </c>
      <c r="AM672">
        <v>195</v>
      </c>
      <c r="AN672" t="s">
        <v>155</v>
      </c>
      <c r="AO672">
        <v>2</v>
      </c>
      <c r="AP672" s="42">
        <v>0.84140046296296289</v>
      </c>
      <c r="AQ672">
        <v>47.159793999999998</v>
      </c>
      <c r="AR672">
        <v>-88.490431000000001</v>
      </c>
      <c r="AS672">
        <v>316</v>
      </c>
      <c r="AT672">
        <v>35.1</v>
      </c>
      <c r="AU672">
        <v>12</v>
      </c>
      <c r="AV672">
        <v>8</v>
      </c>
      <c r="AW672" t="s">
        <v>414</v>
      </c>
      <c r="AX672">
        <v>2.1920000000000002</v>
      </c>
      <c r="AY672">
        <v>1</v>
      </c>
      <c r="AZ672">
        <v>2.6488</v>
      </c>
      <c r="BA672">
        <v>14.048999999999999</v>
      </c>
      <c r="BB672">
        <v>15.46</v>
      </c>
      <c r="BC672">
        <v>1.1000000000000001</v>
      </c>
      <c r="BD672">
        <v>12.996</v>
      </c>
      <c r="BE672">
        <v>3035.2869999999998</v>
      </c>
      <c r="BF672">
        <v>0.39600000000000002</v>
      </c>
      <c r="BG672">
        <v>39.628999999999998</v>
      </c>
      <c r="BH672">
        <v>0</v>
      </c>
      <c r="BI672">
        <v>39.628999999999998</v>
      </c>
      <c r="BJ672">
        <v>29.876999999999999</v>
      </c>
      <c r="BK672">
        <v>0</v>
      </c>
      <c r="BL672">
        <v>29.876999999999999</v>
      </c>
      <c r="BM672">
        <v>0</v>
      </c>
      <c r="BQ672">
        <v>312.72199999999998</v>
      </c>
      <c r="BR672">
        <v>0.14161599999999999</v>
      </c>
      <c r="BS672">
        <v>0.34313700000000003</v>
      </c>
      <c r="BT672">
        <v>1.1136999999999999E-2</v>
      </c>
      <c r="BU672">
        <v>3.4090509999999998</v>
      </c>
      <c r="BV672">
        <f t="shared" si="10"/>
        <v>6.8970537000000007</v>
      </c>
    </row>
    <row r="673" spans="1:74" customFormat="1" x14ac:dyDescent="0.25">
      <c r="A673" s="40">
        <v>41703</v>
      </c>
      <c r="B673" s="41">
        <v>0.63315015046296297</v>
      </c>
      <c r="C673">
        <v>13.484999999999999</v>
      </c>
      <c r="D673">
        <v>2E-3</v>
      </c>
      <c r="E673">
        <v>20.393764999999998</v>
      </c>
      <c r="F673">
        <v>1752.6</v>
      </c>
      <c r="G673">
        <v>-10</v>
      </c>
      <c r="H673">
        <v>-60.2</v>
      </c>
      <c r="J673">
        <v>1.79</v>
      </c>
      <c r="K673">
        <v>0.88680000000000003</v>
      </c>
      <c r="L673">
        <v>11.9579</v>
      </c>
      <c r="M673">
        <v>1.8E-3</v>
      </c>
      <c r="N673">
        <v>1554.174</v>
      </c>
      <c r="O673">
        <v>0</v>
      </c>
      <c r="P673">
        <v>1554.2</v>
      </c>
      <c r="Q673">
        <v>1171.7234000000001</v>
      </c>
      <c r="R673">
        <v>0</v>
      </c>
      <c r="S673">
        <v>1171.7</v>
      </c>
      <c r="T673">
        <v>0</v>
      </c>
      <c r="W673">
        <v>0</v>
      </c>
      <c r="X673">
        <v>1.5905</v>
      </c>
      <c r="Y673">
        <v>12.3</v>
      </c>
      <c r="Z673">
        <v>870</v>
      </c>
      <c r="AA673">
        <v>893</v>
      </c>
      <c r="AB673">
        <v>822</v>
      </c>
      <c r="AC673">
        <v>48</v>
      </c>
      <c r="AD673">
        <v>5.55</v>
      </c>
      <c r="AE673">
        <v>0.13</v>
      </c>
      <c r="AF673">
        <v>993</v>
      </c>
      <c r="AG673">
        <v>-11</v>
      </c>
      <c r="AH673">
        <v>13</v>
      </c>
      <c r="AI673">
        <v>13</v>
      </c>
      <c r="AJ673">
        <v>191</v>
      </c>
      <c r="AK673">
        <v>190</v>
      </c>
      <c r="AL673">
        <v>6.4</v>
      </c>
      <c r="AM673">
        <v>195</v>
      </c>
      <c r="AN673" t="s">
        <v>155</v>
      </c>
      <c r="AO673">
        <v>2</v>
      </c>
      <c r="AP673" s="42">
        <v>0.84141203703703704</v>
      </c>
      <c r="AQ673">
        <v>47.159689999999998</v>
      </c>
      <c r="AR673">
        <v>-88.490263999999996</v>
      </c>
      <c r="AS673">
        <v>315.8</v>
      </c>
      <c r="AT673">
        <v>35.5</v>
      </c>
      <c r="AU673">
        <v>12</v>
      </c>
      <c r="AV673">
        <v>8</v>
      </c>
      <c r="AW673" t="s">
        <v>414</v>
      </c>
      <c r="AX673">
        <v>1.8216000000000001</v>
      </c>
      <c r="AY673">
        <v>1</v>
      </c>
      <c r="AZ673">
        <v>2.1215999999999999</v>
      </c>
      <c r="BA673">
        <v>14.048999999999999</v>
      </c>
      <c r="BB673">
        <v>15.73</v>
      </c>
      <c r="BC673">
        <v>1.1200000000000001</v>
      </c>
      <c r="BD673">
        <v>12.768000000000001</v>
      </c>
      <c r="BE673">
        <v>3035.6129999999998</v>
      </c>
      <c r="BF673">
        <v>0.29199999999999998</v>
      </c>
      <c r="BG673">
        <v>41.317</v>
      </c>
      <c r="BH673">
        <v>0</v>
      </c>
      <c r="BI673">
        <v>41.317</v>
      </c>
      <c r="BJ673">
        <v>31.15</v>
      </c>
      <c r="BK673">
        <v>0</v>
      </c>
      <c r="BL673">
        <v>31.15</v>
      </c>
      <c r="BM673">
        <v>0</v>
      </c>
      <c r="BQ673">
        <v>293.577</v>
      </c>
      <c r="BR673">
        <v>0.115507</v>
      </c>
      <c r="BS673">
        <v>0.34413700000000003</v>
      </c>
      <c r="BT673">
        <v>1.2E-2</v>
      </c>
      <c r="BU673">
        <v>2.7805420000000001</v>
      </c>
      <c r="BV673">
        <f t="shared" si="10"/>
        <v>6.917153700000001</v>
      </c>
    </row>
    <row r="674" spans="1:74" customFormat="1" x14ac:dyDescent="0.25">
      <c r="A674" s="40">
        <v>41703</v>
      </c>
      <c r="B674" s="41">
        <v>0.63316172453703701</v>
      </c>
      <c r="C674">
        <v>13.676</v>
      </c>
      <c r="D674">
        <v>3.7000000000000002E-3</v>
      </c>
      <c r="E674">
        <v>36.800655999999996</v>
      </c>
      <c r="F674">
        <v>1711.2</v>
      </c>
      <c r="G674">
        <v>9.1999999999999993</v>
      </c>
      <c r="H674">
        <v>-66.3</v>
      </c>
      <c r="J674">
        <v>1.7</v>
      </c>
      <c r="K674">
        <v>0.88519999999999999</v>
      </c>
      <c r="L674">
        <v>12.1061</v>
      </c>
      <c r="M674">
        <v>3.3E-3</v>
      </c>
      <c r="N674">
        <v>1514.7871</v>
      </c>
      <c r="O674">
        <v>8.1685999999999996</v>
      </c>
      <c r="P674">
        <v>1523</v>
      </c>
      <c r="Q674">
        <v>1142.0289</v>
      </c>
      <c r="R674">
        <v>6.1585000000000001</v>
      </c>
      <c r="S674">
        <v>1148.2</v>
      </c>
      <c r="T674">
        <v>0</v>
      </c>
      <c r="W674">
        <v>0</v>
      </c>
      <c r="X674">
        <v>1.5048999999999999</v>
      </c>
      <c r="Y674">
        <v>12.3</v>
      </c>
      <c r="Z674">
        <v>870</v>
      </c>
      <c r="AA674">
        <v>893</v>
      </c>
      <c r="AB674">
        <v>823</v>
      </c>
      <c r="AC674">
        <v>48</v>
      </c>
      <c r="AD674">
        <v>5.55</v>
      </c>
      <c r="AE674">
        <v>0.13</v>
      </c>
      <c r="AF674">
        <v>993</v>
      </c>
      <c r="AG674">
        <v>-11</v>
      </c>
      <c r="AH674">
        <v>13.136863</v>
      </c>
      <c r="AI674">
        <v>13</v>
      </c>
      <c r="AJ674">
        <v>191</v>
      </c>
      <c r="AK674">
        <v>190</v>
      </c>
      <c r="AL674">
        <v>6.2</v>
      </c>
      <c r="AM674">
        <v>195</v>
      </c>
      <c r="AN674" t="s">
        <v>155</v>
      </c>
      <c r="AO674">
        <v>2</v>
      </c>
      <c r="AP674" s="42">
        <v>0.84142361111111119</v>
      </c>
      <c r="AQ674">
        <v>47.159599</v>
      </c>
      <c r="AR674">
        <v>-88.490094999999997</v>
      </c>
      <c r="AS674">
        <v>315.7</v>
      </c>
      <c r="AT674">
        <v>35.799999999999997</v>
      </c>
      <c r="AU674">
        <v>12</v>
      </c>
      <c r="AV674">
        <v>9</v>
      </c>
      <c r="AW674" t="s">
        <v>412</v>
      </c>
      <c r="AX674">
        <v>1.9216</v>
      </c>
      <c r="AY674">
        <v>1</v>
      </c>
      <c r="AZ674">
        <v>2.2000000000000002</v>
      </c>
      <c r="BA674">
        <v>14.048999999999999</v>
      </c>
      <c r="BB674">
        <v>15.52</v>
      </c>
      <c r="BC674">
        <v>1.1000000000000001</v>
      </c>
      <c r="BD674">
        <v>12.967000000000001</v>
      </c>
      <c r="BE674">
        <v>3035.1289999999999</v>
      </c>
      <c r="BF674">
        <v>0.52</v>
      </c>
      <c r="BG674">
        <v>39.771000000000001</v>
      </c>
      <c r="BH674">
        <v>0.214</v>
      </c>
      <c r="BI674">
        <v>39.984999999999999</v>
      </c>
      <c r="BJ674">
        <v>29.984000000000002</v>
      </c>
      <c r="BK674">
        <v>0.16200000000000001</v>
      </c>
      <c r="BL674">
        <v>30.146000000000001</v>
      </c>
      <c r="BM674">
        <v>0</v>
      </c>
      <c r="BQ674">
        <v>274.327</v>
      </c>
      <c r="BR674">
        <v>0.12965299999999999</v>
      </c>
      <c r="BS674">
        <v>0.34513700000000003</v>
      </c>
      <c r="BT674">
        <v>1.2E-2</v>
      </c>
      <c r="BU674">
        <v>3.1210810000000002</v>
      </c>
      <c r="BV674">
        <f t="shared" si="10"/>
        <v>6.9372537000000012</v>
      </c>
    </row>
    <row r="675" spans="1:74" customFormat="1" x14ac:dyDescent="0.25">
      <c r="A675" s="40">
        <v>41703</v>
      </c>
      <c r="B675" s="41">
        <v>0.63317329861111105</v>
      </c>
      <c r="C675">
        <v>13.933999999999999</v>
      </c>
      <c r="D675">
        <v>1.9E-3</v>
      </c>
      <c r="E675">
        <v>19.288164999999999</v>
      </c>
      <c r="F675">
        <v>1661.3</v>
      </c>
      <c r="G675">
        <v>9.3000000000000007</v>
      </c>
      <c r="H675">
        <v>-68.099999999999994</v>
      </c>
      <c r="J675">
        <v>1.7</v>
      </c>
      <c r="K675">
        <v>0.88319999999999999</v>
      </c>
      <c r="L675">
        <v>12.305999999999999</v>
      </c>
      <c r="M675">
        <v>1.6999999999999999E-3</v>
      </c>
      <c r="N675">
        <v>1467.2095999999999</v>
      </c>
      <c r="O675">
        <v>8.2136999999999993</v>
      </c>
      <c r="P675">
        <v>1475.4</v>
      </c>
      <c r="Q675">
        <v>1106.1592000000001</v>
      </c>
      <c r="R675">
        <v>6.1924999999999999</v>
      </c>
      <c r="S675">
        <v>1112.4000000000001</v>
      </c>
      <c r="T675">
        <v>0</v>
      </c>
      <c r="W675">
        <v>0</v>
      </c>
      <c r="X675">
        <v>1.5014000000000001</v>
      </c>
      <c r="Y675">
        <v>12.2</v>
      </c>
      <c r="Z675">
        <v>871</v>
      </c>
      <c r="AA675">
        <v>893</v>
      </c>
      <c r="AB675">
        <v>824</v>
      </c>
      <c r="AC675">
        <v>48</v>
      </c>
      <c r="AD675">
        <v>5.55</v>
      </c>
      <c r="AE675">
        <v>0.13</v>
      </c>
      <c r="AF675">
        <v>993</v>
      </c>
      <c r="AG675">
        <v>-11</v>
      </c>
      <c r="AH675">
        <v>14</v>
      </c>
      <c r="AI675">
        <v>13</v>
      </c>
      <c r="AJ675">
        <v>191</v>
      </c>
      <c r="AK675">
        <v>189.9</v>
      </c>
      <c r="AL675">
        <v>6.1</v>
      </c>
      <c r="AM675">
        <v>195</v>
      </c>
      <c r="AN675" t="s">
        <v>155</v>
      </c>
      <c r="AO675">
        <v>2</v>
      </c>
      <c r="AP675" s="42">
        <v>0.84143518518518512</v>
      </c>
      <c r="AQ675">
        <v>47.159517000000001</v>
      </c>
      <c r="AR675">
        <v>-88.489918000000003</v>
      </c>
      <c r="AS675">
        <v>315.5</v>
      </c>
      <c r="AT675">
        <v>35.9</v>
      </c>
      <c r="AU675">
        <v>12</v>
      </c>
      <c r="AV675">
        <v>9</v>
      </c>
      <c r="AW675" t="s">
        <v>412</v>
      </c>
      <c r="AX675">
        <v>1.9352</v>
      </c>
      <c r="AY675">
        <v>1.0216000000000001</v>
      </c>
      <c r="AZ675">
        <v>2.2000000000000002</v>
      </c>
      <c r="BA675">
        <v>14.048999999999999</v>
      </c>
      <c r="BB675">
        <v>15.25</v>
      </c>
      <c r="BC675">
        <v>1.0900000000000001</v>
      </c>
      <c r="BD675">
        <v>13.226000000000001</v>
      </c>
      <c r="BE675">
        <v>3035.364</v>
      </c>
      <c r="BF675">
        <v>0.26700000000000002</v>
      </c>
      <c r="BG675">
        <v>37.898000000000003</v>
      </c>
      <c r="BH675">
        <v>0.21199999999999999</v>
      </c>
      <c r="BI675">
        <v>38.110999999999997</v>
      </c>
      <c r="BJ675">
        <v>28.571999999999999</v>
      </c>
      <c r="BK675">
        <v>0.16</v>
      </c>
      <c r="BL675">
        <v>28.731999999999999</v>
      </c>
      <c r="BM675">
        <v>0</v>
      </c>
      <c r="BQ675">
        <v>269.274</v>
      </c>
      <c r="BR675">
        <v>0.171933</v>
      </c>
      <c r="BS675">
        <v>0.34572799999999998</v>
      </c>
      <c r="BT675">
        <v>1.2E-2</v>
      </c>
      <c r="BU675">
        <v>4.1388559999999996</v>
      </c>
      <c r="BV675">
        <f t="shared" si="10"/>
        <v>6.9491328000000001</v>
      </c>
    </row>
    <row r="676" spans="1:74" customFormat="1" x14ac:dyDescent="0.25">
      <c r="A676" s="40">
        <v>41703</v>
      </c>
      <c r="B676" s="41">
        <v>0.6331848726851852</v>
      </c>
      <c r="C676">
        <v>14</v>
      </c>
      <c r="D676">
        <v>1.5E-3</v>
      </c>
      <c r="E676">
        <v>15.216327</v>
      </c>
      <c r="F676">
        <v>1568.8</v>
      </c>
      <c r="G676">
        <v>9.3000000000000007</v>
      </c>
      <c r="H676">
        <v>-43.1</v>
      </c>
      <c r="J676">
        <v>1.76</v>
      </c>
      <c r="K676">
        <v>0.88260000000000005</v>
      </c>
      <c r="L676">
        <v>12.3565</v>
      </c>
      <c r="M676">
        <v>1.2999999999999999E-3</v>
      </c>
      <c r="N676">
        <v>1384.6376</v>
      </c>
      <c r="O676">
        <v>8.2333999999999996</v>
      </c>
      <c r="P676">
        <v>1392.9</v>
      </c>
      <c r="Q676">
        <v>1043.9065000000001</v>
      </c>
      <c r="R676">
        <v>6.2073999999999998</v>
      </c>
      <c r="S676">
        <v>1050.0999999999999</v>
      </c>
      <c r="T676">
        <v>0</v>
      </c>
      <c r="W676">
        <v>0</v>
      </c>
      <c r="X676">
        <v>1.5522</v>
      </c>
      <c r="Y676">
        <v>12.3</v>
      </c>
      <c r="Z676">
        <v>871</v>
      </c>
      <c r="AA676">
        <v>893</v>
      </c>
      <c r="AB676">
        <v>825</v>
      </c>
      <c r="AC676">
        <v>48</v>
      </c>
      <c r="AD676">
        <v>5.55</v>
      </c>
      <c r="AE676">
        <v>0.13</v>
      </c>
      <c r="AF676">
        <v>993</v>
      </c>
      <c r="AG676">
        <v>-11</v>
      </c>
      <c r="AH676">
        <v>14</v>
      </c>
      <c r="AI676">
        <v>13</v>
      </c>
      <c r="AJ676">
        <v>191</v>
      </c>
      <c r="AK676">
        <v>189</v>
      </c>
      <c r="AL676">
        <v>5.9</v>
      </c>
      <c r="AM676">
        <v>195</v>
      </c>
      <c r="AN676" t="s">
        <v>155</v>
      </c>
      <c r="AO676">
        <v>2</v>
      </c>
      <c r="AP676" s="42">
        <v>0.84144675925925927</v>
      </c>
      <c r="AQ676">
        <v>47.159427999999998</v>
      </c>
      <c r="AR676">
        <v>-88.489754000000005</v>
      </c>
      <c r="AS676">
        <v>315.5</v>
      </c>
      <c r="AT676">
        <v>35.700000000000003</v>
      </c>
      <c r="AU676">
        <v>12</v>
      </c>
      <c r="AV676">
        <v>9</v>
      </c>
      <c r="AW676" t="s">
        <v>412</v>
      </c>
      <c r="AX676">
        <v>1.6135999999999999</v>
      </c>
      <c r="AY676">
        <v>1.0784</v>
      </c>
      <c r="AZ676">
        <v>2.0703999999999998</v>
      </c>
      <c r="BA676">
        <v>14.048999999999999</v>
      </c>
      <c r="BB676">
        <v>15.18</v>
      </c>
      <c r="BC676">
        <v>1.08</v>
      </c>
      <c r="BD676">
        <v>13.298999999999999</v>
      </c>
      <c r="BE676">
        <v>3035.4140000000002</v>
      </c>
      <c r="BF676">
        <v>0.21</v>
      </c>
      <c r="BG676">
        <v>35.619999999999997</v>
      </c>
      <c r="BH676">
        <v>0.21199999999999999</v>
      </c>
      <c r="BI676">
        <v>35.832000000000001</v>
      </c>
      <c r="BJ676">
        <v>26.855</v>
      </c>
      <c r="BK676">
        <v>0.16</v>
      </c>
      <c r="BL676">
        <v>27.013999999999999</v>
      </c>
      <c r="BM676">
        <v>0</v>
      </c>
      <c r="BQ676">
        <v>277.24299999999999</v>
      </c>
      <c r="BR676">
        <v>0.27866000000000002</v>
      </c>
      <c r="BS676">
        <v>0.34399999999999997</v>
      </c>
      <c r="BT676">
        <v>1.2137E-2</v>
      </c>
      <c r="BU676">
        <v>6.708043</v>
      </c>
      <c r="BV676">
        <f t="shared" si="10"/>
        <v>6.9143999999999997</v>
      </c>
    </row>
    <row r="677" spans="1:74" customFormat="1" x14ac:dyDescent="0.25">
      <c r="A677" s="40">
        <v>41703</v>
      </c>
      <c r="B677" s="41">
        <v>0.63319644675925923</v>
      </c>
      <c r="C677">
        <v>14.276</v>
      </c>
      <c r="D677">
        <v>2.7000000000000001E-3</v>
      </c>
      <c r="E677">
        <v>26.923076999999999</v>
      </c>
      <c r="F677">
        <v>1446.5</v>
      </c>
      <c r="G677">
        <v>8.8000000000000007</v>
      </c>
      <c r="H677">
        <v>-70.2</v>
      </c>
      <c r="J677">
        <v>1.8</v>
      </c>
      <c r="K677">
        <v>0.88029999999999997</v>
      </c>
      <c r="L677">
        <v>12.5661</v>
      </c>
      <c r="M677">
        <v>2.3999999999999998E-3</v>
      </c>
      <c r="N677">
        <v>1273.2582</v>
      </c>
      <c r="O677">
        <v>7.7888000000000002</v>
      </c>
      <c r="P677">
        <v>1281</v>
      </c>
      <c r="Q677">
        <v>959.93529999999998</v>
      </c>
      <c r="R677">
        <v>5.8720999999999997</v>
      </c>
      <c r="S677">
        <v>965.8</v>
      </c>
      <c r="T677">
        <v>0</v>
      </c>
      <c r="W677">
        <v>0</v>
      </c>
      <c r="X677">
        <v>1.5882000000000001</v>
      </c>
      <c r="Y677">
        <v>12.2</v>
      </c>
      <c r="Z677">
        <v>872</v>
      </c>
      <c r="AA677">
        <v>893</v>
      </c>
      <c r="AB677">
        <v>824</v>
      </c>
      <c r="AC677">
        <v>48</v>
      </c>
      <c r="AD677">
        <v>5.55</v>
      </c>
      <c r="AE677">
        <v>0.13</v>
      </c>
      <c r="AF677">
        <v>993</v>
      </c>
      <c r="AG677">
        <v>-11</v>
      </c>
      <c r="AH677">
        <v>14</v>
      </c>
      <c r="AI677">
        <v>13</v>
      </c>
      <c r="AJ677">
        <v>191</v>
      </c>
      <c r="AK677">
        <v>189.1</v>
      </c>
      <c r="AL677">
        <v>5.2</v>
      </c>
      <c r="AM677">
        <v>195</v>
      </c>
      <c r="AN677" t="s">
        <v>155</v>
      </c>
      <c r="AO677">
        <v>2</v>
      </c>
      <c r="AP677" s="42">
        <v>0.84145833333333331</v>
      </c>
      <c r="AQ677">
        <v>47.159328000000002</v>
      </c>
      <c r="AR677">
        <v>-88.489610999999996</v>
      </c>
      <c r="AS677">
        <v>315.39999999999998</v>
      </c>
      <c r="AT677">
        <v>35.1</v>
      </c>
      <c r="AU677">
        <v>12</v>
      </c>
      <c r="AV677">
        <v>9</v>
      </c>
      <c r="AW677" t="s">
        <v>412</v>
      </c>
      <c r="AX677">
        <v>1.3</v>
      </c>
      <c r="AY677">
        <v>1.0215780000000001</v>
      </c>
      <c r="AZ677">
        <v>1.621578</v>
      </c>
      <c r="BA677">
        <v>14.048999999999999</v>
      </c>
      <c r="BB677">
        <v>14.91</v>
      </c>
      <c r="BC677">
        <v>1.06</v>
      </c>
      <c r="BD677">
        <v>13.603999999999999</v>
      </c>
      <c r="BE677">
        <v>3035.0070000000001</v>
      </c>
      <c r="BF677">
        <v>0.36399999999999999</v>
      </c>
      <c r="BG677">
        <v>32.204000000000001</v>
      </c>
      <c r="BH677">
        <v>0.19700000000000001</v>
      </c>
      <c r="BI677">
        <v>32.401000000000003</v>
      </c>
      <c r="BJ677">
        <v>24.279</v>
      </c>
      <c r="BK677">
        <v>0.14899999999999999</v>
      </c>
      <c r="BL677">
        <v>24.428000000000001</v>
      </c>
      <c r="BM677">
        <v>0</v>
      </c>
      <c r="BQ677">
        <v>278.90600000000001</v>
      </c>
      <c r="BR677">
        <v>0.45756400000000003</v>
      </c>
      <c r="BS677">
        <v>0.34441100000000002</v>
      </c>
      <c r="BT677">
        <v>1.2999999999999999E-2</v>
      </c>
      <c r="BU677">
        <v>11.014709</v>
      </c>
      <c r="BV677">
        <f t="shared" si="10"/>
        <v>6.9226611000000009</v>
      </c>
    </row>
    <row r="678" spans="1:74" customFormat="1" x14ac:dyDescent="0.25">
      <c r="A678" s="40">
        <v>41703</v>
      </c>
      <c r="B678" s="41">
        <v>0.63320802083333338</v>
      </c>
      <c r="C678">
        <v>14.622</v>
      </c>
      <c r="D678">
        <v>4.0000000000000001E-3</v>
      </c>
      <c r="E678">
        <v>40</v>
      </c>
      <c r="F678">
        <v>1594.5</v>
      </c>
      <c r="G678">
        <v>7.5</v>
      </c>
      <c r="H678">
        <v>-21.5</v>
      </c>
      <c r="J678">
        <v>1.96</v>
      </c>
      <c r="K678">
        <v>0.87760000000000005</v>
      </c>
      <c r="L678">
        <v>12.832100000000001</v>
      </c>
      <c r="M678">
        <v>3.5000000000000001E-3</v>
      </c>
      <c r="N678">
        <v>1399.3404</v>
      </c>
      <c r="O678">
        <v>6.5819999999999999</v>
      </c>
      <c r="P678">
        <v>1405.9</v>
      </c>
      <c r="Q678">
        <v>1054.9912999999999</v>
      </c>
      <c r="R678">
        <v>4.9622999999999999</v>
      </c>
      <c r="S678">
        <v>1060</v>
      </c>
      <c r="T678">
        <v>0</v>
      </c>
      <c r="W678">
        <v>0</v>
      </c>
      <c r="X678">
        <v>1.7170000000000001</v>
      </c>
      <c r="Y678">
        <v>12.3</v>
      </c>
      <c r="Z678">
        <v>872</v>
      </c>
      <c r="AA678">
        <v>893</v>
      </c>
      <c r="AB678">
        <v>824</v>
      </c>
      <c r="AC678">
        <v>48</v>
      </c>
      <c r="AD678">
        <v>5.55</v>
      </c>
      <c r="AE678">
        <v>0.13</v>
      </c>
      <c r="AF678">
        <v>993</v>
      </c>
      <c r="AG678">
        <v>-11</v>
      </c>
      <c r="AH678">
        <v>14</v>
      </c>
      <c r="AI678">
        <v>13</v>
      </c>
      <c r="AJ678">
        <v>191</v>
      </c>
      <c r="AK678">
        <v>190</v>
      </c>
      <c r="AL678">
        <v>5.2</v>
      </c>
      <c r="AM678">
        <v>195</v>
      </c>
      <c r="AN678" t="s">
        <v>155</v>
      </c>
      <c r="AO678">
        <v>2</v>
      </c>
      <c r="AP678" s="42">
        <v>0.84146990740740746</v>
      </c>
      <c r="AQ678">
        <v>47.159224999999999</v>
      </c>
      <c r="AR678">
        <v>-88.489463000000001</v>
      </c>
      <c r="AS678">
        <v>315</v>
      </c>
      <c r="AT678">
        <v>35.4</v>
      </c>
      <c r="AU678">
        <v>12</v>
      </c>
      <c r="AV678">
        <v>9</v>
      </c>
      <c r="AW678" t="s">
        <v>412</v>
      </c>
      <c r="AX678">
        <v>1.3</v>
      </c>
      <c r="AY678">
        <v>1.143043</v>
      </c>
      <c r="AZ678">
        <v>1.7430429999999999</v>
      </c>
      <c r="BA678">
        <v>14.048999999999999</v>
      </c>
      <c r="BB678">
        <v>14.58</v>
      </c>
      <c r="BC678">
        <v>1.04</v>
      </c>
      <c r="BD678">
        <v>13.946999999999999</v>
      </c>
      <c r="BE678">
        <v>3034.547</v>
      </c>
      <c r="BF678">
        <v>0.52800000000000002</v>
      </c>
      <c r="BG678">
        <v>34.654000000000003</v>
      </c>
      <c r="BH678">
        <v>0.16300000000000001</v>
      </c>
      <c r="BI678">
        <v>34.817</v>
      </c>
      <c r="BJ678">
        <v>26.126999999999999</v>
      </c>
      <c r="BK678">
        <v>0.123</v>
      </c>
      <c r="BL678">
        <v>26.248999999999999</v>
      </c>
      <c r="BM678">
        <v>0</v>
      </c>
      <c r="BQ678">
        <v>295.23399999999998</v>
      </c>
      <c r="BR678">
        <v>0.59147799999999995</v>
      </c>
      <c r="BS678">
        <v>0.34727400000000003</v>
      </c>
      <c r="BT678">
        <v>1.2862999999999999E-2</v>
      </c>
      <c r="BU678">
        <v>14.238353999999999</v>
      </c>
      <c r="BV678">
        <f t="shared" si="10"/>
        <v>6.9802074000000012</v>
      </c>
    </row>
    <row r="679" spans="1:74" customFormat="1" x14ac:dyDescent="0.25">
      <c r="A679" s="40">
        <v>41703</v>
      </c>
      <c r="B679" s="41">
        <v>0.63321959490740742</v>
      </c>
      <c r="C679">
        <v>14.904</v>
      </c>
      <c r="D679">
        <v>4.0000000000000001E-3</v>
      </c>
      <c r="E679">
        <v>40.208159999999999</v>
      </c>
      <c r="F679">
        <v>1965.6</v>
      </c>
      <c r="G679">
        <v>7.5</v>
      </c>
      <c r="H679">
        <v>-50.1</v>
      </c>
      <c r="J679">
        <v>2</v>
      </c>
      <c r="K679">
        <v>0.87549999999999994</v>
      </c>
      <c r="L679">
        <v>13.0487</v>
      </c>
      <c r="M679">
        <v>3.5000000000000001E-3</v>
      </c>
      <c r="N679">
        <v>1720.8761999999999</v>
      </c>
      <c r="O679">
        <v>6.5663</v>
      </c>
      <c r="P679">
        <v>1727.4</v>
      </c>
      <c r="Q679">
        <v>1297.4037000000001</v>
      </c>
      <c r="R679">
        <v>4.9504999999999999</v>
      </c>
      <c r="S679">
        <v>1302.4000000000001</v>
      </c>
      <c r="T679">
        <v>0</v>
      </c>
      <c r="W679">
        <v>0</v>
      </c>
      <c r="X679">
        <v>1.7509999999999999</v>
      </c>
      <c r="Y679">
        <v>12.3</v>
      </c>
      <c r="Z679">
        <v>871</v>
      </c>
      <c r="AA679">
        <v>893</v>
      </c>
      <c r="AB679">
        <v>824</v>
      </c>
      <c r="AC679">
        <v>48</v>
      </c>
      <c r="AD679">
        <v>5.55</v>
      </c>
      <c r="AE679">
        <v>0.13</v>
      </c>
      <c r="AF679">
        <v>993</v>
      </c>
      <c r="AG679">
        <v>-11</v>
      </c>
      <c r="AH679">
        <v>14</v>
      </c>
      <c r="AI679">
        <v>13</v>
      </c>
      <c r="AJ679">
        <v>191</v>
      </c>
      <c r="AK679">
        <v>190</v>
      </c>
      <c r="AL679">
        <v>5.5</v>
      </c>
      <c r="AM679">
        <v>195</v>
      </c>
      <c r="AN679" t="s">
        <v>155</v>
      </c>
      <c r="AO679">
        <v>2</v>
      </c>
      <c r="AP679" s="42">
        <v>0.84148148148148139</v>
      </c>
      <c r="AQ679">
        <v>47.159126999999998</v>
      </c>
      <c r="AR679">
        <v>-88.489295999999996</v>
      </c>
      <c r="AS679">
        <v>314.7</v>
      </c>
      <c r="AT679">
        <v>36.5</v>
      </c>
      <c r="AU679">
        <v>12</v>
      </c>
      <c r="AV679">
        <v>9</v>
      </c>
      <c r="AW679" t="s">
        <v>412</v>
      </c>
      <c r="AX679">
        <v>1.3</v>
      </c>
      <c r="AY679">
        <v>1.3216000000000001</v>
      </c>
      <c r="AZ679">
        <v>1.9</v>
      </c>
      <c r="BA679">
        <v>14.048999999999999</v>
      </c>
      <c r="BB679">
        <v>14.32</v>
      </c>
      <c r="BC679">
        <v>1.02</v>
      </c>
      <c r="BD679">
        <v>14.218999999999999</v>
      </c>
      <c r="BE679">
        <v>3034.402</v>
      </c>
      <c r="BF679">
        <v>0.52100000000000002</v>
      </c>
      <c r="BG679">
        <v>41.906999999999996</v>
      </c>
      <c r="BH679">
        <v>0.16</v>
      </c>
      <c r="BI679">
        <v>42.067</v>
      </c>
      <c r="BJ679">
        <v>31.594999999999999</v>
      </c>
      <c r="BK679">
        <v>0.121</v>
      </c>
      <c r="BL679">
        <v>31.715</v>
      </c>
      <c r="BM679">
        <v>0</v>
      </c>
      <c r="BQ679">
        <v>296.07100000000003</v>
      </c>
      <c r="BR679">
        <v>0.486848</v>
      </c>
      <c r="BS679">
        <v>0.34899999999999998</v>
      </c>
      <c r="BT679">
        <v>1.2137E-2</v>
      </c>
      <c r="BU679">
        <v>11.719647999999999</v>
      </c>
      <c r="BV679">
        <f t="shared" si="10"/>
        <v>7.0148999999999999</v>
      </c>
    </row>
    <row r="680" spans="1:74" customFormat="1" x14ac:dyDescent="0.25">
      <c r="A680" s="40">
        <v>41703</v>
      </c>
      <c r="B680" s="41">
        <v>0.63323116898148146</v>
      </c>
      <c r="C680">
        <v>14.948</v>
      </c>
      <c r="D680">
        <v>8.2000000000000007E-3</v>
      </c>
      <c r="E680">
        <v>81.840132999999994</v>
      </c>
      <c r="F680">
        <v>2313.1</v>
      </c>
      <c r="G680">
        <v>7.3</v>
      </c>
      <c r="H680">
        <v>-45.7</v>
      </c>
      <c r="J680">
        <v>1.9</v>
      </c>
      <c r="K680">
        <v>0.87509999999999999</v>
      </c>
      <c r="L680">
        <v>13.0806</v>
      </c>
      <c r="M680">
        <v>7.1999999999999998E-3</v>
      </c>
      <c r="N680">
        <v>2024.1523</v>
      </c>
      <c r="O680">
        <v>6.3879999999999999</v>
      </c>
      <c r="P680">
        <v>2030.5</v>
      </c>
      <c r="Q680">
        <v>1526.0497</v>
      </c>
      <c r="R680">
        <v>4.8160999999999996</v>
      </c>
      <c r="S680">
        <v>1530.9</v>
      </c>
      <c r="T680">
        <v>0</v>
      </c>
      <c r="W680">
        <v>0</v>
      </c>
      <c r="X680">
        <v>1.6626000000000001</v>
      </c>
      <c r="Y680">
        <v>12.2</v>
      </c>
      <c r="Z680">
        <v>872</v>
      </c>
      <c r="AA680">
        <v>893</v>
      </c>
      <c r="AB680">
        <v>824</v>
      </c>
      <c r="AC680">
        <v>48</v>
      </c>
      <c r="AD680">
        <v>5.55</v>
      </c>
      <c r="AE680">
        <v>0.13</v>
      </c>
      <c r="AF680">
        <v>993</v>
      </c>
      <c r="AG680">
        <v>-11</v>
      </c>
      <c r="AH680">
        <v>14</v>
      </c>
      <c r="AI680">
        <v>13</v>
      </c>
      <c r="AJ680">
        <v>191</v>
      </c>
      <c r="AK680">
        <v>190</v>
      </c>
      <c r="AL680">
        <v>5.2</v>
      </c>
      <c r="AM680">
        <v>195</v>
      </c>
      <c r="AN680" t="s">
        <v>155</v>
      </c>
      <c r="AO680">
        <v>2</v>
      </c>
      <c r="AP680" s="42">
        <v>0.84149305555555554</v>
      </c>
      <c r="AQ680">
        <v>47.159039</v>
      </c>
      <c r="AR680">
        <v>-88.489095000000006</v>
      </c>
      <c r="AS680">
        <v>314.7</v>
      </c>
      <c r="AT680">
        <v>38.299999999999997</v>
      </c>
      <c r="AU680">
        <v>12</v>
      </c>
      <c r="AV680">
        <v>9</v>
      </c>
      <c r="AW680" t="s">
        <v>412</v>
      </c>
      <c r="AX680">
        <v>1.3</v>
      </c>
      <c r="AY680">
        <v>1.4</v>
      </c>
      <c r="AZ680">
        <v>1.9216</v>
      </c>
      <c r="BA680">
        <v>14.048999999999999</v>
      </c>
      <c r="BB680">
        <v>14.27</v>
      </c>
      <c r="BC680">
        <v>1.02</v>
      </c>
      <c r="BD680">
        <v>14.276</v>
      </c>
      <c r="BE680">
        <v>3033.5340000000001</v>
      </c>
      <c r="BF680">
        <v>1.0569999999999999</v>
      </c>
      <c r="BG680">
        <v>49.158999999999999</v>
      </c>
      <c r="BH680">
        <v>0.155</v>
      </c>
      <c r="BI680">
        <v>49.314</v>
      </c>
      <c r="BJ680">
        <v>37.061999999999998</v>
      </c>
      <c r="BK680">
        <v>0.11700000000000001</v>
      </c>
      <c r="BL680">
        <v>37.179000000000002</v>
      </c>
      <c r="BM680">
        <v>0</v>
      </c>
      <c r="BQ680">
        <v>280.36099999999999</v>
      </c>
      <c r="BR680">
        <v>0.42249500000000001</v>
      </c>
      <c r="BS680">
        <v>0.34858899999999998</v>
      </c>
      <c r="BT680">
        <v>1.2999999999999999E-2</v>
      </c>
      <c r="BU680">
        <v>10.170510999999999</v>
      </c>
      <c r="BV680">
        <f t="shared" si="10"/>
        <v>7.0066389000000004</v>
      </c>
    </row>
    <row r="681" spans="1:74" customFormat="1" x14ac:dyDescent="0.25">
      <c r="A681" s="40">
        <v>41703</v>
      </c>
      <c r="B681" s="41">
        <v>0.6332427430555555</v>
      </c>
      <c r="C681">
        <v>14.77</v>
      </c>
      <c r="D681">
        <v>8.3000000000000001E-3</v>
      </c>
      <c r="E681">
        <v>83.080894999999998</v>
      </c>
      <c r="F681">
        <v>2455.8000000000002</v>
      </c>
      <c r="G681">
        <v>7.3</v>
      </c>
      <c r="H681">
        <v>-22.3</v>
      </c>
      <c r="J681">
        <v>1.7</v>
      </c>
      <c r="K681">
        <v>0.87649999999999995</v>
      </c>
      <c r="L681">
        <v>12.946099999999999</v>
      </c>
      <c r="M681">
        <v>7.3000000000000001E-3</v>
      </c>
      <c r="N681">
        <v>2152.5153</v>
      </c>
      <c r="O681">
        <v>6.3983999999999996</v>
      </c>
      <c r="P681">
        <v>2158.9</v>
      </c>
      <c r="Q681">
        <v>1622.8252</v>
      </c>
      <c r="R681">
        <v>4.8239000000000001</v>
      </c>
      <c r="S681">
        <v>1627.6</v>
      </c>
      <c r="T681">
        <v>0</v>
      </c>
      <c r="W681">
        <v>0</v>
      </c>
      <c r="X681">
        <v>1.4866999999999999</v>
      </c>
      <c r="Y681">
        <v>12.3</v>
      </c>
      <c r="Z681">
        <v>871</v>
      </c>
      <c r="AA681">
        <v>893</v>
      </c>
      <c r="AB681">
        <v>824</v>
      </c>
      <c r="AC681">
        <v>48</v>
      </c>
      <c r="AD681">
        <v>5.55</v>
      </c>
      <c r="AE681">
        <v>0.13</v>
      </c>
      <c r="AF681">
        <v>993</v>
      </c>
      <c r="AG681">
        <v>-11</v>
      </c>
      <c r="AH681">
        <v>14</v>
      </c>
      <c r="AI681">
        <v>13</v>
      </c>
      <c r="AJ681">
        <v>191</v>
      </c>
      <c r="AK681">
        <v>189.9</v>
      </c>
      <c r="AL681">
        <v>5.5</v>
      </c>
      <c r="AM681">
        <v>195</v>
      </c>
      <c r="AN681" t="s">
        <v>155</v>
      </c>
      <c r="AO681">
        <v>2</v>
      </c>
      <c r="AP681" s="42">
        <v>0.84150462962962969</v>
      </c>
      <c r="AQ681">
        <v>47.158973000000003</v>
      </c>
      <c r="AR681">
        <v>-88.488861999999997</v>
      </c>
      <c r="AS681">
        <v>314.5</v>
      </c>
      <c r="AT681">
        <v>40.200000000000003</v>
      </c>
      <c r="AU681">
        <v>12</v>
      </c>
      <c r="AV681">
        <v>9</v>
      </c>
      <c r="AW681" t="s">
        <v>412</v>
      </c>
      <c r="AX681">
        <v>1.3864000000000001</v>
      </c>
      <c r="AY681">
        <v>1.3136000000000001</v>
      </c>
      <c r="AZ681">
        <v>2.0648</v>
      </c>
      <c r="BA681">
        <v>14.048999999999999</v>
      </c>
      <c r="BB681">
        <v>14.43</v>
      </c>
      <c r="BC681">
        <v>1.03</v>
      </c>
      <c r="BD681">
        <v>14.090999999999999</v>
      </c>
      <c r="BE681">
        <v>3033.585</v>
      </c>
      <c r="BF681">
        <v>1.0860000000000001</v>
      </c>
      <c r="BG681">
        <v>52.82</v>
      </c>
      <c r="BH681">
        <v>0.157</v>
      </c>
      <c r="BI681">
        <v>52.976999999999997</v>
      </c>
      <c r="BJ681">
        <v>39.822000000000003</v>
      </c>
      <c r="BK681">
        <v>0.11799999999999999</v>
      </c>
      <c r="BL681">
        <v>39.94</v>
      </c>
      <c r="BM681">
        <v>0</v>
      </c>
      <c r="BQ681">
        <v>253.309</v>
      </c>
      <c r="BR681">
        <v>0.55571400000000004</v>
      </c>
      <c r="BS681">
        <v>0.34572599999999998</v>
      </c>
      <c r="BT681">
        <v>1.2862999999999999E-2</v>
      </c>
      <c r="BU681">
        <v>13.377426</v>
      </c>
      <c r="BV681">
        <f t="shared" si="10"/>
        <v>6.9490926000000002</v>
      </c>
    </row>
    <row r="682" spans="1:74" customFormat="1" x14ac:dyDescent="0.25">
      <c r="A682" s="40">
        <v>41703</v>
      </c>
      <c r="B682" s="41">
        <v>0.63325431712962965</v>
      </c>
      <c r="C682">
        <v>14.412000000000001</v>
      </c>
      <c r="D682">
        <v>4.7999999999999996E-3</v>
      </c>
      <c r="E682">
        <v>48.006644999999999</v>
      </c>
      <c r="F682">
        <v>2313</v>
      </c>
      <c r="G682">
        <v>-13.6</v>
      </c>
      <c r="H682">
        <v>-41.5</v>
      </c>
      <c r="J682">
        <v>1.55</v>
      </c>
      <c r="K682">
        <v>0.87919999999999998</v>
      </c>
      <c r="L682">
        <v>12.671099999999999</v>
      </c>
      <c r="M682">
        <v>4.1999999999999997E-3</v>
      </c>
      <c r="N682">
        <v>2033.5698</v>
      </c>
      <c r="O682">
        <v>0</v>
      </c>
      <c r="P682">
        <v>2033.6</v>
      </c>
      <c r="Q682">
        <v>1533.1497999999999</v>
      </c>
      <c r="R682">
        <v>0</v>
      </c>
      <c r="S682">
        <v>1533.1</v>
      </c>
      <c r="T682">
        <v>0</v>
      </c>
      <c r="W682">
        <v>0</v>
      </c>
      <c r="X682">
        <v>1.3597999999999999</v>
      </c>
      <c r="Y682">
        <v>12.2</v>
      </c>
      <c r="Z682">
        <v>871</v>
      </c>
      <c r="AA682">
        <v>893</v>
      </c>
      <c r="AB682">
        <v>825</v>
      </c>
      <c r="AC682">
        <v>48</v>
      </c>
      <c r="AD682">
        <v>5.55</v>
      </c>
      <c r="AE682">
        <v>0.13</v>
      </c>
      <c r="AF682">
        <v>993</v>
      </c>
      <c r="AG682">
        <v>-11</v>
      </c>
      <c r="AH682">
        <v>14</v>
      </c>
      <c r="AI682">
        <v>13</v>
      </c>
      <c r="AJ682">
        <v>191</v>
      </c>
      <c r="AK682">
        <v>189</v>
      </c>
      <c r="AL682">
        <v>5.2</v>
      </c>
      <c r="AM682">
        <v>195</v>
      </c>
      <c r="AN682" t="s">
        <v>155</v>
      </c>
      <c r="AO682">
        <v>2</v>
      </c>
      <c r="AP682" s="42">
        <v>0.84151620370370372</v>
      </c>
      <c r="AQ682">
        <v>47.158923999999999</v>
      </c>
      <c r="AR682">
        <v>-88.488619</v>
      </c>
      <c r="AS682">
        <v>314.39999999999998</v>
      </c>
      <c r="AT682">
        <v>41.2</v>
      </c>
      <c r="AU682">
        <v>12</v>
      </c>
      <c r="AV682">
        <v>9</v>
      </c>
      <c r="AW682" t="s">
        <v>412</v>
      </c>
      <c r="AX682">
        <v>1.7</v>
      </c>
      <c r="AY682">
        <v>1</v>
      </c>
      <c r="AZ682">
        <v>2.2999999999999998</v>
      </c>
      <c r="BA682">
        <v>14.048999999999999</v>
      </c>
      <c r="BB682">
        <v>14.77</v>
      </c>
      <c r="BC682">
        <v>1.05</v>
      </c>
      <c r="BD682">
        <v>13.742000000000001</v>
      </c>
      <c r="BE682">
        <v>3034.4859999999999</v>
      </c>
      <c r="BF682">
        <v>0.64300000000000002</v>
      </c>
      <c r="BG682">
        <v>51</v>
      </c>
      <c r="BH682">
        <v>0</v>
      </c>
      <c r="BI682">
        <v>51</v>
      </c>
      <c r="BJ682">
        <v>38.450000000000003</v>
      </c>
      <c r="BK682">
        <v>0</v>
      </c>
      <c r="BL682">
        <v>38.450000000000003</v>
      </c>
      <c r="BM682">
        <v>0</v>
      </c>
      <c r="BQ682">
        <v>236.785</v>
      </c>
      <c r="BR682">
        <v>0.64154599999999995</v>
      </c>
      <c r="BS682">
        <v>0.34386299999999997</v>
      </c>
      <c r="BT682">
        <v>1.2E-2</v>
      </c>
      <c r="BU682">
        <v>15.443617</v>
      </c>
      <c r="BV682">
        <f t="shared" si="10"/>
        <v>6.9116463000000001</v>
      </c>
    </row>
    <row r="683" spans="1:74" customFormat="1" x14ac:dyDescent="0.25">
      <c r="A683" s="40">
        <v>41703</v>
      </c>
      <c r="B683" s="41">
        <v>0.63326589120370369</v>
      </c>
      <c r="C683">
        <v>13.919</v>
      </c>
      <c r="D683">
        <v>1.2999999999999999E-3</v>
      </c>
      <c r="E683">
        <v>12.819672000000001</v>
      </c>
      <c r="F683">
        <v>1761.1</v>
      </c>
      <c r="G683">
        <v>-3.8</v>
      </c>
      <c r="H683">
        <v>-44.3</v>
      </c>
      <c r="J683">
        <v>1.3</v>
      </c>
      <c r="K683">
        <v>0.88300000000000001</v>
      </c>
      <c r="L683">
        <v>12.290699999999999</v>
      </c>
      <c r="M683">
        <v>1.1000000000000001E-3</v>
      </c>
      <c r="N683">
        <v>1555.0054</v>
      </c>
      <c r="O683">
        <v>0</v>
      </c>
      <c r="P683">
        <v>1555</v>
      </c>
      <c r="Q683">
        <v>1172.3471</v>
      </c>
      <c r="R683">
        <v>0</v>
      </c>
      <c r="S683">
        <v>1172.3</v>
      </c>
      <c r="T683">
        <v>0</v>
      </c>
      <c r="W683">
        <v>0</v>
      </c>
      <c r="X683">
        <v>1.1472</v>
      </c>
      <c r="Y683">
        <v>12.2</v>
      </c>
      <c r="Z683">
        <v>872</v>
      </c>
      <c r="AA683">
        <v>893</v>
      </c>
      <c r="AB683">
        <v>824</v>
      </c>
      <c r="AC683">
        <v>48</v>
      </c>
      <c r="AD683">
        <v>5.55</v>
      </c>
      <c r="AE683">
        <v>0.13</v>
      </c>
      <c r="AF683">
        <v>993</v>
      </c>
      <c r="AG683">
        <v>-11</v>
      </c>
      <c r="AH683">
        <v>14</v>
      </c>
      <c r="AI683">
        <v>13</v>
      </c>
      <c r="AJ683">
        <v>191</v>
      </c>
      <c r="AK683">
        <v>189.1</v>
      </c>
      <c r="AL683">
        <v>5.0999999999999996</v>
      </c>
      <c r="AM683">
        <v>195</v>
      </c>
      <c r="AN683" t="s">
        <v>155</v>
      </c>
      <c r="AO683">
        <v>2</v>
      </c>
      <c r="AP683" s="42">
        <v>0.84152777777777776</v>
      </c>
      <c r="AQ683">
        <v>47.158875000000002</v>
      </c>
      <c r="AR683">
        <v>-88.488383999999996</v>
      </c>
      <c r="AS683">
        <v>314.39999999999998</v>
      </c>
      <c r="AT683">
        <v>41.4</v>
      </c>
      <c r="AU683">
        <v>12</v>
      </c>
      <c r="AV683">
        <v>9</v>
      </c>
      <c r="AW683" t="s">
        <v>412</v>
      </c>
      <c r="AX683">
        <v>1.7</v>
      </c>
      <c r="AY683">
        <v>1</v>
      </c>
      <c r="AZ683">
        <v>2.2999999999999998</v>
      </c>
      <c r="BA683">
        <v>14.048999999999999</v>
      </c>
      <c r="BB683">
        <v>15.27</v>
      </c>
      <c r="BC683">
        <v>1.0900000000000001</v>
      </c>
      <c r="BD683">
        <v>13.250999999999999</v>
      </c>
      <c r="BE683">
        <v>3035.5169999999998</v>
      </c>
      <c r="BF683">
        <v>0.17799999999999999</v>
      </c>
      <c r="BG683">
        <v>40.219000000000001</v>
      </c>
      <c r="BH683">
        <v>0</v>
      </c>
      <c r="BI683">
        <v>40.219000000000001</v>
      </c>
      <c r="BJ683">
        <v>30.321000000000002</v>
      </c>
      <c r="BK683">
        <v>0</v>
      </c>
      <c r="BL683">
        <v>30.321000000000002</v>
      </c>
      <c r="BM683">
        <v>0</v>
      </c>
      <c r="BQ683">
        <v>206.00700000000001</v>
      </c>
      <c r="BR683">
        <v>0.50776600000000005</v>
      </c>
      <c r="BS683">
        <v>0.34286299999999997</v>
      </c>
      <c r="BT683">
        <v>1.2E-2</v>
      </c>
      <c r="BU683">
        <v>12.223198</v>
      </c>
      <c r="BV683">
        <f t="shared" si="10"/>
        <v>6.8915462999999999</v>
      </c>
    </row>
    <row r="684" spans="1:74" customFormat="1" x14ac:dyDescent="0.25">
      <c r="A684" s="40">
        <v>41703</v>
      </c>
      <c r="B684" s="41">
        <v>0.63327746527777784</v>
      </c>
      <c r="C684">
        <v>13.683</v>
      </c>
      <c r="D684">
        <v>2.0000000000000001E-4</v>
      </c>
      <c r="E684">
        <v>1.789819</v>
      </c>
      <c r="F684">
        <v>1266</v>
      </c>
      <c r="G684">
        <v>-6.7</v>
      </c>
      <c r="H684">
        <v>-70.2</v>
      </c>
      <c r="J684">
        <v>1.05</v>
      </c>
      <c r="K684">
        <v>0.88470000000000004</v>
      </c>
      <c r="L684">
        <v>12.1059</v>
      </c>
      <c r="M684">
        <v>2.0000000000000001E-4</v>
      </c>
      <c r="N684">
        <v>1120.0820000000001</v>
      </c>
      <c r="O684">
        <v>0</v>
      </c>
      <c r="P684">
        <v>1120.0999999999999</v>
      </c>
      <c r="Q684">
        <v>844.43820000000005</v>
      </c>
      <c r="R684">
        <v>0</v>
      </c>
      <c r="S684">
        <v>844.4</v>
      </c>
      <c r="T684">
        <v>0</v>
      </c>
      <c r="W684">
        <v>0</v>
      </c>
      <c r="X684">
        <v>0.92510000000000003</v>
      </c>
      <c r="Y684">
        <v>12.3</v>
      </c>
      <c r="Z684">
        <v>871</v>
      </c>
      <c r="AA684">
        <v>893</v>
      </c>
      <c r="AB684">
        <v>824</v>
      </c>
      <c r="AC684">
        <v>48</v>
      </c>
      <c r="AD684">
        <v>5.55</v>
      </c>
      <c r="AE684">
        <v>0.13</v>
      </c>
      <c r="AF684">
        <v>994</v>
      </c>
      <c r="AG684">
        <v>-11</v>
      </c>
      <c r="AH684">
        <v>13.863</v>
      </c>
      <c r="AI684">
        <v>13</v>
      </c>
      <c r="AJ684">
        <v>191</v>
      </c>
      <c r="AK684">
        <v>190</v>
      </c>
      <c r="AL684">
        <v>4.8</v>
      </c>
      <c r="AM684">
        <v>195</v>
      </c>
      <c r="AN684" t="s">
        <v>155</v>
      </c>
      <c r="AO684">
        <v>2</v>
      </c>
      <c r="AP684" s="42">
        <v>0.8415393518518518</v>
      </c>
      <c r="AQ684">
        <v>47.158875000000002</v>
      </c>
      <c r="AR684">
        <v>-88.488111000000004</v>
      </c>
      <c r="AS684">
        <v>314.3</v>
      </c>
      <c r="AT684">
        <v>42.8</v>
      </c>
      <c r="AU684">
        <v>12</v>
      </c>
      <c r="AV684">
        <v>9</v>
      </c>
      <c r="AW684" t="s">
        <v>412</v>
      </c>
      <c r="AX684">
        <v>1.7432000000000001</v>
      </c>
      <c r="AY684">
        <v>1</v>
      </c>
      <c r="AZ684">
        <v>2.3431999999999999</v>
      </c>
      <c r="BA684">
        <v>14.048999999999999</v>
      </c>
      <c r="BB684">
        <v>15.51</v>
      </c>
      <c r="BC684">
        <v>1.1000000000000001</v>
      </c>
      <c r="BD684">
        <v>13.029</v>
      </c>
      <c r="BE684">
        <v>3035.9090000000001</v>
      </c>
      <c r="BF684">
        <v>2.5000000000000001E-2</v>
      </c>
      <c r="BG684">
        <v>29.416</v>
      </c>
      <c r="BH684">
        <v>0</v>
      </c>
      <c r="BI684">
        <v>29.416</v>
      </c>
      <c r="BJ684">
        <v>22.177</v>
      </c>
      <c r="BK684">
        <v>0</v>
      </c>
      <c r="BL684">
        <v>22.177</v>
      </c>
      <c r="BM684">
        <v>0</v>
      </c>
      <c r="BQ684">
        <v>168.68600000000001</v>
      </c>
      <c r="BR684">
        <v>0.428095</v>
      </c>
      <c r="BS684">
        <v>0.34213700000000002</v>
      </c>
      <c r="BT684">
        <v>1.2E-2</v>
      </c>
      <c r="BU684">
        <v>10.305317000000001</v>
      </c>
      <c r="BV684">
        <f t="shared" si="10"/>
        <v>6.8769537000000014</v>
      </c>
    </row>
    <row r="685" spans="1:74" customFormat="1" x14ac:dyDescent="0.25">
      <c r="A685" s="40">
        <v>41703</v>
      </c>
      <c r="B685" s="41">
        <v>0.63328903935185188</v>
      </c>
      <c r="C685">
        <v>13.564</v>
      </c>
      <c r="D685">
        <v>1E-3</v>
      </c>
      <c r="E685">
        <v>10</v>
      </c>
      <c r="F685">
        <v>1173.3</v>
      </c>
      <c r="G685">
        <v>-10.8</v>
      </c>
      <c r="H685">
        <v>-58.8</v>
      </c>
      <c r="J685">
        <v>0.9</v>
      </c>
      <c r="K685">
        <v>0.88590000000000002</v>
      </c>
      <c r="L685">
        <v>12.0158</v>
      </c>
      <c r="M685">
        <v>8.9999999999999998E-4</v>
      </c>
      <c r="N685">
        <v>1039.3566000000001</v>
      </c>
      <c r="O685">
        <v>0</v>
      </c>
      <c r="P685">
        <v>1039.4000000000001</v>
      </c>
      <c r="Q685">
        <v>783.59220000000005</v>
      </c>
      <c r="R685">
        <v>0</v>
      </c>
      <c r="S685">
        <v>783.6</v>
      </c>
      <c r="T685">
        <v>0</v>
      </c>
      <c r="W685">
        <v>0</v>
      </c>
      <c r="X685">
        <v>0.79730000000000001</v>
      </c>
      <c r="Y685">
        <v>12.2</v>
      </c>
      <c r="Z685">
        <v>871</v>
      </c>
      <c r="AA685">
        <v>893</v>
      </c>
      <c r="AB685">
        <v>824</v>
      </c>
      <c r="AC685">
        <v>48</v>
      </c>
      <c r="AD685">
        <v>5.55</v>
      </c>
      <c r="AE685">
        <v>0.13</v>
      </c>
      <c r="AF685">
        <v>993</v>
      </c>
      <c r="AG685">
        <v>-11</v>
      </c>
      <c r="AH685">
        <v>13</v>
      </c>
      <c r="AI685">
        <v>13</v>
      </c>
      <c r="AJ685">
        <v>191</v>
      </c>
      <c r="AK685">
        <v>190</v>
      </c>
      <c r="AL685">
        <v>5.5</v>
      </c>
      <c r="AM685">
        <v>195</v>
      </c>
      <c r="AN685" t="s">
        <v>155</v>
      </c>
      <c r="AO685">
        <v>2</v>
      </c>
      <c r="AP685" s="42">
        <v>0.84155092592592595</v>
      </c>
      <c r="AQ685">
        <v>47.158876999999997</v>
      </c>
      <c r="AR685">
        <v>-88.487843999999996</v>
      </c>
      <c r="AS685">
        <v>314.2</v>
      </c>
      <c r="AT685">
        <v>45.1</v>
      </c>
      <c r="AU685">
        <v>12</v>
      </c>
      <c r="AV685">
        <v>9</v>
      </c>
      <c r="AW685" t="s">
        <v>412</v>
      </c>
      <c r="AX685">
        <v>2.0295999999999998</v>
      </c>
      <c r="AY685">
        <v>1</v>
      </c>
      <c r="AZ685">
        <v>2.5432000000000001</v>
      </c>
      <c r="BA685">
        <v>14.048999999999999</v>
      </c>
      <c r="BB685">
        <v>15.64</v>
      </c>
      <c r="BC685">
        <v>1.1100000000000001</v>
      </c>
      <c r="BD685">
        <v>12.882999999999999</v>
      </c>
      <c r="BE685">
        <v>3035.8</v>
      </c>
      <c r="BF685">
        <v>0.14199999999999999</v>
      </c>
      <c r="BG685">
        <v>27.498999999999999</v>
      </c>
      <c r="BH685">
        <v>0</v>
      </c>
      <c r="BI685">
        <v>27.498999999999999</v>
      </c>
      <c r="BJ685">
        <v>20.731999999999999</v>
      </c>
      <c r="BK685">
        <v>0</v>
      </c>
      <c r="BL685">
        <v>20.731999999999999</v>
      </c>
      <c r="BM685">
        <v>0</v>
      </c>
      <c r="BQ685">
        <v>146.46600000000001</v>
      </c>
      <c r="BR685">
        <v>0.36131400000000002</v>
      </c>
      <c r="BS685">
        <v>0.34341100000000002</v>
      </c>
      <c r="BT685">
        <v>1.2E-2</v>
      </c>
      <c r="BU685">
        <v>8.6977309999999992</v>
      </c>
      <c r="BV685">
        <f t="shared" si="10"/>
        <v>6.9025611000000007</v>
      </c>
    </row>
    <row r="686" spans="1:74" customFormat="1" x14ac:dyDescent="0.25">
      <c r="A686" s="40">
        <v>41703</v>
      </c>
      <c r="B686" s="41">
        <v>0.63330061342592592</v>
      </c>
      <c r="C686">
        <v>13.499000000000001</v>
      </c>
      <c r="D686">
        <v>1.8E-3</v>
      </c>
      <c r="E686">
        <v>18.460236999999999</v>
      </c>
      <c r="F686">
        <v>1337.5</v>
      </c>
      <c r="G686">
        <v>-2.4</v>
      </c>
      <c r="H686">
        <v>-52.9</v>
      </c>
      <c r="J686">
        <v>0.8</v>
      </c>
      <c r="K686">
        <v>0.88629999999999998</v>
      </c>
      <c r="L686">
        <v>11.9648</v>
      </c>
      <c r="M686">
        <v>1.6000000000000001E-3</v>
      </c>
      <c r="N686">
        <v>1185.5001</v>
      </c>
      <c r="O686">
        <v>0</v>
      </c>
      <c r="P686">
        <v>1185.5</v>
      </c>
      <c r="Q686">
        <v>893.77030000000002</v>
      </c>
      <c r="R686">
        <v>0</v>
      </c>
      <c r="S686">
        <v>893.8</v>
      </c>
      <c r="T686">
        <v>0</v>
      </c>
      <c r="W686">
        <v>0</v>
      </c>
      <c r="X686">
        <v>0.70909999999999995</v>
      </c>
      <c r="Y686">
        <v>12.3</v>
      </c>
      <c r="Z686">
        <v>871</v>
      </c>
      <c r="AA686">
        <v>893</v>
      </c>
      <c r="AB686">
        <v>823</v>
      </c>
      <c r="AC686">
        <v>48</v>
      </c>
      <c r="AD686">
        <v>5.55</v>
      </c>
      <c r="AE686">
        <v>0.13</v>
      </c>
      <c r="AF686">
        <v>993</v>
      </c>
      <c r="AG686">
        <v>-11</v>
      </c>
      <c r="AH686">
        <v>13</v>
      </c>
      <c r="AI686">
        <v>13</v>
      </c>
      <c r="AJ686">
        <v>191</v>
      </c>
      <c r="AK686">
        <v>190.1</v>
      </c>
      <c r="AL686">
        <v>5.4</v>
      </c>
      <c r="AM686">
        <v>195</v>
      </c>
      <c r="AN686" t="s">
        <v>155</v>
      </c>
      <c r="AO686">
        <v>2</v>
      </c>
      <c r="AP686" s="42">
        <v>0.8415625000000001</v>
      </c>
      <c r="AQ686">
        <v>47.158878000000001</v>
      </c>
      <c r="AR686">
        <v>-88.487577000000002</v>
      </c>
      <c r="AS686">
        <v>314.2</v>
      </c>
      <c r="AT686">
        <v>45.2</v>
      </c>
      <c r="AU686">
        <v>12</v>
      </c>
      <c r="AV686">
        <v>9</v>
      </c>
      <c r="AW686" t="s">
        <v>412</v>
      </c>
      <c r="AX686">
        <v>2.1976</v>
      </c>
      <c r="AY686">
        <v>1.0216000000000001</v>
      </c>
      <c r="AZ686">
        <v>2.6568000000000001</v>
      </c>
      <c r="BA686">
        <v>14.048999999999999</v>
      </c>
      <c r="BB686">
        <v>15.71</v>
      </c>
      <c r="BC686">
        <v>1.1200000000000001</v>
      </c>
      <c r="BD686">
        <v>12.821999999999999</v>
      </c>
      <c r="BE686">
        <v>3035.6509999999998</v>
      </c>
      <c r="BF686">
        <v>0.26400000000000001</v>
      </c>
      <c r="BG686">
        <v>31.498000000000001</v>
      </c>
      <c r="BH686">
        <v>0</v>
      </c>
      <c r="BI686">
        <v>31.498000000000001</v>
      </c>
      <c r="BJ686">
        <v>23.747</v>
      </c>
      <c r="BK686">
        <v>0</v>
      </c>
      <c r="BL686">
        <v>23.747</v>
      </c>
      <c r="BM686">
        <v>0</v>
      </c>
      <c r="BQ686">
        <v>130.81</v>
      </c>
      <c r="BR686">
        <v>0.310303</v>
      </c>
      <c r="BS686">
        <v>0.34572599999999998</v>
      </c>
      <c r="BT686">
        <v>1.2137E-2</v>
      </c>
      <c r="BU686">
        <v>7.4697690000000003</v>
      </c>
      <c r="BV686">
        <f t="shared" si="10"/>
        <v>6.9490926000000002</v>
      </c>
    </row>
    <row r="687" spans="1:74" customFormat="1" x14ac:dyDescent="0.25">
      <c r="A687" s="40">
        <v>41703</v>
      </c>
      <c r="B687" s="41">
        <v>0.63331218749999996</v>
      </c>
      <c r="C687">
        <v>13.47</v>
      </c>
      <c r="D687">
        <v>2E-3</v>
      </c>
      <c r="E687">
        <v>20</v>
      </c>
      <c r="F687">
        <v>1387.6</v>
      </c>
      <c r="G687">
        <v>-6.7</v>
      </c>
      <c r="H687">
        <v>-78.5</v>
      </c>
      <c r="J687">
        <v>1</v>
      </c>
      <c r="K687">
        <v>0.88660000000000005</v>
      </c>
      <c r="L687">
        <v>11.942500000000001</v>
      </c>
      <c r="M687">
        <v>1.8E-3</v>
      </c>
      <c r="N687">
        <v>1230.2828999999999</v>
      </c>
      <c r="O687">
        <v>0</v>
      </c>
      <c r="P687">
        <v>1230.3</v>
      </c>
      <c r="Q687">
        <v>927.51700000000005</v>
      </c>
      <c r="R687">
        <v>0</v>
      </c>
      <c r="S687">
        <v>927.5</v>
      </c>
      <c r="T687">
        <v>0</v>
      </c>
      <c r="W687">
        <v>0</v>
      </c>
      <c r="X687">
        <v>0.88990000000000002</v>
      </c>
      <c r="Y687">
        <v>12.2</v>
      </c>
      <c r="Z687">
        <v>872</v>
      </c>
      <c r="AA687">
        <v>892</v>
      </c>
      <c r="AB687">
        <v>823</v>
      </c>
      <c r="AC687">
        <v>48</v>
      </c>
      <c r="AD687">
        <v>5.55</v>
      </c>
      <c r="AE687">
        <v>0.13</v>
      </c>
      <c r="AF687">
        <v>994</v>
      </c>
      <c r="AG687">
        <v>-11</v>
      </c>
      <c r="AH687">
        <v>13</v>
      </c>
      <c r="AI687">
        <v>13</v>
      </c>
      <c r="AJ687">
        <v>191</v>
      </c>
      <c r="AK687">
        <v>190.9</v>
      </c>
      <c r="AL687">
        <v>5.5</v>
      </c>
      <c r="AM687">
        <v>195</v>
      </c>
      <c r="AN687" t="s">
        <v>155</v>
      </c>
      <c r="AO687">
        <v>2</v>
      </c>
      <c r="AP687" s="42">
        <v>0.84157407407407403</v>
      </c>
      <c r="AQ687">
        <v>47.158881999999998</v>
      </c>
      <c r="AR687">
        <v>-88.487307000000001</v>
      </c>
      <c r="AS687">
        <v>314</v>
      </c>
      <c r="AT687">
        <v>45.5</v>
      </c>
      <c r="AU687">
        <v>12</v>
      </c>
      <c r="AV687">
        <v>9</v>
      </c>
      <c r="AW687" t="s">
        <v>412</v>
      </c>
      <c r="AX687">
        <v>1.0784</v>
      </c>
      <c r="AY687">
        <v>1.1215999999999999</v>
      </c>
      <c r="AZ687">
        <v>2.3704000000000001</v>
      </c>
      <c r="BA687">
        <v>14.048999999999999</v>
      </c>
      <c r="BB687">
        <v>15.74</v>
      </c>
      <c r="BC687">
        <v>1.1200000000000001</v>
      </c>
      <c r="BD687">
        <v>12.791</v>
      </c>
      <c r="BE687">
        <v>3035.634</v>
      </c>
      <c r="BF687">
        <v>0.28699999999999998</v>
      </c>
      <c r="BG687">
        <v>32.749000000000002</v>
      </c>
      <c r="BH687">
        <v>0</v>
      </c>
      <c r="BI687">
        <v>32.749000000000002</v>
      </c>
      <c r="BJ687">
        <v>24.69</v>
      </c>
      <c r="BK687">
        <v>0</v>
      </c>
      <c r="BL687">
        <v>24.69</v>
      </c>
      <c r="BM687">
        <v>0</v>
      </c>
      <c r="BQ687">
        <v>164.47499999999999</v>
      </c>
      <c r="BR687">
        <v>0.428344</v>
      </c>
      <c r="BS687">
        <v>0.34399999999999997</v>
      </c>
      <c r="BT687">
        <v>1.2999999999999999E-2</v>
      </c>
      <c r="BU687">
        <v>10.311311</v>
      </c>
      <c r="BV687">
        <f t="shared" si="10"/>
        <v>6.9143999999999997</v>
      </c>
    </row>
    <row r="688" spans="1:74" customFormat="1" x14ac:dyDescent="0.25">
      <c r="A688" s="40">
        <v>41703</v>
      </c>
      <c r="B688" s="41">
        <v>0.63332376157407411</v>
      </c>
      <c r="C688">
        <v>12.919</v>
      </c>
      <c r="D688">
        <v>-1.1000000000000001E-3</v>
      </c>
      <c r="E688">
        <v>-10.919354999999999</v>
      </c>
      <c r="F688">
        <v>1391.3</v>
      </c>
      <c r="G688">
        <v>2.4</v>
      </c>
      <c r="H688">
        <v>-50.1</v>
      </c>
      <c r="J688">
        <v>1.25</v>
      </c>
      <c r="K688">
        <v>0.89090000000000003</v>
      </c>
      <c r="L688">
        <v>11.510199999999999</v>
      </c>
      <c r="M688">
        <v>0</v>
      </c>
      <c r="N688">
        <v>1239.5585000000001</v>
      </c>
      <c r="O688">
        <v>2.1133000000000002</v>
      </c>
      <c r="P688">
        <v>1241.7</v>
      </c>
      <c r="Q688">
        <v>934.50990000000002</v>
      </c>
      <c r="R688">
        <v>1.5931999999999999</v>
      </c>
      <c r="S688">
        <v>936.1</v>
      </c>
      <c r="T688">
        <v>0</v>
      </c>
      <c r="W688">
        <v>0</v>
      </c>
      <c r="X688">
        <v>1.1163000000000001</v>
      </c>
      <c r="Y688">
        <v>12.3</v>
      </c>
      <c r="Z688">
        <v>871</v>
      </c>
      <c r="AA688">
        <v>894</v>
      </c>
      <c r="AB688">
        <v>823</v>
      </c>
      <c r="AC688">
        <v>48</v>
      </c>
      <c r="AD688">
        <v>5.55</v>
      </c>
      <c r="AE688">
        <v>0.13</v>
      </c>
      <c r="AF688">
        <v>994</v>
      </c>
      <c r="AG688">
        <v>-11</v>
      </c>
      <c r="AH688">
        <v>13</v>
      </c>
      <c r="AI688">
        <v>13</v>
      </c>
      <c r="AJ688">
        <v>191</v>
      </c>
      <c r="AK688">
        <v>190</v>
      </c>
      <c r="AL688">
        <v>5.5</v>
      </c>
      <c r="AM688">
        <v>195</v>
      </c>
      <c r="AN688" t="s">
        <v>155</v>
      </c>
      <c r="AO688">
        <v>2</v>
      </c>
      <c r="AP688" s="42">
        <v>0.84158564814814818</v>
      </c>
      <c r="AQ688">
        <v>47.158883000000003</v>
      </c>
      <c r="AR688">
        <v>-88.487041000000005</v>
      </c>
      <c r="AS688">
        <v>314</v>
      </c>
      <c r="AT688">
        <v>45.2</v>
      </c>
      <c r="AU688">
        <v>12</v>
      </c>
      <c r="AV688">
        <v>9</v>
      </c>
      <c r="AW688" t="s">
        <v>412</v>
      </c>
      <c r="AX688">
        <v>1</v>
      </c>
      <c r="AY688">
        <v>1.2</v>
      </c>
      <c r="AZ688">
        <v>1.9</v>
      </c>
      <c r="BA688">
        <v>14.048999999999999</v>
      </c>
      <c r="BB688">
        <v>16.37</v>
      </c>
      <c r="BC688">
        <v>1.17</v>
      </c>
      <c r="BD688">
        <v>12.241</v>
      </c>
      <c r="BE688">
        <v>3036.4690000000001</v>
      </c>
      <c r="BF688">
        <v>0</v>
      </c>
      <c r="BG688">
        <v>34.244</v>
      </c>
      <c r="BH688">
        <v>5.8000000000000003E-2</v>
      </c>
      <c r="BI688">
        <v>34.302999999999997</v>
      </c>
      <c r="BJ688">
        <v>25.817</v>
      </c>
      <c r="BK688">
        <v>4.3999999999999997E-2</v>
      </c>
      <c r="BL688">
        <v>25.861000000000001</v>
      </c>
      <c r="BM688">
        <v>0</v>
      </c>
      <c r="BQ688">
        <v>214.11799999999999</v>
      </c>
      <c r="BR688">
        <v>0.517876</v>
      </c>
      <c r="BS688">
        <v>0.34413700000000003</v>
      </c>
      <c r="BT688">
        <v>1.2862999999999999E-2</v>
      </c>
      <c r="BU688">
        <v>12.466571</v>
      </c>
      <c r="BV688">
        <f t="shared" si="10"/>
        <v>6.917153700000001</v>
      </c>
    </row>
    <row r="689" spans="1:74" customFormat="1" x14ac:dyDescent="0.25">
      <c r="A689" s="40">
        <v>41703</v>
      </c>
      <c r="B689" s="41">
        <v>0.63333533564814815</v>
      </c>
      <c r="C689">
        <v>10.393000000000001</v>
      </c>
      <c r="D689">
        <v>-2.0000000000000001E-4</v>
      </c>
      <c r="E689">
        <v>-2.4871789999999998</v>
      </c>
      <c r="F689">
        <v>1379.7</v>
      </c>
      <c r="G689">
        <v>-10.199999999999999</v>
      </c>
      <c r="H689">
        <v>-70.2</v>
      </c>
      <c r="J689">
        <v>1.6</v>
      </c>
      <c r="K689">
        <v>0.9113</v>
      </c>
      <c r="L689">
        <v>9.4710999999999999</v>
      </c>
      <c r="M689">
        <v>0</v>
      </c>
      <c r="N689">
        <v>1257.413</v>
      </c>
      <c r="O689">
        <v>0</v>
      </c>
      <c r="P689">
        <v>1257.4000000000001</v>
      </c>
      <c r="Q689">
        <v>947.97050000000002</v>
      </c>
      <c r="R689">
        <v>0</v>
      </c>
      <c r="S689">
        <v>948</v>
      </c>
      <c r="T689">
        <v>0</v>
      </c>
      <c r="W689">
        <v>0</v>
      </c>
      <c r="X689">
        <v>1.4577</v>
      </c>
      <c r="Y689">
        <v>12.3</v>
      </c>
      <c r="Z689">
        <v>870</v>
      </c>
      <c r="AA689">
        <v>894</v>
      </c>
      <c r="AB689">
        <v>824</v>
      </c>
      <c r="AC689">
        <v>48</v>
      </c>
      <c r="AD689">
        <v>5.55</v>
      </c>
      <c r="AE689">
        <v>0.13</v>
      </c>
      <c r="AF689">
        <v>994</v>
      </c>
      <c r="AG689">
        <v>-11</v>
      </c>
      <c r="AH689">
        <v>13</v>
      </c>
      <c r="AI689">
        <v>13</v>
      </c>
      <c r="AJ689">
        <v>190.9</v>
      </c>
      <c r="AK689">
        <v>190</v>
      </c>
      <c r="AL689">
        <v>5.6</v>
      </c>
      <c r="AM689">
        <v>195</v>
      </c>
      <c r="AN689" t="s">
        <v>155</v>
      </c>
      <c r="AO689">
        <v>2</v>
      </c>
      <c r="AP689" s="42">
        <v>0.84159722222222222</v>
      </c>
      <c r="AQ689">
        <v>47.158884</v>
      </c>
      <c r="AR689">
        <v>-88.486777000000004</v>
      </c>
      <c r="AS689">
        <v>313.89999999999998</v>
      </c>
      <c r="AT689">
        <v>44.7</v>
      </c>
      <c r="AU689">
        <v>12</v>
      </c>
      <c r="AV689">
        <v>9</v>
      </c>
      <c r="AW689" t="s">
        <v>412</v>
      </c>
      <c r="AX689">
        <v>1</v>
      </c>
      <c r="AY689">
        <v>1.2216</v>
      </c>
      <c r="AZ689">
        <v>1.9</v>
      </c>
      <c r="BA689">
        <v>14.048999999999999</v>
      </c>
      <c r="BB689">
        <v>20.12</v>
      </c>
      <c r="BC689">
        <v>1.43</v>
      </c>
      <c r="BD689">
        <v>9.7289999999999992</v>
      </c>
      <c r="BE689">
        <v>3038.748</v>
      </c>
      <c r="BF689">
        <v>0</v>
      </c>
      <c r="BG689">
        <v>42.247999999999998</v>
      </c>
      <c r="BH689">
        <v>0</v>
      </c>
      <c r="BI689">
        <v>42.247999999999998</v>
      </c>
      <c r="BJ689">
        <v>31.850999999999999</v>
      </c>
      <c r="BK689">
        <v>0</v>
      </c>
      <c r="BL689">
        <v>31.850999999999999</v>
      </c>
      <c r="BM689">
        <v>0</v>
      </c>
      <c r="BQ689">
        <v>340.06099999999998</v>
      </c>
      <c r="BR689">
        <v>0.44203799999999999</v>
      </c>
      <c r="BS689">
        <v>0.34486299999999998</v>
      </c>
      <c r="BT689">
        <v>1.2E-2</v>
      </c>
      <c r="BU689">
        <v>10.64096</v>
      </c>
      <c r="BV689">
        <f t="shared" si="10"/>
        <v>6.9317463000000004</v>
      </c>
    </row>
    <row r="690" spans="1:74" customFormat="1" x14ac:dyDescent="0.25">
      <c r="A690" s="40">
        <v>41703</v>
      </c>
      <c r="B690" s="41">
        <v>0.6333469097222223</v>
      </c>
      <c r="C690">
        <v>11.488</v>
      </c>
      <c r="D690">
        <v>7.0000000000000001E-3</v>
      </c>
      <c r="E690">
        <v>70</v>
      </c>
      <c r="F690">
        <v>1405.4</v>
      </c>
      <c r="G690">
        <v>2.2999999999999998</v>
      </c>
      <c r="H690">
        <v>-53.4</v>
      </c>
      <c r="J690">
        <v>1.75</v>
      </c>
      <c r="K690">
        <v>0.90239999999999998</v>
      </c>
      <c r="L690">
        <v>10.3667</v>
      </c>
      <c r="M690">
        <v>6.3E-3</v>
      </c>
      <c r="N690">
        <v>1268.2635</v>
      </c>
      <c r="O690">
        <v>2.0501999999999998</v>
      </c>
      <c r="P690">
        <v>1270.3</v>
      </c>
      <c r="Q690">
        <v>956.1508</v>
      </c>
      <c r="R690">
        <v>1.5456000000000001</v>
      </c>
      <c r="S690">
        <v>957.7</v>
      </c>
      <c r="T690">
        <v>0</v>
      </c>
      <c r="W690">
        <v>0</v>
      </c>
      <c r="X690">
        <v>1.5820000000000001</v>
      </c>
      <c r="Y690">
        <v>12.2</v>
      </c>
      <c r="Z690">
        <v>871</v>
      </c>
      <c r="AA690">
        <v>894</v>
      </c>
      <c r="AB690">
        <v>824</v>
      </c>
      <c r="AC690">
        <v>48</v>
      </c>
      <c r="AD690">
        <v>5.55</v>
      </c>
      <c r="AE690">
        <v>0.13</v>
      </c>
      <c r="AF690">
        <v>994</v>
      </c>
      <c r="AG690">
        <v>-11</v>
      </c>
      <c r="AH690">
        <v>13</v>
      </c>
      <c r="AI690">
        <v>13</v>
      </c>
      <c r="AJ690">
        <v>190.1</v>
      </c>
      <c r="AK690">
        <v>190</v>
      </c>
      <c r="AL690">
        <v>5.8</v>
      </c>
      <c r="AM690">
        <v>195</v>
      </c>
      <c r="AN690" t="s">
        <v>155</v>
      </c>
      <c r="AO690">
        <v>2</v>
      </c>
      <c r="AP690" s="42">
        <v>0.84160879629629637</v>
      </c>
      <c r="AQ690">
        <v>47.158876999999997</v>
      </c>
      <c r="AR690">
        <v>-88.486518000000004</v>
      </c>
      <c r="AS690">
        <v>313.8</v>
      </c>
      <c r="AT690">
        <v>44</v>
      </c>
      <c r="AU690">
        <v>12</v>
      </c>
      <c r="AV690">
        <v>9</v>
      </c>
      <c r="AW690" t="s">
        <v>412</v>
      </c>
      <c r="AX690">
        <v>1</v>
      </c>
      <c r="AY690">
        <v>1.3</v>
      </c>
      <c r="AZ690">
        <v>1.9216</v>
      </c>
      <c r="BA690">
        <v>14.048999999999999</v>
      </c>
      <c r="BB690">
        <v>18.28</v>
      </c>
      <c r="BC690">
        <v>1.3</v>
      </c>
      <c r="BD690">
        <v>10.816000000000001</v>
      </c>
      <c r="BE690">
        <v>3035.779</v>
      </c>
      <c r="BF690">
        <v>1.177</v>
      </c>
      <c r="BG690">
        <v>38.893000000000001</v>
      </c>
      <c r="BH690">
        <v>6.3E-2</v>
      </c>
      <c r="BI690">
        <v>38.956000000000003</v>
      </c>
      <c r="BJ690">
        <v>29.321999999999999</v>
      </c>
      <c r="BK690">
        <v>4.7E-2</v>
      </c>
      <c r="BL690">
        <v>29.369</v>
      </c>
      <c r="BM690">
        <v>0</v>
      </c>
      <c r="BQ690">
        <v>336.85199999999998</v>
      </c>
      <c r="BR690">
        <v>0.248916</v>
      </c>
      <c r="BS690">
        <v>0.34427400000000002</v>
      </c>
      <c r="BT690">
        <v>1.2137E-2</v>
      </c>
      <c r="BU690">
        <v>5.9920330000000002</v>
      </c>
      <c r="BV690">
        <f t="shared" si="10"/>
        <v>6.9199074000000014</v>
      </c>
    </row>
    <row r="691" spans="1:74" customFormat="1" x14ac:dyDescent="0.25">
      <c r="A691" s="40">
        <v>41703</v>
      </c>
      <c r="B691" s="41">
        <v>0.63335848379629633</v>
      </c>
      <c r="C691">
        <v>12.781000000000001</v>
      </c>
      <c r="D691">
        <v>7.0000000000000001E-3</v>
      </c>
      <c r="E691">
        <v>70</v>
      </c>
      <c r="F691">
        <v>1351.1</v>
      </c>
      <c r="G691">
        <v>2.1</v>
      </c>
      <c r="H691">
        <v>-61.5</v>
      </c>
      <c r="J691">
        <v>1.9</v>
      </c>
      <c r="K691">
        <v>0.8921</v>
      </c>
      <c r="L691">
        <v>11.401300000000001</v>
      </c>
      <c r="M691">
        <v>6.1999999999999998E-3</v>
      </c>
      <c r="N691">
        <v>1205.2447999999999</v>
      </c>
      <c r="O691">
        <v>1.8733</v>
      </c>
      <c r="P691">
        <v>1207.0999999999999</v>
      </c>
      <c r="Q691">
        <v>908.64059999999995</v>
      </c>
      <c r="R691">
        <v>1.4123000000000001</v>
      </c>
      <c r="S691">
        <v>910.1</v>
      </c>
      <c r="T691">
        <v>0</v>
      </c>
      <c r="W691">
        <v>0</v>
      </c>
      <c r="X691">
        <v>1.6949000000000001</v>
      </c>
      <c r="Y691">
        <v>12.3</v>
      </c>
      <c r="Z691">
        <v>871</v>
      </c>
      <c r="AA691">
        <v>894</v>
      </c>
      <c r="AB691">
        <v>821</v>
      </c>
      <c r="AC691">
        <v>48</v>
      </c>
      <c r="AD691">
        <v>5.55</v>
      </c>
      <c r="AE691">
        <v>0.13</v>
      </c>
      <c r="AF691">
        <v>994</v>
      </c>
      <c r="AG691">
        <v>-11</v>
      </c>
      <c r="AH691">
        <v>13</v>
      </c>
      <c r="AI691">
        <v>13</v>
      </c>
      <c r="AJ691">
        <v>191</v>
      </c>
      <c r="AK691">
        <v>190.1</v>
      </c>
      <c r="AL691">
        <v>5.8</v>
      </c>
      <c r="AM691">
        <v>195</v>
      </c>
      <c r="AN691" t="s">
        <v>155</v>
      </c>
      <c r="AO691">
        <v>2</v>
      </c>
      <c r="AP691" s="42">
        <v>0.8416203703703703</v>
      </c>
      <c r="AQ691">
        <v>47.158850999999999</v>
      </c>
      <c r="AR691">
        <v>-88.486277000000001</v>
      </c>
      <c r="AS691">
        <v>313.60000000000002</v>
      </c>
      <c r="AT691">
        <v>42.1</v>
      </c>
      <c r="AU691">
        <v>12</v>
      </c>
      <c r="AV691">
        <v>9</v>
      </c>
      <c r="AW691" t="s">
        <v>412</v>
      </c>
      <c r="AX691">
        <v>1</v>
      </c>
      <c r="AY691">
        <v>1.3216000000000001</v>
      </c>
      <c r="AZ691">
        <v>2</v>
      </c>
      <c r="BA691">
        <v>14.048999999999999</v>
      </c>
      <c r="BB691">
        <v>16.53</v>
      </c>
      <c r="BC691">
        <v>1.18</v>
      </c>
      <c r="BD691">
        <v>12.1</v>
      </c>
      <c r="BE691">
        <v>3034.902</v>
      </c>
      <c r="BF691">
        <v>1.0580000000000001</v>
      </c>
      <c r="BG691">
        <v>33.597000000000001</v>
      </c>
      <c r="BH691">
        <v>5.1999999999999998E-2</v>
      </c>
      <c r="BI691">
        <v>33.649000000000001</v>
      </c>
      <c r="BJ691">
        <v>25.329000000000001</v>
      </c>
      <c r="BK691">
        <v>3.9E-2</v>
      </c>
      <c r="BL691">
        <v>25.367999999999999</v>
      </c>
      <c r="BM691">
        <v>0</v>
      </c>
      <c r="BQ691">
        <v>328.04599999999999</v>
      </c>
      <c r="BR691">
        <v>0.25678000000000001</v>
      </c>
      <c r="BS691">
        <v>0.345864</v>
      </c>
      <c r="BT691">
        <v>1.2864E-2</v>
      </c>
      <c r="BU691">
        <v>6.1813320000000003</v>
      </c>
      <c r="BV691">
        <f t="shared" si="10"/>
        <v>6.951866400000001</v>
      </c>
    </row>
    <row r="692" spans="1:74" customFormat="1" x14ac:dyDescent="0.25">
      <c r="A692" s="40">
        <v>41703</v>
      </c>
      <c r="B692" s="41">
        <v>0.63337005787037037</v>
      </c>
      <c r="C692">
        <v>13.156000000000001</v>
      </c>
      <c r="D692">
        <v>1.1999999999999999E-3</v>
      </c>
      <c r="E692">
        <v>11.666667</v>
      </c>
      <c r="F692">
        <v>991.7</v>
      </c>
      <c r="G692">
        <v>-4.8</v>
      </c>
      <c r="H692">
        <v>-67.7</v>
      </c>
      <c r="J692">
        <v>2.1</v>
      </c>
      <c r="K692">
        <v>0.8891</v>
      </c>
      <c r="L692">
        <v>11.6972</v>
      </c>
      <c r="M692">
        <v>1E-3</v>
      </c>
      <c r="N692">
        <v>881.79039999999998</v>
      </c>
      <c r="O692">
        <v>0</v>
      </c>
      <c r="P692">
        <v>881.8</v>
      </c>
      <c r="Q692">
        <v>664.78660000000002</v>
      </c>
      <c r="R692">
        <v>0</v>
      </c>
      <c r="S692">
        <v>664.8</v>
      </c>
      <c r="T692">
        <v>0</v>
      </c>
      <c r="W692">
        <v>0</v>
      </c>
      <c r="X692">
        <v>1.871</v>
      </c>
      <c r="Y692">
        <v>12.2</v>
      </c>
      <c r="Z692">
        <v>871</v>
      </c>
      <c r="AA692">
        <v>893</v>
      </c>
      <c r="AB692">
        <v>821</v>
      </c>
      <c r="AC692">
        <v>48</v>
      </c>
      <c r="AD692">
        <v>5.55</v>
      </c>
      <c r="AE692">
        <v>0.13</v>
      </c>
      <c r="AF692">
        <v>994</v>
      </c>
      <c r="AG692">
        <v>-11</v>
      </c>
      <c r="AH692">
        <v>13</v>
      </c>
      <c r="AI692">
        <v>13</v>
      </c>
      <c r="AJ692">
        <v>191</v>
      </c>
      <c r="AK692">
        <v>191</v>
      </c>
      <c r="AL692">
        <v>5.7</v>
      </c>
      <c r="AM692">
        <v>195</v>
      </c>
      <c r="AN692" t="s">
        <v>155</v>
      </c>
      <c r="AO692">
        <v>2</v>
      </c>
      <c r="AP692" s="42">
        <v>0.84163194444444445</v>
      </c>
      <c r="AQ692">
        <v>47.158808999999998</v>
      </c>
      <c r="AR692">
        <v>-88.486071999999993</v>
      </c>
      <c r="AS692">
        <v>313.39999999999998</v>
      </c>
      <c r="AT692">
        <v>39</v>
      </c>
      <c r="AU692">
        <v>12</v>
      </c>
      <c r="AV692">
        <v>9</v>
      </c>
      <c r="AW692" t="s">
        <v>412</v>
      </c>
      <c r="AX692">
        <v>1.0216000000000001</v>
      </c>
      <c r="AY692">
        <v>1.4216</v>
      </c>
      <c r="AZ692">
        <v>2.0215999999999998</v>
      </c>
      <c r="BA692">
        <v>14.048999999999999</v>
      </c>
      <c r="BB692">
        <v>16.100000000000001</v>
      </c>
      <c r="BC692">
        <v>1.1499999999999999</v>
      </c>
      <c r="BD692">
        <v>12.468</v>
      </c>
      <c r="BE692">
        <v>3036.03</v>
      </c>
      <c r="BF692">
        <v>0.17100000000000001</v>
      </c>
      <c r="BG692">
        <v>23.968</v>
      </c>
      <c r="BH692">
        <v>0</v>
      </c>
      <c r="BI692">
        <v>23.968</v>
      </c>
      <c r="BJ692">
        <v>18.068999999999999</v>
      </c>
      <c r="BK692">
        <v>0</v>
      </c>
      <c r="BL692">
        <v>18.068999999999999</v>
      </c>
      <c r="BM692">
        <v>0</v>
      </c>
      <c r="BQ692">
        <v>353.10199999999998</v>
      </c>
      <c r="BR692">
        <v>0.22178</v>
      </c>
      <c r="BS692">
        <v>0.34486299999999998</v>
      </c>
      <c r="BT692">
        <v>1.2E-2</v>
      </c>
      <c r="BU692">
        <v>5.3387989999999999</v>
      </c>
      <c r="BV692">
        <f t="shared" si="10"/>
        <v>6.9317463000000004</v>
      </c>
    </row>
    <row r="693" spans="1:74" customFormat="1" x14ac:dyDescent="0.25">
      <c r="A693" s="40">
        <v>41703</v>
      </c>
      <c r="B693" s="41">
        <v>0.63338163194444441</v>
      </c>
      <c r="C693">
        <v>12.861000000000001</v>
      </c>
      <c r="D693">
        <v>6.9999999999999999E-4</v>
      </c>
      <c r="E693">
        <v>6.9025020000000001</v>
      </c>
      <c r="F693">
        <v>781.1</v>
      </c>
      <c r="G693">
        <v>-6</v>
      </c>
      <c r="H693">
        <v>-32.6</v>
      </c>
      <c r="J693">
        <v>2.8</v>
      </c>
      <c r="K693">
        <v>0.89149999999999996</v>
      </c>
      <c r="L693">
        <v>11.465199999999999</v>
      </c>
      <c r="M693">
        <v>5.9999999999999995E-4</v>
      </c>
      <c r="N693">
        <v>696.39440000000002</v>
      </c>
      <c r="O693">
        <v>0</v>
      </c>
      <c r="P693">
        <v>696.4</v>
      </c>
      <c r="Q693">
        <v>525.01549999999997</v>
      </c>
      <c r="R693">
        <v>0</v>
      </c>
      <c r="S693">
        <v>525</v>
      </c>
      <c r="T693">
        <v>0</v>
      </c>
      <c r="W693">
        <v>0</v>
      </c>
      <c r="X693">
        <v>2.5001000000000002</v>
      </c>
      <c r="Y693">
        <v>12.2</v>
      </c>
      <c r="Z693">
        <v>870</v>
      </c>
      <c r="AA693">
        <v>894</v>
      </c>
      <c r="AB693">
        <v>819</v>
      </c>
      <c r="AC693">
        <v>48</v>
      </c>
      <c r="AD693">
        <v>5.55</v>
      </c>
      <c r="AE693">
        <v>0.13</v>
      </c>
      <c r="AF693">
        <v>994</v>
      </c>
      <c r="AG693">
        <v>-11</v>
      </c>
      <c r="AH693">
        <v>13</v>
      </c>
      <c r="AI693">
        <v>13</v>
      </c>
      <c r="AJ693">
        <v>191</v>
      </c>
      <c r="AK693">
        <v>191</v>
      </c>
      <c r="AL693">
        <v>5.8</v>
      </c>
      <c r="AM693">
        <v>195</v>
      </c>
      <c r="AN693" t="s">
        <v>155</v>
      </c>
      <c r="AO693">
        <v>2</v>
      </c>
      <c r="AP693" s="42">
        <v>0.8416435185185186</v>
      </c>
      <c r="AQ693">
        <v>47.158757000000001</v>
      </c>
      <c r="AR693">
        <v>-88.485883000000001</v>
      </c>
      <c r="AS693">
        <v>313.39999999999998</v>
      </c>
      <c r="AT693">
        <v>36.6</v>
      </c>
      <c r="AU693">
        <v>12</v>
      </c>
      <c r="AV693">
        <v>9</v>
      </c>
      <c r="AW693" t="s">
        <v>412</v>
      </c>
      <c r="AX693">
        <v>1.078422</v>
      </c>
      <c r="AY693">
        <v>1.4784219999999999</v>
      </c>
      <c r="AZ693">
        <v>2.0136859999999999</v>
      </c>
      <c r="BA693">
        <v>14.048999999999999</v>
      </c>
      <c r="BB693">
        <v>16.440000000000001</v>
      </c>
      <c r="BC693">
        <v>1.17</v>
      </c>
      <c r="BD693">
        <v>12.17</v>
      </c>
      <c r="BE693">
        <v>3036.3470000000002</v>
      </c>
      <c r="BF693">
        <v>0.104</v>
      </c>
      <c r="BG693">
        <v>19.314</v>
      </c>
      <c r="BH693">
        <v>0</v>
      </c>
      <c r="BI693">
        <v>19.314</v>
      </c>
      <c r="BJ693">
        <v>14.561</v>
      </c>
      <c r="BK693">
        <v>0</v>
      </c>
      <c r="BL693">
        <v>14.561</v>
      </c>
      <c r="BM693">
        <v>0</v>
      </c>
      <c r="BQ693">
        <v>481.43</v>
      </c>
      <c r="BR693">
        <v>0.15972500000000001</v>
      </c>
      <c r="BS693">
        <v>0.34399999999999997</v>
      </c>
      <c r="BT693">
        <v>1.2137E-2</v>
      </c>
      <c r="BU693">
        <v>3.8449800000000001</v>
      </c>
      <c r="BV693">
        <f t="shared" si="10"/>
        <v>6.9143999999999997</v>
      </c>
    </row>
    <row r="694" spans="1:74" customFormat="1" x14ac:dyDescent="0.25">
      <c r="A694" s="40">
        <v>41703</v>
      </c>
      <c r="B694" s="41">
        <v>0.63339320601851845</v>
      </c>
      <c r="C694">
        <v>12.548999999999999</v>
      </c>
      <c r="D694">
        <v>2.5000000000000001E-3</v>
      </c>
      <c r="E694">
        <v>25.483091999999999</v>
      </c>
      <c r="F694">
        <v>747.7</v>
      </c>
      <c r="G694">
        <v>-2.4</v>
      </c>
      <c r="H694">
        <v>-53.8</v>
      </c>
      <c r="J694">
        <v>3.51</v>
      </c>
      <c r="K694">
        <v>0.89380000000000004</v>
      </c>
      <c r="L694">
        <v>11.2166</v>
      </c>
      <c r="M694">
        <v>2.3E-3</v>
      </c>
      <c r="N694">
        <v>668.33159999999998</v>
      </c>
      <c r="O694">
        <v>0</v>
      </c>
      <c r="P694">
        <v>668.3</v>
      </c>
      <c r="Q694">
        <v>503.85879999999997</v>
      </c>
      <c r="R694">
        <v>0</v>
      </c>
      <c r="S694">
        <v>503.9</v>
      </c>
      <c r="T694">
        <v>0</v>
      </c>
      <c r="W694">
        <v>0</v>
      </c>
      <c r="X694">
        <v>3.1328999999999998</v>
      </c>
      <c r="Y694">
        <v>12.2</v>
      </c>
      <c r="Z694">
        <v>870</v>
      </c>
      <c r="AA694">
        <v>893</v>
      </c>
      <c r="AB694">
        <v>820</v>
      </c>
      <c r="AC694">
        <v>48</v>
      </c>
      <c r="AD694">
        <v>5.55</v>
      </c>
      <c r="AE694">
        <v>0.13</v>
      </c>
      <c r="AF694">
        <v>994</v>
      </c>
      <c r="AG694">
        <v>-11</v>
      </c>
      <c r="AH694">
        <v>13</v>
      </c>
      <c r="AI694">
        <v>13</v>
      </c>
      <c r="AJ694">
        <v>191.1</v>
      </c>
      <c r="AK694">
        <v>190.9</v>
      </c>
      <c r="AL694">
        <v>5.5</v>
      </c>
      <c r="AM694">
        <v>195</v>
      </c>
      <c r="AN694" t="s">
        <v>155</v>
      </c>
      <c r="AO694">
        <v>2</v>
      </c>
      <c r="AP694" s="42">
        <v>0.84165509259259252</v>
      </c>
      <c r="AQ694">
        <v>47.158693</v>
      </c>
      <c r="AR694">
        <v>-88.485703000000001</v>
      </c>
      <c r="AS694">
        <v>313.3</v>
      </c>
      <c r="AT694">
        <v>35.4</v>
      </c>
      <c r="AU694">
        <v>12</v>
      </c>
      <c r="AV694">
        <v>9</v>
      </c>
      <c r="AW694" t="s">
        <v>412</v>
      </c>
      <c r="AX694">
        <v>1</v>
      </c>
      <c r="AY694">
        <v>1.421522</v>
      </c>
      <c r="AZ694">
        <v>1.721522</v>
      </c>
      <c r="BA694">
        <v>14.048999999999999</v>
      </c>
      <c r="BB694">
        <v>16.829999999999998</v>
      </c>
      <c r="BC694">
        <v>1.2</v>
      </c>
      <c r="BD694">
        <v>11.877000000000001</v>
      </c>
      <c r="BE694">
        <v>3036.127</v>
      </c>
      <c r="BF694">
        <v>0.39200000000000002</v>
      </c>
      <c r="BG694">
        <v>18.945</v>
      </c>
      <c r="BH694">
        <v>0</v>
      </c>
      <c r="BI694">
        <v>18.945</v>
      </c>
      <c r="BJ694">
        <v>14.282999999999999</v>
      </c>
      <c r="BK694">
        <v>0</v>
      </c>
      <c r="BL694">
        <v>14.282999999999999</v>
      </c>
      <c r="BM694">
        <v>0</v>
      </c>
      <c r="BQ694">
        <v>616.61099999999999</v>
      </c>
      <c r="BR694">
        <v>0.10459</v>
      </c>
      <c r="BS694">
        <v>0.34413700000000003</v>
      </c>
      <c r="BT694">
        <v>1.2999999999999999E-2</v>
      </c>
      <c r="BU694">
        <v>2.5177429999999998</v>
      </c>
      <c r="BV694">
        <f t="shared" si="10"/>
        <v>6.917153700000001</v>
      </c>
    </row>
    <row r="695" spans="1:74" customFormat="1" x14ac:dyDescent="0.25">
      <c r="A695" s="40">
        <v>41703</v>
      </c>
      <c r="B695" s="41">
        <v>0.6334047800925926</v>
      </c>
      <c r="C695">
        <v>12.855</v>
      </c>
      <c r="D695">
        <v>3.3E-3</v>
      </c>
      <c r="E695">
        <v>33.243014000000002</v>
      </c>
      <c r="F695">
        <v>848</v>
      </c>
      <c r="G695">
        <v>-0.3</v>
      </c>
      <c r="H695">
        <v>-48.5</v>
      </c>
      <c r="J695">
        <v>3.7</v>
      </c>
      <c r="K695">
        <v>0.89139999999999997</v>
      </c>
      <c r="L695">
        <v>11.4587</v>
      </c>
      <c r="M695">
        <v>3.0000000000000001E-3</v>
      </c>
      <c r="N695">
        <v>755.89819999999997</v>
      </c>
      <c r="O695">
        <v>0</v>
      </c>
      <c r="P695">
        <v>755.9</v>
      </c>
      <c r="Q695">
        <v>569.87570000000005</v>
      </c>
      <c r="R695">
        <v>0</v>
      </c>
      <c r="S695">
        <v>569.9</v>
      </c>
      <c r="T695">
        <v>0</v>
      </c>
      <c r="W695">
        <v>0</v>
      </c>
      <c r="X695">
        <v>3.2980999999999998</v>
      </c>
      <c r="Y695">
        <v>12.2</v>
      </c>
      <c r="Z695">
        <v>870</v>
      </c>
      <c r="AA695">
        <v>893</v>
      </c>
      <c r="AB695">
        <v>820</v>
      </c>
      <c r="AC695">
        <v>48</v>
      </c>
      <c r="AD695">
        <v>5.55</v>
      </c>
      <c r="AE695">
        <v>0.13</v>
      </c>
      <c r="AF695">
        <v>994</v>
      </c>
      <c r="AG695">
        <v>-11</v>
      </c>
      <c r="AH695">
        <v>13</v>
      </c>
      <c r="AI695">
        <v>13</v>
      </c>
      <c r="AJ695">
        <v>191.9</v>
      </c>
      <c r="AK695">
        <v>190</v>
      </c>
      <c r="AL695">
        <v>5.4</v>
      </c>
      <c r="AM695">
        <v>195</v>
      </c>
      <c r="AN695" t="s">
        <v>155</v>
      </c>
      <c r="AO695">
        <v>2</v>
      </c>
      <c r="AP695" s="42">
        <v>0.84166666666666667</v>
      </c>
      <c r="AQ695">
        <v>47.158628999999998</v>
      </c>
      <c r="AR695">
        <v>-88.485532000000006</v>
      </c>
      <c r="AS695">
        <v>313.3</v>
      </c>
      <c r="AT695">
        <v>34.200000000000003</v>
      </c>
      <c r="AU695">
        <v>12</v>
      </c>
      <c r="AV695">
        <v>9</v>
      </c>
      <c r="AW695" t="s">
        <v>412</v>
      </c>
      <c r="AX695">
        <v>1</v>
      </c>
      <c r="AY695">
        <v>1.4783999999999999</v>
      </c>
      <c r="AZ695">
        <v>1.8</v>
      </c>
      <c r="BA695">
        <v>14.048999999999999</v>
      </c>
      <c r="BB695">
        <v>16.45</v>
      </c>
      <c r="BC695">
        <v>1.17</v>
      </c>
      <c r="BD695">
        <v>12.185</v>
      </c>
      <c r="BE695">
        <v>3035.7289999999998</v>
      </c>
      <c r="BF695">
        <v>0.5</v>
      </c>
      <c r="BG695">
        <v>20.971</v>
      </c>
      <c r="BH695">
        <v>0</v>
      </c>
      <c r="BI695">
        <v>20.971</v>
      </c>
      <c r="BJ695">
        <v>15.81</v>
      </c>
      <c r="BK695">
        <v>0</v>
      </c>
      <c r="BL695">
        <v>15.81</v>
      </c>
      <c r="BM695">
        <v>0</v>
      </c>
      <c r="BQ695">
        <v>635.322</v>
      </c>
      <c r="BR695">
        <v>0.195962</v>
      </c>
      <c r="BS695">
        <v>0.34499999999999997</v>
      </c>
      <c r="BT695">
        <v>1.2862999999999999E-2</v>
      </c>
      <c r="BU695">
        <v>4.7172960000000002</v>
      </c>
      <c r="BV695">
        <f t="shared" si="10"/>
        <v>6.9344999999999999</v>
      </c>
    </row>
    <row r="696" spans="1:74" customFormat="1" x14ac:dyDescent="0.25">
      <c r="A696" s="40">
        <v>41703</v>
      </c>
      <c r="B696" s="41">
        <v>0.63341635416666664</v>
      </c>
      <c r="C696">
        <v>12.962</v>
      </c>
      <c r="D696">
        <v>1.8E-3</v>
      </c>
      <c r="E696">
        <v>18.210180999999999</v>
      </c>
      <c r="F696">
        <v>801.3</v>
      </c>
      <c r="G696">
        <v>8.1999999999999993</v>
      </c>
      <c r="H696">
        <v>-70.2</v>
      </c>
      <c r="J696">
        <v>3.44</v>
      </c>
      <c r="K696">
        <v>0.89059999999999995</v>
      </c>
      <c r="L696">
        <v>11.5443</v>
      </c>
      <c r="M696">
        <v>1.6000000000000001E-3</v>
      </c>
      <c r="N696">
        <v>713.62390000000005</v>
      </c>
      <c r="O696">
        <v>7.3030999999999997</v>
      </c>
      <c r="P696">
        <v>720.9</v>
      </c>
      <c r="Q696">
        <v>538.00490000000002</v>
      </c>
      <c r="R696">
        <v>5.5058999999999996</v>
      </c>
      <c r="S696">
        <v>543.5</v>
      </c>
      <c r="T696">
        <v>0</v>
      </c>
      <c r="W696">
        <v>0</v>
      </c>
      <c r="X696">
        <v>3.0669</v>
      </c>
      <c r="Y696">
        <v>12.4</v>
      </c>
      <c r="Z696">
        <v>870</v>
      </c>
      <c r="AA696">
        <v>893</v>
      </c>
      <c r="AB696">
        <v>822</v>
      </c>
      <c r="AC696">
        <v>48</v>
      </c>
      <c r="AD696">
        <v>5.55</v>
      </c>
      <c r="AE696">
        <v>0.13</v>
      </c>
      <c r="AF696">
        <v>994</v>
      </c>
      <c r="AG696">
        <v>-11</v>
      </c>
      <c r="AH696">
        <v>13.137</v>
      </c>
      <c r="AI696">
        <v>13</v>
      </c>
      <c r="AJ696">
        <v>191</v>
      </c>
      <c r="AK696">
        <v>190</v>
      </c>
      <c r="AL696">
        <v>5.6</v>
      </c>
      <c r="AM696">
        <v>195</v>
      </c>
      <c r="AN696" t="s">
        <v>155</v>
      </c>
      <c r="AO696">
        <v>2</v>
      </c>
      <c r="AP696" s="42">
        <v>0.84167824074074071</v>
      </c>
      <c r="AQ696">
        <v>47.158580000000001</v>
      </c>
      <c r="AR696">
        <v>-88.485365999999999</v>
      </c>
      <c r="AS696">
        <v>313.10000000000002</v>
      </c>
      <c r="AT696">
        <v>32.5</v>
      </c>
      <c r="AU696">
        <v>12</v>
      </c>
      <c r="AV696">
        <v>9</v>
      </c>
      <c r="AW696" t="s">
        <v>412</v>
      </c>
      <c r="AX696">
        <v>1</v>
      </c>
      <c r="AY696">
        <v>1.4</v>
      </c>
      <c r="AZ696">
        <v>1.7784</v>
      </c>
      <c r="BA696">
        <v>14.048999999999999</v>
      </c>
      <c r="BB696">
        <v>16.32</v>
      </c>
      <c r="BC696">
        <v>1.1599999999999999</v>
      </c>
      <c r="BD696">
        <v>12.281000000000001</v>
      </c>
      <c r="BE696">
        <v>3036.01</v>
      </c>
      <c r="BF696">
        <v>0.27100000000000002</v>
      </c>
      <c r="BG696">
        <v>19.654</v>
      </c>
      <c r="BH696">
        <v>0.20100000000000001</v>
      </c>
      <c r="BI696">
        <v>19.855</v>
      </c>
      <c r="BJ696">
        <v>14.817</v>
      </c>
      <c r="BK696">
        <v>0.152</v>
      </c>
      <c r="BL696">
        <v>14.968999999999999</v>
      </c>
      <c r="BM696">
        <v>0</v>
      </c>
      <c r="BQ696">
        <v>586.452</v>
      </c>
      <c r="BR696">
        <v>0.36743599999999998</v>
      </c>
      <c r="BS696">
        <v>0.34499999999999997</v>
      </c>
      <c r="BT696">
        <v>1.2E-2</v>
      </c>
      <c r="BU696">
        <v>8.8451039999999992</v>
      </c>
      <c r="BV696">
        <f t="shared" si="10"/>
        <v>6.9344999999999999</v>
      </c>
    </row>
    <row r="697" spans="1:74" customFormat="1" x14ac:dyDescent="0.25">
      <c r="A697" s="40">
        <v>41703</v>
      </c>
      <c r="B697" s="41">
        <v>0.63342792824074079</v>
      </c>
      <c r="C697">
        <v>12.651999999999999</v>
      </c>
      <c r="D697">
        <v>1E-3</v>
      </c>
      <c r="E697">
        <v>10</v>
      </c>
      <c r="F697">
        <v>729</v>
      </c>
      <c r="G697">
        <v>-3.6</v>
      </c>
      <c r="H697">
        <v>-77.5</v>
      </c>
      <c r="J697">
        <v>3.2</v>
      </c>
      <c r="K697">
        <v>0.8931</v>
      </c>
      <c r="L697">
        <v>11.3001</v>
      </c>
      <c r="M697">
        <v>8.9999999999999998E-4</v>
      </c>
      <c r="N697">
        <v>651.11900000000003</v>
      </c>
      <c r="O697">
        <v>0</v>
      </c>
      <c r="P697">
        <v>651.1</v>
      </c>
      <c r="Q697">
        <v>490.88220000000001</v>
      </c>
      <c r="R697">
        <v>0</v>
      </c>
      <c r="S697">
        <v>490.9</v>
      </c>
      <c r="T697">
        <v>0</v>
      </c>
      <c r="W697">
        <v>0</v>
      </c>
      <c r="X697">
        <v>2.8580000000000001</v>
      </c>
      <c r="Y697">
        <v>12.3</v>
      </c>
      <c r="Z697">
        <v>870</v>
      </c>
      <c r="AA697">
        <v>892</v>
      </c>
      <c r="AB697">
        <v>822</v>
      </c>
      <c r="AC697">
        <v>48</v>
      </c>
      <c r="AD697">
        <v>5.55</v>
      </c>
      <c r="AE697">
        <v>0.13</v>
      </c>
      <c r="AF697">
        <v>994</v>
      </c>
      <c r="AG697">
        <v>-11</v>
      </c>
      <c r="AH697">
        <v>14</v>
      </c>
      <c r="AI697">
        <v>13</v>
      </c>
      <c r="AJ697">
        <v>190.9</v>
      </c>
      <c r="AK697">
        <v>190</v>
      </c>
      <c r="AL697">
        <v>5.8</v>
      </c>
      <c r="AM697">
        <v>195</v>
      </c>
      <c r="AN697" t="s">
        <v>155</v>
      </c>
      <c r="AO697">
        <v>2</v>
      </c>
      <c r="AP697" s="42">
        <v>0.84168981481481486</v>
      </c>
      <c r="AQ697">
        <v>47.158544999999997</v>
      </c>
      <c r="AR697">
        <v>-88.485202000000001</v>
      </c>
      <c r="AS697">
        <v>312.89999999999998</v>
      </c>
      <c r="AT697">
        <v>30.8</v>
      </c>
      <c r="AU697">
        <v>12</v>
      </c>
      <c r="AV697">
        <v>9</v>
      </c>
      <c r="AW697" t="s">
        <v>412</v>
      </c>
      <c r="AX697">
        <v>0.97840000000000005</v>
      </c>
      <c r="AY697">
        <v>1.4</v>
      </c>
      <c r="AZ697">
        <v>1.7</v>
      </c>
      <c r="BA697">
        <v>14.048999999999999</v>
      </c>
      <c r="BB697">
        <v>16.7</v>
      </c>
      <c r="BC697">
        <v>1.19</v>
      </c>
      <c r="BD697">
        <v>11.965999999999999</v>
      </c>
      <c r="BE697">
        <v>3036.4250000000002</v>
      </c>
      <c r="BF697">
        <v>0.153</v>
      </c>
      <c r="BG697">
        <v>18.321999999999999</v>
      </c>
      <c r="BH697">
        <v>0</v>
      </c>
      <c r="BI697">
        <v>18.321999999999999</v>
      </c>
      <c r="BJ697">
        <v>13.813000000000001</v>
      </c>
      <c r="BK697">
        <v>0</v>
      </c>
      <c r="BL697">
        <v>13.813000000000001</v>
      </c>
      <c r="BM697">
        <v>0</v>
      </c>
      <c r="BQ697">
        <v>558.399</v>
      </c>
      <c r="BR697">
        <v>0.20475199999999999</v>
      </c>
      <c r="BS697">
        <v>0.34513700000000003</v>
      </c>
      <c r="BT697">
        <v>1.2137E-2</v>
      </c>
      <c r="BU697">
        <v>4.9288930000000004</v>
      </c>
      <c r="BV697">
        <f t="shared" si="10"/>
        <v>6.9372537000000012</v>
      </c>
    </row>
    <row r="698" spans="1:74" customFormat="1" x14ac:dyDescent="0.25">
      <c r="A698" s="40">
        <v>41703</v>
      </c>
      <c r="B698" s="41">
        <v>0.63343950231481483</v>
      </c>
      <c r="C698">
        <v>12.574</v>
      </c>
      <c r="D698">
        <v>1E-4</v>
      </c>
      <c r="E698">
        <v>1.3419909999999999</v>
      </c>
      <c r="F698">
        <v>683.1</v>
      </c>
      <c r="G698">
        <v>0.7</v>
      </c>
      <c r="H698">
        <v>-53.1</v>
      </c>
      <c r="J698">
        <v>3.1</v>
      </c>
      <c r="K698">
        <v>0.89370000000000005</v>
      </c>
      <c r="L698">
        <v>11.237500000000001</v>
      </c>
      <c r="M698">
        <v>1E-4</v>
      </c>
      <c r="N698">
        <v>610.51760000000002</v>
      </c>
      <c r="O698">
        <v>0.65080000000000005</v>
      </c>
      <c r="P698">
        <v>611.20000000000005</v>
      </c>
      <c r="Q698">
        <v>460.27249999999998</v>
      </c>
      <c r="R698">
        <v>0.49070000000000003</v>
      </c>
      <c r="S698">
        <v>460.8</v>
      </c>
      <c r="T698">
        <v>0</v>
      </c>
      <c r="W698">
        <v>0</v>
      </c>
      <c r="X698">
        <v>2.7706</v>
      </c>
      <c r="Y698">
        <v>12.3</v>
      </c>
      <c r="Z698">
        <v>870</v>
      </c>
      <c r="AA698">
        <v>892</v>
      </c>
      <c r="AB698">
        <v>823</v>
      </c>
      <c r="AC698">
        <v>48</v>
      </c>
      <c r="AD698">
        <v>5.55</v>
      </c>
      <c r="AE698">
        <v>0.13</v>
      </c>
      <c r="AF698">
        <v>994</v>
      </c>
      <c r="AG698">
        <v>-11</v>
      </c>
      <c r="AH698">
        <v>14</v>
      </c>
      <c r="AI698">
        <v>13</v>
      </c>
      <c r="AJ698">
        <v>190</v>
      </c>
      <c r="AK698">
        <v>190</v>
      </c>
      <c r="AL698">
        <v>5.7</v>
      </c>
      <c r="AM698">
        <v>195</v>
      </c>
      <c r="AN698" t="s">
        <v>155</v>
      </c>
      <c r="AO698">
        <v>2</v>
      </c>
      <c r="AP698" s="42">
        <v>0.84170138888888879</v>
      </c>
      <c r="AQ698">
        <v>47.158521999999998</v>
      </c>
      <c r="AR698">
        <v>-88.485043000000005</v>
      </c>
      <c r="AS698">
        <v>312.7</v>
      </c>
      <c r="AT698">
        <v>29.2</v>
      </c>
      <c r="AU698">
        <v>12</v>
      </c>
      <c r="AV698">
        <v>9</v>
      </c>
      <c r="AW698" t="s">
        <v>412</v>
      </c>
      <c r="AX698">
        <v>0.9</v>
      </c>
      <c r="AY698">
        <v>1.4</v>
      </c>
      <c r="AZ698">
        <v>1.7</v>
      </c>
      <c r="BA698">
        <v>14.048999999999999</v>
      </c>
      <c r="BB698">
        <v>16.8</v>
      </c>
      <c r="BC698">
        <v>1.2</v>
      </c>
      <c r="BD698">
        <v>11.89</v>
      </c>
      <c r="BE698">
        <v>3036.6930000000002</v>
      </c>
      <c r="BF698">
        <v>2.1000000000000001E-2</v>
      </c>
      <c r="BG698">
        <v>17.277000000000001</v>
      </c>
      <c r="BH698">
        <v>1.7999999999999999E-2</v>
      </c>
      <c r="BI698">
        <v>17.295000000000002</v>
      </c>
      <c r="BJ698">
        <v>13.025</v>
      </c>
      <c r="BK698">
        <v>1.4E-2</v>
      </c>
      <c r="BL698">
        <v>13.039</v>
      </c>
      <c r="BM698">
        <v>0</v>
      </c>
      <c r="BQ698">
        <v>544.37599999999998</v>
      </c>
      <c r="BR698">
        <v>0.110753</v>
      </c>
      <c r="BS698">
        <v>0.34586299999999998</v>
      </c>
      <c r="BT698">
        <v>1.2999999999999999E-2</v>
      </c>
      <c r="BU698">
        <v>2.666102</v>
      </c>
      <c r="BV698">
        <f t="shared" si="10"/>
        <v>6.9518462999999997</v>
      </c>
    </row>
    <row r="699" spans="1:74" customFormat="1" x14ac:dyDescent="0.25">
      <c r="A699" s="40">
        <v>41703</v>
      </c>
      <c r="B699" s="41">
        <v>0.63345107638888887</v>
      </c>
      <c r="C699">
        <v>13.172000000000001</v>
      </c>
      <c r="D699">
        <v>4.1999999999999997E-3</v>
      </c>
      <c r="E699">
        <v>42.004970999999998</v>
      </c>
      <c r="F699">
        <v>654.1</v>
      </c>
      <c r="G699">
        <v>1.2</v>
      </c>
      <c r="H699">
        <v>-70.2</v>
      </c>
      <c r="J699">
        <v>3.1</v>
      </c>
      <c r="K699">
        <v>0.88900000000000001</v>
      </c>
      <c r="L699">
        <v>11.7104</v>
      </c>
      <c r="M699">
        <v>3.7000000000000002E-3</v>
      </c>
      <c r="N699">
        <v>581.52970000000005</v>
      </c>
      <c r="O699">
        <v>1.0608</v>
      </c>
      <c r="P699">
        <v>582.6</v>
      </c>
      <c r="Q699">
        <v>438.41840000000002</v>
      </c>
      <c r="R699">
        <v>0.79969999999999997</v>
      </c>
      <c r="S699">
        <v>439.2</v>
      </c>
      <c r="T699">
        <v>0</v>
      </c>
      <c r="W699">
        <v>0</v>
      </c>
      <c r="X699">
        <v>2.7559</v>
      </c>
      <c r="Y699">
        <v>12.2</v>
      </c>
      <c r="Z699">
        <v>871</v>
      </c>
      <c r="AA699">
        <v>892</v>
      </c>
      <c r="AB699">
        <v>822</v>
      </c>
      <c r="AC699">
        <v>48</v>
      </c>
      <c r="AD699">
        <v>5.55</v>
      </c>
      <c r="AE699">
        <v>0.13</v>
      </c>
      <c r="AF699">
        <v>994</v>
      </c>
      <c r="AG699">
        <v>-11</v>
      </c>
      <c r="AH699">
        <v>14</v>
      </c>
      <c r="AI699">
        <v>13</v>
      </c>
      <c r="AJ699">
        <v>190.1</v>
      </c>
      <c r="AK699">
        <v>189.9</v>
      </c>
      <c r="AL699">
        <v>5.8</v>
      </c>
      <c r="AM699">
        <v>195</v>
      </c>
      <c r="AN699" t="s">
        <v>155</v>
      </c>
      <c r="AO699">
        <v>2</v>
      </c>
      <c r="AP699" s="42">
        <v>0.84171296296296294</v>
      </c>
      <c r="AQ699">
        <v>47.158507999999998</v>
      </c>
      <c r="AR699">
        <v>-88.484887999999998</v>
      </c>
      <c r="AS699">
        <v>312.39999999999998</v>
      </c>
      <c r="AT699">
        <v>27.7</v>
      </c>
      <c r="AU699">
        <v>12</v>
      </c>
      <c r="AV699">
        <v>9</v>
      </c>
      <c r="AW699" t="s">
        <v>412</v>
      </c>
      <c r="AX699">
        <v>0.9</v>
      </c>
      <c r="AY699">
        <v>1.4</v>
      </c>
      <c r="AZ699">
        <v>1.7</v>
      </c>
      <c r="BA699">
        <v>14.048999999999999</v>
      </c>
      <c r="BB699">
        <v>16.07</v>
      </c>
      <c r="BC699">
        <v>1.1399999999999999</v>
      </c>
      <c r="BD699">
        <v>12.484</v>
      </c>
      <c r="BE699">
        <v>3035.317</v>
      </c>
      <c r="BF699">
        <v>0.61599999999999999</v>
      </c>
      <c r="BG699">
        <v>15.785</v>
      </c>
      <c r="BH699">
        <v>2.9000000000000001E-2</v>
      </c>
      <c r="BI699">
        <v>15.814</v>
      </c>
      <c r="BJ699">
        <v>11.9</v>
      </c>
      <c r="BK699">
        <v>2.1999999999999999E-2</v>
      </c>
      <c r="BL699">
        <v>11.922000000000001</v>
      </c>
      <c r="BM699">
        <v>0</v>
      </c>
      <c r="BQ699">
        <v>519.39800000000002</v>
      </c>
      <c r="BR699">
        <v>8.1670999999999994E-2</v>
      </c>
      <c r="BS699">
        <v>0.34527400000000003</v>
      </c>
      <c r="BT699">
        <v>1.2999999999999999E-2</v>
      </c>
      <c r="BU699">
        <v>1.9660249999999999</v>
      </c>
      <c r="BV699">
        <f t="shared" si="10"/>
        <v>6.9400074000000007</v>
      </c>
    </row>
    <row r="700" spans="1:74" customFormat="1" x14ac:dyDescent="0.25">
      <c r="A700" s="40">
        <v>41703</v>
      </c>
      <c r="B700" s="41">
        <v>0.63346265046296291</v>
      </c>
      <c r="C700">
        <v>14.122</v>
      </c>
      <c r="D700">
        <v>2.3E-3</v>
      </c>
      <c r="E700">
        <v>23.393443000000001</v>
      </c>
      <c r="F700">
        <v>604.20000000000005</v>
      </c>
      <c r="G700">
        <v>4</v>
      </c>
      <c r="H700">
        <v>-59</v>
      </c>
      <c r="J700">
        <v>3.1</v>
      </c>
      <c r="K700">
        <v>0.88170000000000004</v>
      </c>
      <c r="L700">
        <v>12.4511</v>
      </c>
      <c r="M700">
        <v>2.0999999999999999E-3</v>
      </c>
      <c r="N700">
        <v>532.75059999999996</v>
      </c>
      <c r="O700">
        <v>3.5266999999999999</v>
      </c>
      <c r="P700">
        <v>536.29999999999995</v>
      </c>
      <c r="Q700">
        <v>401.5573</v>
      </c>
      <c r="R700">
        <v>2.6583000000000001</v>
      </c>
      <c r="S700">
        <v>404.2</v>
      </c>
      <c r="T700">
        <v>0</v>
      </c>
      <c r="W700">
        <v>0</v>
      </c>
      <c r="X700">
        <v>2.7332000000000001</v>
      </c>
      <c r="Y700">
        <v>12.2</v>
      </c>
      <c r="Z700">
        <v>871</v>
      </c>
      <c r="AA700">
        <v>892</v>
      </c>
      <c r="AB700">
        <v>824</v>
      </c>
      <c r="AC700">
        <v>48</v>
      </c>
      <c r="AD700">
        <v>5.49</v>
      </c>
      <c r="AE700">
        <v>0.13</v>
      </c>
      <c r="AF700">
        <v>994</v>
      </c>
      <c r="AG700">
        <v>-11.1</v>
      </c>
      <c r="AH700">
        <v>14</v>
      </c>
      <c r="AI700">
        <v>13</v>
      </c>
      <c r="AJ700">
        <v>191</v>
      </c>
      <c r="AK700">
        <v>189.1</v>
      </c>
      <c r="AL700">
        <v>6</v>
      </c>
      <c r="AM700">
        <v>195</v>
      </c>
      <c r="AN700" t="s">
        <v>155</v>
      </c>
      <c r="AO700">
        <v>2</v>
      </c>
      <c r="AP700" s="42">
        <v>0.84172453703703709</v>
      </c>
      <c r="AQ700">
        <v>47.158501000000001</v>
      </c>
      <c r="AR700">
        <v>-88.484742999999995</v>
      </c>
      <c r="AS700">
        <v>312.10000000000002</v>
      </c>
      <c r="AT700">
        <v>26.1</v>
      </c>
      <c r="AU700">
        <v>12</v>
      </c>
      <c r="AV700">
        <v>9</v>
      </c>
      <c r="AW700" t="s">
        <v>412</v>
      </c>
      <c r="AX700">
        <v>0.9</v>
      </c>
      <c r="AY700">
        <v>1.4216</v>
      </c>
      <c r="AZ700">
        <v>1.7</v>
      </c>
      <c r="BA700">
        <v>14.048999999999999</v>
      </c>
      <c r="BB700">
        <v>15.06</v>
      </c>
      <c r="BC700">
        <v>1.07</v>
      </c>
      <c r="BD700">
        <v>13.419</v>
      </c>
      <c r="BE700">
        <v>3035.1660000000002</v>
      </c>
      <c r="BF700">
        <v>0.32</v>
      </c>
      <c r="BG700">
        <v>13.6</v>
      </c>
      <c r="BH700">
        <v>0.09</v>
      </c>
      <c r="BI700">
        <v>13.69</v>
      </c>
      <c r="BJ700">
        <v>10.250999999999999</v>
      </c>
      <c r="BK700">
        <v>6.8000000000000005E-2</v>
      </c>
      <c r="BL700">
        <v>10.319000000000001</v>
      </c>
      <c r="BM700">
        <v>0</v>
      </c>
      <c r="BQ700">
        <v>484.45</v>
      </c>
      <c r="BR700">
        <v>7.4672000000000002E-2</v>
      </c>
      <c r="BS700">
        <v>0.34645199999999998</v>
      </c>
      <c r="BT700">
        <v>1.2999999999999999E-2</v>
      </c>
      <c r="BU700">
        <v>1.797542</v>
      </c>
      <c r="BV700">
        <f t="shared" si="10"/>
        <v>6.9636852000000005</v>
      </c>
    </row>
    <row r="701" spans="1:74" customFormat="1" x14ac:dyDescent="0.25">
      <c r="A701" s="40">
        <v>41703</v>
      </c>
      <c r="B701" s="41">
        <v>0.63347422453703706</v>
      </c>
      <c r="C701">
        <v>14.13</v>
      </c>
      <c r="D701">
        <v>-6.9999999999999999E-4</v>
      </c>
      <c r="E701">
        <v>-6.516667</v>
      </c>
      <c r="F701">
        <v>553.4</v>
      </c>
      <c r="G701">
        <v>-1.9</v>
      </c>
      <c r="H701">
        <v>-71.7</v>
      </c>
      <c r="J701">
        <v>3.1</v>
      </c>
      <c r="K701">
        <v>0.88160000000000005</v>
      </c>
      <c r="L701">
        <v>12.4565</v>
      </c>
      <c r="M701">
        <v>0</v>
      </c>
      <c r="N701">
        <v>487.84699999999998</v>
      </c>
      <c r="O701">
        <v>0</v>
      </c>
      <c r="P701">
        <v>487.8</v>
      </c>
      <c r="Q701">
        <v>367.30619999999999</v>
      </c>
      <c r="R701">
        <v>0</v>
      </c>
      <c r="S701">
        <v>367.3</v>
      </c>
      <c r="T701">
        <v>0</v>
      </c>
      <c r="W701">
        <v>0</v>
      </c>
      <c r="X701">
        <v>2.7328000000000001</v>
      </c>
      <c r="Y701">
        <v>12.2</v>
      </c>
      <c r="Z701">
        <v>871</v>
      </c>
      <c r="AA701">
        <v>893</v>
      </c>
      <c r="AB701">
        <v>824</v>
      </c>
      <c r="AC701">
        <v>48</v>
      </c>
      <c r="AD701">
        <v>5.18</v>
      </c>
      <c r="AE701">
        <v>0.12</v>
      </c>
      <c r="AF701">
        <v>994</v>
      </c>
      <c r="AG701">
        <v>-11.9</v>
      </c>
      <c r="AH701">
        <v>13.863</v>
      </c>
      <c r="AI701">
        <v>13</v>
      </c>
      <c r="AJ701">
        <v>191</v>
      </c>
      <c r="AK701">
        <v>190</v>
      </c>
      <c r="AL701">
        <v>5.8</v>
      </c>
      <c r="AM701">
        <v>195</v>
      </c>
      <c r="AN701" t="s">
        <v>155</v>
      </c>
      <c r="AO701">
        <v>2</v>
      </c>
      <c r="AP701" s="42">
        <v>0.84173611111111113</v>
      </c>
      <c r="AQ701">
        <v>47.158509000000002</v>
      </c>
      <c r="AR701">
        <v>-88.484605000000002</v>
      </c>
      <c r="AS701">
        <v>311.8</v>
      </c>
      <c r="AT701">
        <v>24.5</v>
      </c>
      <c r="AU701">
        <v>12</v>
      </c>
      <c r="AV701">
        <v>9</v>
      </c>
      <c r="AW701" t="s">
        <v>412</v>
      </c>
      <c r="AX701">
        <v>0.92159999999999997</v>
      </c>
      <c r="AY701">
        <v>1.5216000000000001</v>
      </c>
      <c r="AZ701">
        <v>1.7432000000000001</v>
      </c>
      <c r="BA701">
        <v>14.048999999999999</v>
      </c>
      <c r="BB701">
        <v>15.05</v>
      </c>
      <c r="BC701">
        <v>1.07</v>
      </c>
      <c r="BD701">
        <v>13.435</v>
      </c>
      <c r="BE701">
        <v>3035.6669999999999</v>
      </c>
      <c r="BF701">
        <v>0</v>
      </c>
      <c r="BG701">
        <v>12.45</v>
      </c>
      <c r="BH701">
        <v>0</v>
      </c>
      <c r="BI701">
        <v>12.45</v>
      </c>
      <c r="BJ701">
        <v>9.3740000000000006</v>
      </c>
      <c r="BK701">
        <v>0</v>
      </c>
      <c r="BL701">
        <v>9.3740000000000006</v>
      </c>
      <c r="BM701">
        <v>0</v>
      </c>
      <c r="BQ701">
        <v>484.25299999999999</v>
      </c>
      <c r="BR701">
        <v>0.120808</v>
      </c>
      <c r="BS701">
        <v>0.34245199999999998</v>
      </c>
      <c r="BT701">
        <v>1.2862999999999999E-2</v>
      </c>
      <c r="BU701">
        <v>2.9081510000000002</v>
      </c>
      <c r="BV701">
        <f t="shared" si="10"/>
        <v>6.8832852000000004</v>
      </c>
    </row>
    <row r="702" spans="1:74" customFormat="1" x14ac:dyDescent="0.25">
      <c r="A702" s="40">
        <v>41703</v>
      </c>
      <c r="B702" s="41">
        <v>0.6334857986111111</v>
      </c>
      <c r="C702">
        <v>14.231</v>
      </c>
      <c r="D702">
        <v>5.0000000000000001E-4</v>
      </c>
      <c r="E702">
        <v>5.3562649999999996</v>
      </c>
      <c r="F702">
        <v>491.8</v>
      </c>
      <c r="G702">
        <v>-1.9</v>
      </c>
      <c r="H702">
        <v>-79.2</v>
      </c>
      <c r="J702">
        <v>3.25</v>
      </c>
      <c r="K702">
        <v>0.88080000000000003</v>
      </c>
      <c r="L702">
        <v>12.5345</v>
      </c>
      <c r="M702">
        <v>5.0000000000000001E-4</v>
      </c>
      <c r="N702">
        <v>433.13839999999999</v>
      </c>
      <c r="O702">
        <v>0</v>
      </c>
      <c r="P702">
        <v>433.1</v>
      </c>
      <c r="Q702">
        <v>326.54539999999997</v>
      </c>
      <c r="R702">
        <v>0</v>
      </c>
      <c r="S702">
        <v>326.5</v>
      </c>
      <c r="T702">
        <v>0</v>
      </c>
      <c r="W702">
        <v>0</v>
      </c>
      <c r="X702">
        <v>2.8658000000000001</v>
      </c>
      <c r="Y702">
        <v>12.2</v>
      </c>
      <c r="Z702">
        <v>872</v>
      </c>
      <c r="AA702">
        <v>892</v>
      </c>
      <c r="AB702">
        <v>822</v>
      </c>
      <c r="AC702">
        <v>48</v>
      </c>
      <c r="AD702">
        <v>5.55</v>
      </c>
      <c r="AE702">
        <v>0.13</v>
      </c>
      <c r="AF702">
        <v>994</v>
      </c>
      <c r="AG702">
        <v>-11</v>
      </c>
      <c r="AH702">
        <v>13.137</v>
      </c>
      <c r="AI702">
        <v>13</v>
      </c>
      <c r="AJ702">
        <v>190.9</v>
      </c>
      <c r="AK702">
        <v>189.9</v>
      </c>
      <c r="AL702">
        <v>5.7</v>
      </c>
      <c r="AM702">
        <v>195</v>
      </c>
      <c r="AN702" t="s">
        <v>155</v>
      </c>
      <c r="AO702">
        <v>2</v>
      </c>
      <c r="AP702" s="42">
        <v>0.84174768518518517</v>
      </c>
      <c r="AQ702">
        <v>47.158535000000001</v>
      </c>
      <c r="AR702">
        <v>-88.484470000000002</v>
      </c>
      <c r="AS702">
        <v>311.60000000000002</v>
      </c>
      <c r="AT702">
        <v>23.9</v>
      </c>
      <c r="AU702">
        <v>12</v>
      </c>
      <c r="AV702">
        <v>9</v>
      </c>
      <c r="AW702" t="s">
        <v>412</v>
      </c>
      <c r="AX702">
        <v>1.0431999999999999</v>
      </c>
      <c r="AY702">
        <v>1.6432</v>
      </c>
      <c r="AZ702">
        <v>1.9432</v>
      </c>
      <c r="BA702">
        <v>14.048999999999999</v>
      </c>
      <c r="BB702">
        <v>14.95</v>
      </c>
      <c r="BC702">
        <v>1.06</v>
      </c>
      <c r="BD702">
        <v>13.535</v>
      </c>
      <c r="BE702">
        <v>3035.491</v>
      </c>
      <c r="BF702">
        <v>7.2999999999999995E-2</v>
      </c>
      <c r="BG702">
        <v>10.984999999999999</v>
      </c>
      <c r="BH702">
        <v>0</v>
      </c>
      <c r="BI702">
        <v>10.984999999999999</v>
      </c>
      <c r="BJ702">
        <v>8.2810000000000006</v>
      </c>
      <c r="BK702">
        <v>0</v>
      </c>
      <c r="BL702">
        <v>8.2810000000000006</v>
      </c>
      <c r="BM702">
        <v>0</v>
      </c>
      <c r="BQ702">
        <v>504.62599999999998</v>
      </c>
      <c r="BR702">
        <v>0.108096</v>
      </c>
      <c r="BS702">
        <v>0.33927400000000002</v>
      </c>
      <c r="BT702">
        <v>1.2E-2</v>
      </c>
      <c r="BU702">
        <v>2.602141</v>
      </c>
      <c r="BV702">
        <f t="shared" si="10"/>
        <v>6.8194074000000011</v>
      </c>
    </row>
    <row r="703" spans="1:74" customFormat="1" x14ac:dyDescent="0.25">
      <c r="A703" s="40">
        <v>41703</v>
      </c>
      <c r="B703" s="41">
        <v>0.63349737268518524</v>
      </c>
      <c r="C703">
        <v>14.382</v>
      </c>
      <c r="D703">
        <v>3.0000000000000001E-3</v>
      </c>
      <c r="E703">
        <v>29.926290000000002</v>
      </c>
      <c r="F703">
        <v>577.9</v>
      </c>
      <c r="G703">
        <v>-2</v>
      </c>
      <c r="H703">
        <v>-52.7</v>
      </c>
      <c r="J703">
        <v>3.3</v>
      </c>
      <c r="K703">
        <v>0.87970000000000004</v>
      </c>
      <c r="L703">
        <v>12.6516</v>
      </c>
      <c r="M703">
        <v>2.5999999999999999E-3</v>
      </c>
      <c r="N703">
        <v>508.38200000000001</v>
      </c>
      <c r="O703">
        <v>0</v>
      </c>
      <c r="P703">
        <v>508.4</v>
      </c>
      <c r="Q703">
        <v>383.18970000000002</v>
      </c>
      <c r="R703">
        <v>0</v>
      </c>
      <c r="S703">
        <v>383.2</v>
      </c>
      <c r="T703">
        <v>0</v>
      </c>
      <c r="W703">
        <v>0</v>
      </c>
      <c r="X703">
        <v>2.903</v>
      </c>
      <c r="Y703">
        <v>12.2</v>
      </c>
      <c r="Z703">
        <v>871</v>
      </c>
      <c r="AA703">
        <v>893</v>
      </c>
      <c r="AB703">
        <v>824</v>
      </c>
      <c r="AC703">
        <v>48</v>
      </c>
      <c r="AD703">
        <v>5.49</v>
      </c>
      <c r="AE703">
        <v>0.13</v>
      </c>
      <c r="AF703">
        <v>994</v>
      </c>
      <c r="AG703">
        <v>-11.1</v>
      </c>
      <c r="AH703">
        <v>13.863</v>
      </c>
      <c r="AI703">
        <v>13</v>
      </c>
      <c r="AJ703">
        <v>190</v>
      </c>
      <c r="AK703">
        <v>189.1</v>
      </c>
      <c r="AL703">
        <v>6</v>
      </c>
      <c r="AM703">
        <v>195</v>
      </c>
      <c r="AN703" t="s">
        <v>155</v>
      </c>
      <c r="AO703">
        <v>2</v>
      </c>
      <c r="AP703" s="42">
        <v>0.84175925925925921</v>
      </c>
      <c r="AQ703">
        <v>47.158583999999998</v>
      </c>
      <c r="AR703">
        <v>-88.484341999999998</v>
      </c>
      <c r="AS703">
        <v>311.39999999999998</v>
      </c>
      <c r="AT703">
        <v>23.9</v>
      </c>
      <c r="AU703">
        <v>12</v>
      </c>
      <c r="AV703">
        <v>9</v>
      </c>
      <c r="AW703" t="s">
        <v>412</v>
      </c>
      <c r="AX703">
        <v>1.2</v>
      </c>
      <c r="AY703">
        <v>1.8</v>
      </c>
      <c r="AZ703">
        <v>2.1</v>
      </c>
      <c r="BA703">
        <v>14.048999999999999</v>
      </c>
      <c r="BB703">
        <v>14.8</v>
      </c>
      <c r="BC703">
        <v>1.05</v>
      </c>
      <c r="BD703">
        <v>13.676</v>
      </c>
      <c r="BE703">
        <v>3034.8820000000001</v>
      </c>
      <c r="BF703">
        <v>0.40200000000000002</v>
      </c>
      <c r="BG703">
        <v>12.771000000000001</v>
      </c>
      <c r="BH703">
        <v>0</v>
      </c>
      <c r="BI703">
        <v>12.771000000000001</v>
      </c>
      <c r="BJ703">
        <v>9.6259999999999994</v>
      </c>
      <c r="BK703">
        <v>0</v>
      </c>
      <c r="BL703">
        <v>9.6259999999999994</v>
      </c>
      <c r="BM703">
        <v>0</v>
      </c>
      <c r="BQ703">
        <v>506.33600000000001</v>
      </c>
      <c r="BR703">
        <v>0.116781</v>
      </c>
      <c r="BS703">
        <v>0.34113700000000002</v>
      </c>
      <c r="BT703">
        <v>1.2E-2</v>
      </c>
      <c r="BU703">
        <v>2.8112110000000001</v>
      </c>
      <c r="BV703">
        <f t="shared" si="10"/>
        <v>6.8568537000000012</v>
      </c>
    </row>
    <row r="704" spans="1:74" customFormat="1" x14ac:dyDescent="0.25">
      <c r="A704" s="40">
        <v>41703</v>
      </c>
      <c r="B704" s="41">
        <v>0.63350894675925928</v>
      </c>
      <c r="C704">
        <v>14.734</v>
      </c>
      <c r="D704">
        <v>2.2000000000000001E-3</v>
      </c>
      <c r="E704">
        <v>21.635905999999999</v>
      </c>
      <c r="F704">
        <v>778.6</v>
      </c>
      <c r="G704">
        <v>-3.6</v>
      </c>
      <c r="H704">
        <v>-80.2</v>
      </c>
      <c r="J704">
        <v>2.99</v>
      </c>
      <c r="K704">
        <v>0.877</v>
      </c>
      <c r="L704">
        <v>12.922000000000001</v>
      </c>
      <c r="M704">
        <v>1.9E-3</v>
      </c>
      <c r="N704">
        <v>682.8175</v>
      </c>
      <c r="O704">
        <v>0</v>
      </c>
      <c r="P704">
        <v>682.8</v>
      </c>
      <c r="Q704">
        <v>514.10209999999995</v>
      </c>
      <c r="R704">
        <v>0</v>
      </c>
      <c r="S704">
        <v>514.1</v>
      </c>
      <c r="T704">
        <v>0</v>
      </c>
      <c r="W704">
        <v>0</v>
      </c>
      <c r="X704">
        <v>2.6261000000000001</v>
      </c>
      <c r="Y704">
        <v>12.2</v>
      </c>
      <c r="Z704">
        <v>871</v>
      </c>
      <c r="AA704">
        <v>892</v>
      </c>
      <c r="AB704">
        <v>825</v>
      </c>
      <c r="AC704">
        <v>48</v>
      </c>
      <c r="AD704">
        <v>5.18</v>
      </c>
      <c r="AE704">
        <v>0.12</v>
      </c>
      <c r="AF704">
        <v>994</v>
      </c>
      <c r="AG704">
        <v>-11.9</v>
      </c>
      <c r="AH704">
        <v>13.137</v>
      </c>
      <c r="AI704">
        <v>13</v>
      </c>
      <c r="AJ704">
        <v>190</v>
      </c>
      <c r="AK704">
        <v>190</v>
      </c>
      <c r="AL704">
        <v>6.1</v>
      </c>
      <c r="AM704">
        <v>195</v>
      </c>
      <c r="AN704" t="s">
        <v>155</v>
      </c>
      <c r="AO704">
        <v>2</v>
      </c>
      <c r="AP704" s="42">
        <v>0.84177083333333336</v>
      </c>
      <c r="AQ704">
        <v>47.158650999999999</v>
      </c>
      <c r="AR704">
        <v>-88.484234000000001</v>
      </c>
      <c r="AS704">
        <v>311.2</v>
      </c>
      <c r="AT704">
        <v>23.9</v>
      </c>
      <c r="AU704">
        <v>12</v>
      </c>
      <c r="AV704">
        <v>9</v>
      </c>
      <c r="AW704" t="s">
        <v>412</v>
      </c>
      <c r="AX704">
        <v>1.2</v>
      </c>
      <c r="AY704">
        <v>1.8</v>
      </c>
      <c r="AZ704">
        <v>2.1</v>
      </c>
      <c r="BA704">
        <v>14.048999999999999</v>
      </c>
      <c r="BB704">
        <v>14.47</v>
      </c>
      <c r="BC704">
        <v>1.03</v>
      </c>
      <c r="BD704">
        <v>14.023999999999999</v>
      </c>
      <c r="BE704">
        <v>3034.8679999999999</v>
      </c>
      <c r="BF704">
        <v>0.28399999999999997</v>
      </c>
      <c r="BG704">
        <v>16.794</v>
      </c>
      <c r="BH704">
        <v>0</v>
      </c>
      <c r="BI704">
        <v>16.794</v>
      </c>
      <c r="BJ704">
        <v>12.644</v>
      </c>
      <c r="BK704">
        <v>0</v>
      </c>
      <c r="BL704">
        <v>12.644</v>
      </c>
      <c r="BM704">
        <v>0</v>
      </c>
      <c r="BQ704">
        <v>448.464</v>
      </c>
      <c r="BR704">
        <v>0.138823</v>
      </c>
      <c r="BS704">
        <v>0.34241100000000002</v>
      </c>
      <c r="BT704">
        <v>1.2137E-2</v>
      </c>
      <c r="BU704">
        <v>3.3418169999999998</v>
      </c>
      <c r="BV704">
        <f t="shared" si="10"/>
        <v>6.8824611000000013</v>
      </c>
    </row>
    <row r="705" spans="1:74" customFormat="1" x14ac:dyDescent="0.25">
      <c r="A705" s="40">
        <v>41703</v>
      </c>
      <c r="B705" s="41">
        <v>0.63352052083333332</v>
      </c>
      <c r="C705">
        <v>14.878</v>
      </c>
      <c r="D705">
        <v>1.2999999999999999E-3</v>
      </c>
      <c r="E705">
        <v>13.125534</v>
      </c>
      <c r="F705">
        <v>955.1</v>
      </c>
      <c r="G705">
        <v>-5</v>
      </c>
      <c r="H705">
        <v>-53.9</v>
      </c>
      <c r="J705">
        <v>2.5</v>
      </c>
      <c r="K705">
        <v>0.876</v>
      </c>
      <c r="L705">
        <v>13.033099999999999</v>
      </c>
      <c r="M705">
        <v>1.1000000000000001E-3</v>
      </c>
      <c r="N705">
        <v>836.63890000000004</v>
      </c>
      <c r="O705">
        <v>0</v>
      </c>
      <c r="P705">
        <v>836.6</v>
      </c>
      <c r="Q705">
        <v>630.74659999999994</v>
      </c>
      <c r="R705">
        <v>0</v>
      </c>
      <c r="S705">
        <v>630.70000000000005</v>
      </c>
      <c r="T705">
        <v>0</v>
      </c>
      <c r="W705">
        <v>0</v>
      </c>
      <c r="X705">
        <v>2.1884999999999999</v>
      </c>
      <c r="Y705">
        <v>12.1</v>
      </c>
      <c r="Z705">
        <v>872</v>
      </c>
      <c r="AA705">
        <v>892</v>
      </c>
      <c r="AB705">
        <v>825</v>
      </c>
      <c r="AC705">
        <v>48</v>
      </c>
      <c r="AD705">
        <v>5.55</v>
      </c>
      <c r="AE705">
        <v>0.13</v>
      </c>
      <c r="AF705">
        <v>994</v>
      </c>
      <c r="AG705">
        <v>-11</v>
      </c>
      <c r="AH705">
        <v>14</v>
      </c>
      <c r="AI705">
        <v>13</v>
      </c>
      <c r="AJ705">
        <v>190.1</v>
      </c>
      <c r="AK705">
        <v>190.1</v>
      </c>
      <c r="AL705">
        <v>6.2</v>
      </c>
      <c r="AM705">
        <v>195</v>
      </c>
      <c r="AN705" t="s">
        <v>155</v>
      </c>
      <c r="AO705">
        <v>2</v>
      </c>
      <c r="AP705" s="42">
        <v>0.84178240740740751</v>
      </c>
      <c r="AQ705">
        <v>47.158735</v>
      </c>
      <c r="AR705">
        <v>-88.484146999999993</v>
      </c>
      <c r="AS705">
        <v>311</v>
      </c>
      <c r="AT705">
        <v>24.3</v>
      </c>
      <c r="AU705">
        <v>12</v>
      </c>
      <c r="AV705">
        <v>9</v>
      </c>
      <c r="AW705" t="s">
        <v>412</v>
      </c>
      <c r="AX705">
        <v>1.2432000000000001</v>
      </c>
      <c r="AY705">
        <v>1.8216000000000001</v>
      </c>
      <c r="AZ705">
        <v>2.1648000000000001</v>
      </c>
      <c r="BA705">
        <v>14.048999999999999</v>
      </c>
      <c r="BB705">
        <v>14.34</v>
      </c>
      <c r="BC705">
        <v>1.02</v>
      </c>
      <c r="BD705">
        <v>14.159000000000001</v>
      </c>
      <c r="BE705">
        <v>3034.9650000000001</v>
      </c>
      <c r="BF705">
        <v>0.17</v>
      </c>
      <c r="BG705">
        <v>20.402000000000001</v>
      </c>
      <c r="BH705">
        <v>0</v>
      </c>
      <c r="BI705">
        <v>20.402000000000001</v>
      </c>
      <c r="BJ705">
        <v>15.381</v>
      </c>
      <c r="BK705">
        <v>0</v>
      </c>
      <c r="BL705">
        <v>15.381</v>
      </c>
      <c r="BM705">
        <v>0</v>
      </c>
      <c r="BQ705">
        <v>370.55399999999997</v>
      </c>
      <c r="BR705">
        <v>0.21563099999999999</v>
      </c>
      <c r="BS705">
        <v>0.34499999999999997</v>
      </c>
      <c r="BT705">
        <v>1.2862999999999999E-2</v>
      </c>
      <c r="BU705">
        <v>5.1907779999999999</v>
      </c>
      <c r="BV705">
        <f t="shared" si="10"/>
        <v>6.9344999999999999</v>
      </c>
    </row>
    <row r="706" spans="1:74" customFormat="1" x14ac:dyDescent="0.25">
      <c r="A706" s="40">
        <v>41703</v>
      </c>
      <c r="B706" s="41">
        <v>0.63353209490740736</v>
      </c>
      <c r="C706">
        <v>14.548999999999999</v>
      </c>
      <c r="D706">
        <v>1.5E-3</v>
      </c>
      <c r="E706">
        <v>15.125303000000001</v>
      </c>
      <c r="F706">
        <v>1229.9000000000001</v>
      </c>
      <c r="G706">
        <v>-6.5</v>
      </c>
      <c r="H706">
        <v>-51.6</v>
      </c>
      <c r="J706">
        <v>2.14</v>
      </c>
      <c r="K706">
        <v>0.87849999999999995</v>
      </c>
      <c r="L706">
        <v>12.7806</v>
      </c>
      <c r="M706">
        <v>1.2999999999999999E-3</v>
      </c>
      <c r="N706">
        <v>1080.4047</v>
      </c>
      <c r="O706">
        <v>0</v>
      </c>
      <c r="P706">
        <v>1080.4000000000001</v>
      </c>
      <c r="Q706">
        <v>814.52300000000002</v>
      </c>
      <c r="R706">
        <v>0</v>
      </c>
      <c r="S706">
        <v>814.5</v>
      </c>
      <c r="T706">
        <v>0</v>
      </c>
      <c r="W706">
        <v>0</v>
      </c>
      <c r="X706">
        <v>1.8833</v>
      </c>
      <c r="Y706">
        <v>12.2</v>
      </c>
      <c r="Z706">
        <v>871</v>
      </c>
      <c r="AA706">
        <v>893</v>
      </c>
      <c r="AB706">
        <v>825</v>
      </c>
      <c r="AC706">
        <v>48</v>
      </c>
      <c r="AD706">
        <v>5.55</v>
      </c>
      <c r="AE706">
        <v>0.13</v>
      </c>
      <c r="AF706">
        <v>994</v>
      </c>
      <c r="AG706">
        <v>-11</v>
      </c>
      <c r="AH706">
        <v>13.863</v>
      </c>
      <c r="AI706">
        <v>13</v>
      </c>
      <c r="AJ706">
        <v>190.9</v>
      </c>
      <c r="AK706">
        <v>190.9</v>
      </c>
      <c r="AL706">
        <v>6.2</v>
      </c>
      <c r="AM706">
        <v>195</v>
      </c>
      <c r="AN706" t="s">
        <v>155</v>
      </c>
      <c r="AO706">
        <v>2</v>
      </c>
      <c r="AP706" s="42">
        <v>0.84179398148148143</v>
      </c>
      <c r="AQ706">
        <v>47.158822999999998</v>
      </c>
      <c r="AR706">
        <v>-88.484071</v>
      </c>
      <c r="AS706">
        <v>310.8</v>
      </c>
      <c r="AT706">
        <v>25.6</v>
      </c>
      <c r="AU706">
        <v>12</v>
      </c>
      <c r="AV706">
        <v>9</v>
      </c>
      <c r="AW706" t="s">
        <v>412</v>
      </c>
      <c r="AX706">
        <v>1.3568</v>
      </c>
      <c r="AY706">
        <v>1.9</v>
      </c>
      <c r="AZ706">
        <v>2.3784000000000001</v>
      </c>
      <c r="BA706">
        <v>14.048999999999999</v>
      </c>
      <c r="BB706">
        <v>14.65</v>
      </c>
      <c r="BC706">
        <v>1.04</v>
      </c>
      <c r="BD706">
        <v>13.833</v>
      </c>
      <c r="BE706">
        <v>3035.1019999999999</v>
      </c>
      <c r="BF706">
        <v>0.20100000000000001</v>
      </c>
      <c r="BG706">
        <v>26.867999999999999</v>
      </c>
      <c r="BH706">
        <v>0</v>
      </c>
      <c r="BI706">
        <v>26.867999999999999</v>
      </c>
      <c r="BJ706">
        <v>20.256</v>
      </c>
      <c r="BK706">
        <v>0</v>
      </c>
      <c r="BL706">
        <v>20.256</v>
      </c>
      <c r="BM706">
        <v>0</v>
      </c>
      <c r="BQ706">
        <v>325.19099999999997</v>
      </c>
      <c r="BR706">
        <v>0.27068500000000001</v>
      </c>
      <c r="BS706">
        <v>0.34499999999999997</v>
      </c>
      <c r="BT706">
        <v>1.2137E-2</v>
      </c>
      <c r="BU706">
        <v>6.5160650000000002</v>
      </c>
      <c r="BV706">
        <f t="shared" si="10"/>
        <v>6.9344999999999999</v>
      </c>
    </row>
    <row r="707" spans="1:74" customFormat="1" x14ac:dyDescent="0.25">
      <c r="A707" s="40">
        <v>41703</v>
      </c>
      <c r="B707" s="41">
        <v>0.63354366898148151</v>
      </c>
      <c r="C707">
        <v>14.221</v>
      </c>
      <c r="D707">
        <v>2.7000000000000001E-3</v>
      </c>
      <c r="E707">
        <v>26.734521000000001</v>
      </c>
      <c r="F707">
        <v>1293.3</v>
      </c>
      <c r="G707">
        <v>-5.4</v>
      </c>
      <c r="H707">
        <v>-58.8</v>
      </c>
      <c r="J707">
        <v>1.9</v>
      </c>
      <c r="K707">
        <v>0.88090000000000002</v>
      </c>
      <c r="L707">
        <v>12.527799999999999</v>
      </c>
      <c r="M707">
        <v>2.3999999999999998E-3</v>
      </c>
      <c r="N707">
        <v>1139.3358000000001</v>
      </c>
      <c r="O707">
        <v>0</v>
      </c>
      <c r="P707">
        <v>1139.3</v>
      </c>
      <c r="Q707">
        <v>858.76700000000005</v>
      </c>
      <c r="R707">
        <v>0</v>
      </c>
      <c r="S707">
        <v>858.8</v>
      </c>
      <c r="T707">
        <v>0</v>
      </c>
      <c r="W707">
        <v>0</v>
      </c>
      <c r="X707">
        <v>1.6744000000000001</v>
      </c>
      <c r="Y707">
        <v>12.2</v>
      </c>
      <c r="Z707">
        <v>872</v>
      </c>
      <c r="AA707">
        <v>892</v>
      </c>
      <c r="AB707">
        <v>824</v>
      </c>
      <c r="AC707">
        <v>48</v>
      </c>
      <c r="AD707">
        <v>5.49</v>
      </c>
      <c r="AE707">
        <v>0.13</v>
      </c>
      <c r="AF707">
        <v>994</v>
      </c>
      <c r="AG707">
        <v>-11.1</v>
      </c>
      <c r="AH707">
        <v>13</v>
      </c>
      <c r="AI707">
        <v>13</v>
      </c>
      <c r="AJ707">
        <v>190.1</v>
      </c>
      <c r="AK707">
        <v>190</v>
      </c>
      <c r="AL707">
        <v>6</v>
      </c>
      <c r="AM707">
        <v>195</v>
      </c>
      <c r="AN707" t="s">
        <v>155</v>
      </c>
      <c r="AO707">
        <v>2</v>
      </c>
      <c r="AP707" s="42">
        <v>0.84180555555555558</v>
      </c>
      <c r="AQ707">
        <v>47.158934000000002</v>
      </c>
      <c r="AR707">
        <v>-88.484037000000001</v>
      </c>
      <c r="AS707">
        <v>310.5</v>
      </c>
      <c r="AT707">
        <v>27.8</v>
      </c>
      <c r="AU707">
        <v>12</v>
      </c>
      <c r="AV707">
        <v>9</v>
      </c>
      <c r="AW707" t="s">
        <v>412</v>
      </c>
      <c r="AX707">
        <v>1.2</v>
      </c>
      <c r="AY707">
        <v>1.9</v>
      </c>
      <c r="AZ707">
        <v>2.2999999999999998</v>
      </c>
      <c r="BA707">
        <v>14.048999999999999</v>
      </c>
      <c r="BB707">
        <v>14.96</v>
      </c>
      <c r="BC707">
        <v>1.06</v>
      </c>
      <c r="BD707">
        <v>13.516</v>
      </c>
      <c r="BE707">
        <v>3035.038</v>
      </c>
      <c r="BF707">
        <v>0.36299999999999999</v>
      </c>
      <c r="BG707">
        <v>28.905000000000001</v>
      </c>
      <c r="BH707">
        <v>0</v>
      </c>
      <c r="BI707">
        <v>28.905000000000001</v>
      </c>
      <c r="BJ707">
        <v>21.786999999999999</v>
      </c>
      <c r="BK707">
        <v>0</v>
      </c>
      <c r="BL707">
        <v>21.786999999999999</v>
      </c>
      <c r="BM707">
        <v>0</v>
      </c>
      <c r="BQ707">
        <v>294.95699999999999</v>
      </c>
      <c r="BR707">
        <v>0.26910899999999999</v>
      </c>
      <c r="BS707">
        <v>0.34513700000000003</v>
      </c>
      <c r="BT707">
        <v>1.2999999999999999E-2</v>
      </c>
      <c r="BU707">
        <v>6.4781269999999997</v>
      </c>
      <c r="BV707">
        <f t="shared" si="10"/>
        <v>6.9372537000000012</v>
      </c>
    </row>
    <row r="708" spans="1:74" customFormat="1" x14ac:dyDescent="0.25">
      <c r="A708" s="40">
        <v>41703</v>
      </c>
      <c r="B708" s="41">
        <v>0.63355524305555555</v>
      </c>
      <c r="C708">
        <v>14.202999999999999</v>
      </c>
      <c r="D708">
        <v>3.5999999999999999E-3</v>
      </c>
      <c r="E708">
        <v>36.423298000000003</v>
      </c>
      <c r="F708">
        <v>1097.4000000000001</v>
      </c>
      <c r="G708">
        <v>-4.5999999999999996</v>
      </c>
      <c r="H708">
        <v>-41.2</v>
      </c>
      <c r="J708">
        <v>1.65</v>
      </c>
      <c r="K708">
        <v>0.88109999999999999</v>
      </c>
      <c r="L708">
        <v>12.5145</v>
      </c>
      <c r="M708">
        <v>3.2000000000000002E-3</v>
      </c>
      <c r="N708">
        <v>966.95370000000003</v>
      </c>
      <c r="O708">
        <v>0</v>
      </c>
      <c r="P708">
        <v>967</v>
      </c>
      <c r="Q708">
        <v>728.03179999999998</v>
      </c>
      <c r="R708">
        <v>0</v>
      </c>
      <c r="S708">
        <v>728</v>
      </c>
      <c r="T708">
        <v>0</v>
      </c>
      <c r="W708">
        <v>0</v>
      </c>
      <c r="X708">
        <v>1.4520999999999999</v>
      </c>
      <c r="Y708">
        <v>12.3</v>
      </c>
      <c r="Z708">
        <v>872</v>
      </c>
      <c r="AA708">
        <v>893</v>
      </c>
      <c r="AB708">
        <v>825</v>
      </c>
      <c r="AC708">
        <v>48</v>
      </c>
      <c r="AD708">
        <v>5.18</v>
      </c>
      <c r="AE708">
        <v>0.12</v>
      </c>
      <c r="AF708">
        <v>994</v>
      </c>
      <c r="AG708">
        <v>-11.9</v>
      </c>
      <c r="AH708">
        <v>13</v>
      </c>
      <c r="AI708">
        <v>13</v>
      </c>
      <c r="AJ708">
        <v>190.9</v>
      </c>
      <c r="AK708">
        <v>190</v>
      </c>
      <c r="AL708">
        <v>6.2</v>
      </c>
      <c r="AM708">
        <v>195</v>
      </c>
      <c r="AN708" t="s">
        <v>155</v>
      </c>
      <c r="AO708">
        <v>2</v>
      </c>
      <c r="AP708" s="42">
        <v>0.84181712962962962</v>
      </c>
      <c r="AQ708">
        <v>47.159056</v>
      </c>
      <c r="AR708">
        <v>-88.484027999999995</v>
      </c>
      <c r="AS708">
        <v>310.3</v>
      </c>
      <c r="AT708">
        <v>30.1</v>
      </c>
      <c r="AU708">
        <v>12</v>
      </c>
      <c r="AV708">
        <v>9</v>
      </c>
      <c r="AW708" t="s">
        <v>412</v>
      </c>
      <c r="AX708">
        <v>1.2</v>
      </c>
      <c r="AY708">
        <v>1.9</v>
      </c>
      <c r="AZ708">
        <v>2.2999999999999998</v>
      </c>
      <c r="BA708">
        <v>14.048999999999999</v>
      </c>
      <c r="BB708">
        <v>14.98</v>
      </c>
      <c r="BC708">
        <v>1.07</v>
      </c>
      <c r="BD708">
        <v>13.494999999999999</v>
      </c>
      <c r="BE708">
        <v>3034.8409999999999</v>
      </c>
      <c r="BF708">
        <v>0.495</v>
      </c>
      <c r="BG708">
        <v>24.556000000000001</v>
      </c>
      <c r="BH708">
        <v>0</v>
      </c>
      <c r="BI708">
        <v>24.556000000000001</v>
      </c>
      <c r="BJ708">
        <v>18.489000000000001</v>
      </c>
      <c r="BK708">
        <v>0</v>
      </c>
      <c r="BL708">
        <v>18.489000000000001</v>
      </c>
      <c r="BM708">
        <v>0</v>
      </c>
      <c r="BQ708">
        <v>256.05</v>
      </c>
      <c r="BR708">
        <v>0.22994500000000001</v>
      </c>
      <c r="BS708">
        <v>0.34572599999999998</v>
      </c>
      <c r="BT708">
        <v>1.2862999999999999E-2</v>
      </c>
      <c r="BU708">
        <v>5.5353510000000004</v>
      </c>
      <c r="BV708">
        <f t="shared" si="10"/>
        <v>6.9490926000000002</v>
      </c>
    </row>
    <row r="709" spans="1:74" customFormat="1" x14ac:dyDescent="0.25">
      <c r="A709" s="40">
        <v>41703</v>
      </c>
      <c r="B709" s="41">
        <v>0.6335668171296297</v>
      </c>
      <c r="C709">
        <v>14.067</v>
      </c>
      <c r="D709">
        <v>2E-3</v>
      </c>
      <c r="E709">
        <v>20.016407000000001</v>
      </c>
      <c r="F709">
        <v>1416.1</v>
      </c>
      <c r="G709">
        <v>-8.9</v>
      </c>
      <c r="H709">
        <v>-50.1</v>
      </c>
      <c r="J709">
        <v>1.3</v>
      </c>
      <c r="K709">
        <v>0.88219999999999998</v>
      </c>
      <c r="L709">
        <v>12.4095</v>
      </c>
      <c r="M709">
        <v>1.8E-3</v>
      </c>
      <c r="N709">
        <v>1249.2262000000001</v>
      </c>
      <c r="O709">
        <v>0</v>
      </c>
      <c r="P709">
        <v>1249.2</v>
      </c>
      <c r="Q709">
        <v>941.79840000000002</v>
      </c>
      <c r="R709">
        <v>0</v>
      </c>
      <c r="S709">
        <v>941.8</v>
      </c>
      <c r="T709">
        <v>0</v>
      </c>
      <c r="W709">
        <v>0</v>
      </c>
      <c r="X709">
        <v>1.147</v>
      </c>
      <c r="Y709">
        <v>12.2</v>
      </c>
      <c r="Z709">
        <v>872</v>
      </c>
      <c r="AA709">
        <v>893</v>
      </c>
      <c r="AB709">
        <v>825</v>
      </c>
      <c r="AC709">
        <v>48</v>
      </c>
      <c r="AD709">
        <v>5.55</v>
      </c>
      <c r="AE709">
        <v>0.13</v>
      </c>
      <c r="AF709">
        <v>994</v>
      </c>
      <c r="AG709">
        <v>-11</v>
      </c>
      <c r="AH709">
        <v>13</v>
      </c>
      <c r="AI709">
        <v>13</v>
      </c>
      <c r="AJ709">
        <v>190.1</v>
      </c>
      <c r="AK709">
        <v>190</v>
      </c>
      <c r="AL709">
        <v>6.1</v>
      </c>
      <c r="AM709">
        <v>195</v>
      </c>
      <c r="AN709" t="s">
        <v>155</v>
      </c>
      <c r="AO709">
        <v>2</v>
      </c>
      <c r="AP709" s="42">
        <v>0.84182870370370377</v>
      </c>
      <c r="AQ709">
        <v>47.159185999999998</v>
      </c>
      <c r="AR709">
        <v>-88.484031000000002</v>
      </c>
      <c r="AS709">
        <v>310.2</v>
      </c>
      <c r="AT709">
        <v>31.5</v>
      </c>
      <c r="AU709">
        <v>12</v>
      </c>
      <c r="AV709">
        <v>9</v>
      </c>
      <c r="AW709" t="s">
        <v>412</v>
      </c>
      <c r="AX709">
        <v>1.2647999999999999</v>
      </c>
      <c r="AY709">
        <v>1.9432</v>
      </c>
      <c r="AZ709">
        <v>2.3647999999999998</v>
      </c>
      <c r="BA709">
        <v>14.048999999999999</v>
      </c>
      <c r="BB709">
        <v>15.11</v>
      </c>
      <c r="BC709">
        <v>1.08</v>
      </c>
      <c r="BD709">
        <v>13.359</v>
      </c>
      <c r="BE709">
        <v>3035.27</v>
      </c>
      <c r="BF709">
        <v>0.27500000000000002</v>
      </c>
      <c r="BG709">
        <v>31.998000000000001</v>
      </c>
      <c r="BH709">
        <v>0</v>
      </c>
      <c r="BI709">
        <v>31.998000000000001</v>
      </c>
      <c r="BJ709">
        <v>24.123000000000001</v>
      </c>
      <c r="BK709">
        <v>0</v>
      </c>
      <c r="BL709">
        <v>24.123000000000001</v>
      </c>
      <c r="BM709">
        <v>0</v>
      </c>
      <c r="BQ709">
        <v>203.99100000000001</v>
      </c>
      <c r="BR709">
        <v>0.224527</v>
      </c>
      <c r="BS709">
        <v>0.34399999999999997</v>
      </c>
      <c r="BT709">
        <v>1.2137E-2</v>
      </c>
      <c r="BU709">
        <v>5.4049379999999996</v>
      </c>
      <c r="BV709">
        <f t="shared" ref="BV709:BV772" si="11">BS709*20.1</f>
        <v>6.9143999999999997</v>
      </c>
    </row>
    <row r="710" spans="1:74" customFormat="1" x14ac:dyDescent="0.25">
      <c r="A710" s="40">
        <v>41703</v>
      </c>
      <c r="B710" s="41">
        <v>0.63357839120370374</v>
      </c>
      <c r="C710">
        <v>14</v>
      </c>
      <c r="D710">
        <v>2.8E-3</v>
      </c>
      <c r="E710">
        <v>28.304238999999999</v>
      </c>
      <c r="F710">
        <v>1802.7</v>
      </c>
      <c r="G710">
        <v>-9.3000000000000007</v>
      </c>
      <c r="H710">
        <v>-37.6</v>
      </c>
      <c r="J710">
        <v>1.2</v>
      </c>
      <c r="K710">
        <v>0.88260000000000005</v>
      </c>
      <c r="L710">
        <v>12.3567</v>
      </c>
      <c r="M710">
        <v>2.5000000000000001E-3</v>
      </c>
      <c r="N710">
        <v>1591.0664999999999</v>
      </c>
      <c r="O710">
        <v>0</v>
      </c>
      <c r="P710">
        <v>1591.1</v>
      </c>
      <c r="Q710">
        <v>1199.5137</v>
      </c>
      <c r="R710">
        <v>0</v>
      </c>
      <c r="S710">
        <v>1199.5</v>
      </c>
      <c r="T710">
        <v>0</v>
      </c>
      <c r="W710">
        <v>0</v>
      </c>
      <c r="X710">
        <v>1.0590999999999999</v>
      </c>
      <c r="Y710">
        <v>12.2</v>
      </c>
      <c r="Z710">
        <v>871</v>
      </c>
      <c r="AA710">
        <v>893</v>
      </c>
      <c r="AB710">
        <v>824</v>
      </c>
      <c r="AC710">
        <v>48</v>
      </c>
      <c r="AD710">
        <v>5.55</v>
      </c>
      <c r="AE710">
        <v>0.13</v>
      </c>
      <c r="AF710">
        <v>994</v>
      </c>
      <c r="AG710">
        <v>-11</v>
      </c>
      <c r="AH710">
        <v>13</v>
      </c>
      <c r="AI710">
        <v>13</v>
      </c>
      <c r="AJ710">
        <v>191</v>
      </c>
      <c r="AK710">
        <v>190</v>
      </c>
      <c r="AL710">
        <v>6</v>
      </c>
      <c r="AM710">
        <v>195</v>
      </c>
      <c r="AN710" t="s">
        <v>155</v>
      </c>
      <c r="AO710">
        <v>2</v>
      </c>
      <c r="AP710" s="42">
        <v>0.8418402777777777</v>
      </c>
      <c r="AQ710">
        <v>47.159320000000001</v>
      </c>
      <c r="AR710">
        <v>-88.484048999999999</v>
      </c>
      <c r="AS710">
        <v>310.5</v>
      </c>
      <c r="AT710">
        <v>32.299999999999997</v>
      </c>
      <c r="AU710">
        <v>12</v>
      </c>
      <c r="AV710">
        <v>9</v>
      </c>
      <c r="AW710" t="s">
        <v>412</v>
      </c>
      <c r="AX710">
        <v>1.5</v>
      </c>
      <c r="AY710">
        <v>2.1</v>
      </c>
      <c r="AZ710">
        <v>2.6</v>
      </c>
      <c r="BA710">
        <v>14.048999999999999</v>
      </c>
      <c r="BB710">
        <v>15.18</v>
      </c>
      <c r="BC710">
        <v>1.08</v>
      </c>
      <c r="BD710">
        <v>13.298999999999999</v>
      </c>
      <c r="BE710">
        <v>3035.1289999999999</v>
      </c>
      <c r="BF710">
        <v>0.39100000000000001</v>
      </c>
      <c r="BG710">
        <v>40.926000000000002</v>
      </c>
      <c r="BH710">
        <v>0</v>
      </c>
      <c r="BI710">
        <v>40.926000000000002</v>
      </c>
      <c r="BJ710">
        <v>30.853999999999999</v>
      </c>
      <c r="BK710">
        <v>0</v>
      </c>
      <c r="BL710">
        <v>30.853999999999999</v>
      </c>
      <c r="BM710">
        <v>0</v>
      </c>
      <c r="BQ710">
        <v>189.16</v>
      </c>
      <c r="BR710">
        <v>0.270094</v>
      </c>
      <c r="BS710">
        <v>0.34440799999999999</v>
      </c>
      <c r="BT710">
        <v>1.2864E-2</v>
      </c>
      <c r="BU710">
        <v>6.5018399999999996</v>
      </c>
      <c r="BV710">
        <f t="shared" si="11"/>
        <v>6.9226008000000006</v>
      </c>
    </row>
    <row r="711" spans="1:74" customFormat="1" x14ac:dyDescent="0.25">
      <c r="A711" s="40">
        <v>41703</v>
      </c>
      <c r="B711" s="41">
        <v>0.63358996527777778</v>
      </c>
      <c r="C711">
        <v>14</v>
      </c>
      <c r="D711">
        <v>3.0000000000000001E-3</v>
      </c>
      <c r="E711">
        <v>30</v>
      </c>
      <c r="F711">
        <v>2009.8</v>
      </c>
      <c r="G711">
        <v>-6.7</v>
      </c>
      <c r="H711">
        <v>-50.1</v>
      </c>
      <c r="J711">
        <v>1.2</v>
      </c>
      <c r="K711">
        <v>0.88260000000000005</v>
      </c>
      <c r="L711">
        <v>12.3558</v>
      </c>
      <c r="M711">
        <v>2.5999999999999999E-3</v>
      </c>
      <c r="N711">
        <v>1773.7642000000001</v>
      </c>
      <c r="O711">
        <v>0</v>
      </c>
      <c r="P711">
        <v>1773.8</v>
      </c>
      <c r="Q711">
        <v>1337.2505000000001</v>
      </c>
      <c r="R711">
        <v>0</v>
      </c>
      <c r="S711">
        <v>1337.3</v>
      </c>
      <c r="T711">
        <v>0</v>
      </c>
      <c r="W711">
        <v>0</v>
      </c>
      <c r="X711">
        <v>1.0590999999999999</v>
      </c>
      <c r="Y711">
        <v>12.2</v>
      </c>
      <c r="Z711">
        <v>871</v>
      </c>
      <c r="AA711">
        <v>893</v>
      </c>
      <c r="AB711">
        <v>824</v>
      </c>
      <c r="AC711">
        <v>48</v>
      </c>
      <c r="AD711">
        <v>5.55</v>
      </c>
      <c r="AE711">
        <v>0.13</v>
      </c>
      <c r="AF711">
        <v>994</v>
      </c>
      <c r="AG711">
        <v>-11</v>
      </c>
      <c r="AH711">
        <v>13</v>
      </c>
      <c r="AI711">
        <v>13</v>
      </c>
      <c r="AJ711">
        <v>191</v>
      </c>
      <c r="AK711">
        <v>190.1</v>
      </c>
      <c r="AL711">
        <v>5.8</v>
      </c>
      <c r="AM711">
        <v>195</v>
      </c>
      <c r="AN711" t="s">
        <v>155</v>
      </c>
      <c r="AO711">
        <v>2</v>
      </c>
      <c r="AP711" s="42">
        <v>0.84185185185185185</v>
      </c>
      <c r="AQ711">
        <v>47.159458999999998</v>
      </c>
      <c r="AR711">
        <v>-88.484059999999999</v>
      </c>
      <c r="AS711">
        <v>310.7</v>
      </c>
      <c r="AT711">
        <v>33.1</v>
      </c>
      <c r="AU711">
        <v>12</v>
      </c>
      <c r="AV711">
        <v>9</v>
      </c>
      <c r="AW711" t="s">
        <v>412</v>
      </c>
      <c r="AX711">
        <v>1.5</v>
      </c>
      <c r="AY711">
        <v>2.1</v>
      </c>
      <c r="AZ711">
        <v>2.6</v>
      </c>
      <c r="BA711">
        <v>14.048999999999999</v>
      </c>
      <c r="BB711">
        <v>15.18</v>
      </c>
      <c r="BC711">
        <v>1.08</v>
      </c>
      <c r="BD711">
        <v>13.307</v>
      </c>
      <c r="BE711">
        <v>3035.0929999999998</v>
      </c>
      <c r="BF711">
        <v>0.41399999999999998</v>
      </c>
      <c r="BG711">
        <v>45.628</v>
      </c>
      <c r="BH711">
        <v>0</v>
      </c>
      <c r="BI711">
        <v>45.628</v>
      </c>
      <c r="BJ711">
        <v>34.399000000000001</v>
      </c>
      <c r="BK711">
        <v>0</v>
      </c>
      <c r="BL711">
        <v>34.399000000000001</v>
      </c>
      <c r="BM711">
        <v>0</v>
      </c>
      <c r="BQ711">
        <v>189.15799999999999</v>
      </c>
      <c r="BR711">
        <v>0.24923200000000001</v>
      </c>
      <c r="BS711">
        <v>0.34713699999999997</v>
      </c>
      <c r="BT711">
        <v>1.2E-2</v>
      </c>
      <c r="BU711">
        <v>5.9996369999999999</v>
      </c>
      <c r="BV711">
        <f t="shared" si="11"/>
        <v>6.9774536999999999</v>
      </c>
    </row>
    <row r="712" spans="1:74" customFormat="1" x14ac:dyDescent="0.25">
      <c r="A712" s="40">
        <v>41703</v>
      </c>
      <c r="B712" s="41">
        <v>0.63360153935185182</v>
      </c>
      <c r="C712">
        <v>14.034000000000001</v>
      </c>
      <c r="D712">
        <v>3.0000000000000001E-3</v>
      </c>
      <c r="E712">
        <v>30</v>
      </c>
      <c r="F712">
        <v>2146.5</v>
      </c>
      <c r="G712">
        <v>-6.6</v>
      </c>
      <c r="H712">
        <v>-54.1</v>
      </c>
      <c r="J712">
        <v>1.2</v>
      </c>
      <c r="K712">
        <v>0.88239999999999996</v>
      </c>
      <c r="L712">
        <v>12.3843</v>
      </c>
      <c r="M712">
        <v>2.5999999999999999E-3</v>
      </c>
      <c r="N712">
        <v>1894.1632</v>
      </c>
      <c r="O712">
        <v>0</v>
      </c>
      <c r="P712">
        <v>1894.2</v>
      </c>
      <c r="Q712">
        <v>1428.1002000000001</v>
      </c>
      <c r="R712">
        <v>0</v>
      </c>
      <c r="S712">
        <v>1428.1</v>
      </c>
      <c r="T712">
        <v>0</v>
      </c>
      <c r="W712">
        <v>0</v>
      </c>
      <c r="X712">
        <v>1.0589</v>
      </c>
      <c r="Y712">
        <v>12.2</v>
      </c>
      <c r="Z712">
        <v>870</v>
      </c>
      <c r="AA712">
        <v>892</v>
      </c>
      <c r="AB712">
        <v>824</v>
      </c>
      <c r="AC712">
        <v>48.1</v>
      </c>
      <c r="AD712">
        <v>5.56</v>
      </c>
      <c r="AE712">
        <v>0.13</v>
      </c>
      <c r="AF712">
        <v>994</v>
      </c>
      <c r="AG712">
        <v>-11</v>
      </c>
      <c r="AH712">
        <v>13</v>
      </c>
      <c r="AI712">
        <v>13</v>
      </c>
      <c r="AJ712">
        <v>191</v>
      </c>
      <c r="AK712">
        <v>190.9</v>
      </c>
      <c r="AL712">
        <v>6.2</v>
      </c>
      <c r="AM712">
        <v>195</v>
      </c>
      <c r="AN712" t="s">
        <v>155</v>
      </c>
      <c r="AO712">
        <v>2</v>
      </c>
      <c r="AP712" s="42">
        <v>0.841863425925926</v>
      </c>
      <c r="AQ712">
        <v>47.159599999999998</v>
      </c>
      <c r="AR712">
        <v>-88.484075000000004</v>
      </c>
      <c r="AS712">
        <v>311</v>
      </c>
      <c r="AT712">
        <v>33.9</v>
      </c>
      <c r="AU712">
        <v>12</v>
      </c>
      <c r="AV712">
        <v>8</v>
      </c>
      <c r="AW712" t="s">
        <v>412</v>
      </c>
      <c r="AX712">
        <v>1.5648</v>
      </c>
      <c r="AY712">
        <v>1.9272</v>
      </c>
      <c r="AZ712">
        <v>2.6648000000000001</v>
      </c>
      <c r="BA712">
        <v>14.048999999999999</v>
      </c>
      <c r="BB712">
        <v>15.15</v>
      </c>
      <c r="BC712">
        <v>1.08</v>
      </c>
      <c r="BD712">
        <v>13.321</v>
      </c>
      <c r="BE712">
        <v>3035.0720000000001</v>
      </c>
      <c r="BF712">
        <v>0.41299999999999998</v>
      </c>
      <c r="BG712">
        <v>48.613</v>
      </c>
      <c r="BH712">
        <v>0</v>
      </c>
      <c r="BI712">
        <v>48.613</v>
      </c>
      <c r="BJ712">
        <v>36.652000000000001</v>
      </c>
      <c r="BK712">
        <v>0</v>
      </c>
      <c r="BL712">
        <v>36.652000000000001</v>
      </c>
      <c r="BM712">
        <v>0</v>
      </c>
      <c r="BQ712">
        <v>188.69800000000001</v>
      </c>
      <c r="BR712">
        <v>0.21496100000000001</v>
      </c>
      <c r="BS712">
        <v>0.34827399999999997</v>
      </c>
      <c r="BT712">
        <v>1.2E-2</v>
      </c>
      <c r="BU712">
        <v>5.1746489999999996</v>
      </c>
      <c r="BV712">
        <f t="shared" si="11"/>
        <v>7.0003073999999996</v>
      </c>
    </row>
    <row r="713" spans="1:74" customFormat="1" x14ac:dyDescent="0.25">
      <c r="A713" s="40">
        <v>41703</v>
      </c>
      <c r="B713" s="41">
        <v>0.63361311342592586</v>
      </c>
      <c r="C713">
        <v>14.189</v>
      </c>
      <c r="D713">
        <v>2.7000000000000001E-3</v>
      </c>
      <c r="E713">
        <v>26.638369999999998</v>
      </c>
      <c r="F713">
        <v>2153.1</v>
      </c>
      <c r="G713">
        <v>1.4</v>
      </c>
      <c r="H713">
        <v>-2.9</v>
      </c>
      <c r="J713">
        <v>1.3</v>
      </c>
      <c r="K713">
        <v>0.88129999999999997</v>
      </c>
      <c r="L713">
        <v>12.5053</v>
      </c>
      <c r="M713">
        <v>2.3E-3</v>
      </c>
      <c r="N713">
        <v>1897.5831000000001</v>
      </c>
      <c r="O713">
        <v>1.2338</v>
      </c>
      <c r="P713">
        <v>1898.8</v>
      </c>
      <c r="Q713">
        <v>1431.1850999999999</v>
      </c>
      <c r="R713">
        <v>0.93059999999999998</v>
      </c>
      <c r="S713">
        <v>1432.1</v>
      </c>
      <c r="T713">
        <v>0</v>
      </c>
      <c r="W713">
        <v>0</v>
      </c>
      <c r="X713">
        <v>1.1456999999999999</v>
      </c>
      <c r="Y713">
        <v>12.3</v>
      </c>
      <c r="Z713">
        <v>870</v>
      </c>
      <c r="AA713">
        <v>893</v>
      </c>
      <c r="AB713">
        <v>823</v>
      </c>
      <c r="AC713">
        <v>49</v>
      </c>
      <c r="AD713">
        <v>5.66</v>
      </c>
      <c r="AE713">
        <v>0.13</v>
      </c>
      <c r="AF713">
        <v>994</v>
      </c>
      <c r="AG713">
        <v>-11</v>
      </c>
      <c r="AH713">
        <v>13</v>
      </c>
      <c r="AI713">
        <v>13</v>
      </c>
      <c r="AJ713">
        <v>191</v>
      </c>
      <c r="AK713">
        <v>190.1</v>
      </c>
      <c r="AL713">
        <v>6.5</v>
      </c>
      <c r="AM713">
        <v>195</v>
      </c>
      <c r="AN713" t="s">
        <v>155</v>
      </c>
      <c r="AO713">
        <v>2</v>
      </c>
      <c r="AP713" s="42">
        <v>0.84187499999999993</v>
      </c>
      <c r="AQ713">
        <v>47.159736000000002</v>
      </c>
      <c r="AR713">
        <v>-88.484084999999993</v>
      </c>
      <c r="AS713">
        <v>311.7</v>
      </c>
      <c r="AT713">
        <v>33.700000000000003</v>
      </c>
      <c r="AU713">
        <v>12</v>
      </c>
      <c r="AV713">
        <v>8</v>
      </c>
      <c r="AW713" t="s">
        <v>418</v>
      </c>
      <c r="AX713">
        <v>1.8</v>
      </c>
      <c r="AY713">
        <v>1.3</v>
      </c>
      <c r="AZ713">
        <v>2.9</v>
      </c>
      <c r="BA713">
        <v>14.048999999999999</v>
      </c>
      <c r="BB713">
        <v>14.99</v>
      </c>
      <c r="BC713">
        <v>1.07</v>
      </c>
      <c r="BD713">
        <v>13.467000000000001</v>
      </c>
      <c r="BE713">
        <v>3035.056</v>
      </c>
      <c r="BF713">
        <v>0.36299999999999999</v>
      </c>
      <c r="BG713">
        <v>48.228999999999999</v>
      </c>
      <c r="BH713">
        <v>3.1E-2</v>
      </c>
      <c r="BI713">
        <v>48.26</v>
      </c>
      <c r="BJ713">
        <v>36.375</v>
      </c>
      <c r="BK713">
        <v>2.4E-2</v>
      </c>
      <c r="BL713">
        <v>36.399000000000001</v>
      </c>
      <c r="BM713">
        <v>0</v>
      </c>
      <c r="BQ713">
        <v>202.18299999999999</v>
      </c>
      <c r="BR713">
        <v>0.37001600000000001</v>
      </c>
      <c r="BS713">
        <v>0.35</v>
      </c>
      <c r="BT713">
        <v>1.2E-2</v>
      </c>
      <c r="BU713">
        <v>8.9072110000000002</v>
      </c>
      <c r="BV713">
        <f t="shared" si="11"/>
        <v>7.0350000000000001</v>
      </c>
    </row>
    <row r="714" spans="1:74" customFormat="1" x14ac:dyDescent="0.25">
      <c r="A714" s="40">
        <v>41703</v>
      </c>
      <c r="B714" s="41">
        <v>0.63362468750000001</v>
      </c>
      <c r="C714">
        <v>14.087999999999999</v>
      </c>
      <c r="D714">
        <v>2E-3</v>
      </c>
      <c r="E714">
        <v>20</v>
      </c>
      <c r="F714">
        <v>2145.3000000000002</v>
      </c>
      <c r="G714">
        <v>14.4</v>
      </c>
      <c r="H714">
        <v>-43.2</v>
      </c>
      <c r="J714">
        <v>1.46</v>
      </c>
      <c r="K714">
        <v>0.8821</v>
      </c>
      <c r="L714">
        <v>12.426399999999999</v>
      </c>
      <c r="M714">
        <v>1.8E-3</v>
      </c>
      <c r="N714">
        <v>1892.316</v>
      </c>
      <c r="O714">
        <v>12.677099999999999</v>
      </c>
      <c r="P714">
        <v>1905</v>
      </c>
      <c r="Q714">
        <v>1427.2126000000001</v>
      </c>
      <c r="R714">
        <v>9.5612999999999992</v>
      </c>
      <c r="S714">
        <v>1436.8</v>
      </c>
      <c r="T714">
        <v>0</v>
      </c>
      <c r="W714">
        <v>0</v>
      </c>
      <c r="X714">
        <v>1.2842</v>
      </c>
      <c r="Y714">
        <v>12.2</v>
      </c>
      <c r="Z714">
        <v>870</v>
      </c>
      <c r="AA714">
        <v>892</v>
      </c>
      <c r="AB714">
        <v>824</v>
      </c>
      <c r="AC714">
        <v>49</v>
      </c>
      <c r="AD714">
        <v>5.66</v>
      </c>
      <c r="AE714">
        <v>0.13</v>
      </c>
      <c r="AF714">
        <v>994</v>
      </c>
      <c r="AG714">
        <v>-11</v>
      </c>
      <c r="AH714">
        <v>13</v>
      </c>
      <c r="AI714">
        <v>13</v>
      </c>
      <c r="AJ714">
        <v>191</v>
      </c>
      <c r="AK714">
        <v>191</v>
      </c>
      <c r="AL714">
        <v>6.4</v>
      </c>
      <c r="AM714">
        <v>195</v>
      </c>
      <c r="AN714" t="s">
        <v>155</v>
      </c>
      <c r="AO714">
        <v>2</v>
      </c>
      <c r="AP714" s="42">
        <v>0.84188657407407408</v>
      </c>
      <c r="AQ714">
        <v>47.159872</v>
      </c>
      <c r="AR714">
        <v>-88.484093999999999</v>
      </c>
      <c r="AS714">
        <v>312.3</v>
      </c>
      <c r="AT714">
        <v>33.700000000000003</v>
      </c>
      <c r="AU714">
        <v>12</v>
      </c>
      <c r="AV714">
        <v>8</v>
      </c>
      <c r="AW714" t="s">
        <v>418</v>
      </c>
      <c r="AX714">
        <v>1.8216000000000001</v>
      </c>
      <c r="AY714">
        <v>1.3431999999999999</v>
      </c>
      <c r="AZ714">
        <v>2.9432</v>
      </c>
      <c r="BA714">
        <v>14.048999999999999</v>
      </c>
      <c r="BB714">
        <v>15.09</v>
      </c>
      <c r="BC714">
        <v>1.07</v>
      </c>
      <c r="BD714">
        <v>13.369</v>
      </c>
      <c r="BE714">
        <v>3035.2570000000001</v>
      </c>
      <c r="BF714">
        <v>0.27400000000000002</v>
      </c>
      <c r="BG714">
        <v>48.404000000000003</v>
      </c>
      <c r="BH714">
        <v>0.32400000000000001</v>
      </c>
      <c r="BI714">
        <v>48.728000000000002</v>
      </c>
      <c r="BJ714">
        <v>36.506999999999998</v>
      </c>
      <c r="BK714">
        <v>0.245</v>
      </c>
      <c r="BL714">
        <v>36.752000000000002</v>
      </c>
      <c r="BM714">
        <v>0</v>
      </c>
      <c r="BQ714">
        <v>228.07900000000001</v>
      </c>
      <c r="BR714">
        <v>0.50212199999999996</v>
      </c>
      <c r="BS714">
        <v>0.35068500000000002</v>
      </c>
      <c r="BT714">
        <v>1.2137E-2</v>
      </c>
      <c r="BU714">
        <v>12.087332</v>
      </c>
      <c r="BV714">
        <f t="shared" si="11"/>
        <v>7.0487685000000013</v>
      </c>
    </row>
    <row r="715" spans="1:74" customFormat="1" x14ac:dyDescent="0.25">
      <c r="A715" s="40">
        <v>41703</v>
      </c>
      <c r="B715" s="41">
        <v>0.63363626157407404</v>
      </c>
      <c r="C715">
        <v>13.911</v>
      </c>
      <c r="D715">
        <v>2E-3</v>
      </c>
      <c r="E715">
        <v>20</v>
      </c>
      <c r="F715">
        <v>2235.1999999999998</v>
      </c>
      <c r="G715">
        <v>14.9</v>
      </c>
      <c r="H715">
        <v>-41.6</v>
      </c>
      <c r="J715">
        <v>1.5</v>
      </c>
      <c r="K715">
        <v>0.88339999999999996</v>
      </c>
      <c r="L715">
        <v>12.2889</v>
      </c>
      <c r="M715">
        <v>1.8E-3</v>
      </c>
      <c r="N715">
        <v>1974.5597</v>
      </c>
      <c r="O715">
        <v>13.1393</v>
      </c>
      <c r="P715">
        <v>1987.7</v>
      </c>
      <c r="Q715">
        <v>1488.9154000000001</v>
      </c>
      <c r="R715">
        <v>9.9077000000000002</v>
      </c>
      <c r="S715">
        <v>1498.8</v>
      </c>
      <c r="T715">
        <v>0</v>
      </c>
      <c r="W715">
        <v>0</v>
      </c>
      <c r="X715">
        <v>1.3250999999999999</v>
      </c>
      <c r="Y715">
        <v>12.3</v>
      </c>
      <c r="Z715">
        <v>870</v>
      </c>
      <c r="AA715">
        <v>890</v>
      </c>
      <c r="AB715">
        <v>825</v>
      </c>
      <c r="AC715">
        <v>49</v>
      </c>
      <c r="AD715">
        <v>5.6</v>
      </c>
      <c r="AE715">
        <v>0.13</v>
      </c>
      <c r="AF715">
        <v>994</v>
      </c>
      <c r="AG715">
        <v>-11.1</v>
      </c>
      <c r="AH715">
        <v>13</v>
      </c>
      <c r="AI715">
        <v>13</v>
      </c>
      <c r="AJ715">
        <v>191</v>
      </c>
      <c r="AK715">
        <v>191</v>
      </c>
      <c r="AL715">
        <v>6.3</v>
      </c>
      <c r="AM715">
        <v>195</v>
      </c>
      <c r="AN715" t="s">
        <v>155</v>
      </c>
      <c r="AO715">
        <v>2</v>
      </c>
      <c r="AP715" s="42">
        <v>0.84189814814814812</v>
      </c>
      <c r="AQ715">
        <v>47.160010999999997</v>
      </c>
      <c r="AR715">
        <v>-88.484103000000005</v>
      </c>
      <c r="AS715">
        <v>312.5</v>
      </c>
      <c r="AT715">
        <v>34.1</v>
      </c>
      <c r="AU715">
        <v>12</v>
      </c>
      <c r="AV715">
        <v>8</v>
      </c>
      <c r="AW715" t="s">
        <v>418</v>
      </c>
      <c r="AX715">
        <v>1.9432</v>
      </c>
      <c r="AY715">
        <v>1.5648</v>
      </c>
      <c r="AZ715">
        <v>3.1432000000000002</v>
      </c>
      <c r="BA715">
        <v>14.048999999999999</v>
      </c>
      <c r="BB715">
        <v>15.27</v>
      </c>
      <c r="BC715">
        <v>1.0900000000000001</v>
      </c>
      <c r="BD715">
        <v>13.199</v>
      </c>
      <c r="BE715">
        <v>3035.3609999999999</v>
      </c>
      <c r="BF715">
        <v>0.27800000000000002</v>
      </c>
      <c r="BG715">
        <v>51.073999999999998</v>
      </c>
      <c r="BH715">
        <v>0.34</v>
      </c>
      <c r="BI715">
        <v>51.414000000000001</v>
      </c>
      <c r="BJ715">
        <v>38.512999999999998</v>
      </c>
      <c r="BK715">
        <v>0.25600000000000001</v>
      </c>
      <c r="BL715">
        <v>38.768999999999998</v>
      </c>
      <c r="BM715">
        <v>0</v>
      </c>
      <c r="BQ715">
        <v>237.982</v>
      </c>
      <c r="BR715">
        <v>0.40195700000000001</v>
      </c>
      <c r="BS715">
        <v>0.35513699999999998</v>
      </c>
      <c r="BT715">
        <v>1.2862999999999999E-2</v>
      </c>
      <c r="BU715">
        <v>9.6761099999999995</v>
      </c>
      <c r="BV715">
        <f t="shared" si="11"/>
        <v>7.1382536999999999</v>
      </c>
    </row>
    <row r="716" spans="1:74" customFormat="1" x14ac:dyDescent="0.25">
      <c r="A716" s="40">
        <v>41703</v>
      </c>
      <c r="B716" s="41">
        <v>0.63364783564814819</v>
      </c>
      <c r="C716">
        <v>13.871</v>
      </c>
      <c r="D716">
        <v>2E-3</v>
      </c>
      <c r="E716">
        <v>20</v>
      </c>
      <c r="F716">
        <v>2441.3000000000002</v>
      </c>
      <c r="G716">
        <v>1.1000000000000001</v>
      </c>
      <c r="H716">
        <v>-68.3</v>
      </c>
      <c r="J716">
        <v>1.6</v>
      </c>
      <c r="K716">
        <v>0.88370000000000004</v>
      </c>
      <c r="L716">
        <v>12.257400000000001</v>
      </c>
      <c r="M716">
        <v>1.8E-3</v>
      </c>
      <c r="N716">
        <v>2157.3865000000001</v>
      </c>
      <c r="O716">
        <v>1.0008999999999999</v>
      </c>
      <c r="P716">
        <v>2158.4</v>
      </c>
      <c r="Q716">
        <v>1624.9448</v>
      </c>
      <c r="R716">
        <v>0.75390000000000001</v>
      </c>
      <c r="S716">
        <v>1625.7</v>
      </c>
      <c r="T716">
        <v>0</v>
      </c>
      <c r="W716">
        <v>0</v>
      </c>
      <c r="X716">
        <v>1.4138999999999999</v>
      </c>
      <c r="Y716">
        <v>12.5</v>
      </c>
      <c r="Z716">
        <v>869</v>
      </c>
      <c r="AA716">
        <v>889</v>
      </c>
      <c r="AB716">
        <v>823</v>
      </c>
      <c r="AC716">
        <v>49</v>
      </c>
      <c r="AD716">
        <v>5.28</v>
      </c>
      <c r="AE716">
        <v>0.12</v>
      </c>
      <c r="AF716">
        <v>994</v>
      </c>
      <c r="AG716">
        <v>-11.9</v>
      </c>
      <c r="AH716">
        <v>13</v>
      </c>
      <c r="AI716">
        <v>13</v>
      </c>
      <c r="AJ716">
        <v>191</v>
      </c>
      <c r="AK716">
        <v>191</v>
      </c>
      <c r="AL716">
        <v>6.3</v>
      </c>
      <c r="AM716">
        <v>195</v>
      </c>
      <c r="AN716" t="s">
        <v>155</v>
      </c>
      <c r="AO716">
        <v>2</v>
      </c>
      <c r="AP716" s="42">
        <v>0.84190972222222227</v>
      </c>
      <c r="AQ716">
        <v>47.160153000000001</v>
      </c>
      <c r="AR716">
        <v>-88.484110000000001</v>
      </c>
      <c r="AS716">
        <v>312.7</v>
      </c>
      <c r="AT716">
        <v>34.799999999999997</v>
      </c>
      <c r="AU716">
        <v>12</v>
      </c>
      <c r="AV716">
        <v>8</v>
      </c>
      <c r="AW716" t="s">
        <v>418</v>
      </c>
      <c r="AX716">
        <v>2.1</v>
      </c>
      <c r="AY716">
        <v>1.8</v>
      </c>
      <c r="AZ716">
        <v>3.3</v>
      </c>
      <c r="BA716">
        <v>14.048999999999999</v>
      </c>
      <c r="BB716">
        <v>15.32</v>
      </c>
      <c r="BC716">
        <v>1.0900000000000001</v>
      </c>
      <c r="BD716">
        <v>13.161</v>
      </c>
      <c r="BE716">
        <v>3035.386</v>
      </c>
      <c r="BF716">
        <v>0.27900000000000003</v>
      </c>
      <c r="BG716">
        <v>55.947000000000003</v>
      </c>
      <c r="BH716">
        <v>2.5999999999999999E-2</v>
      </c>
      <c r="BI716">
        <v>55.972999999999999</v>
      </c>
      <c r="BJ716">
        <v>42.14</v>
      </c>
      <c r="BK716">
        <v>0.02</v>
      </c>
      <c r="BL716">
        <v>42.158999999999999</v>
      </c>
      <c r="BM716">
        <v>0</v>
      </c>
      <c r="BQ716">
        <v>254.58699999999999</v>
      </c>
      <c r="BR716">
        <v>0.26775199999999999</v>
      </c>
      <c r="BS716">
        <v>0.35627399999999998</v>
      </c>
      <c r="BT716">
        <v>1.2E-2</v>
      </c>
      <c r="BU716">
        <v>6.4454599999999997</v>
      </c>
      <c r="BV716">
        <f t="shared" si="11"/>
        <v>7.1611073999999997</v>
      </c>
    </row>
    <row r="717" spans="1:74" customFormat="1" x14ac:dyDescent="0.25">
      <c r="A717" s="40">
        <v>41703</v>
      </c>
      <c r="B717" s="41">
        <v>0.63365940972222223</v>
      </c>
      <c r="C717">
        <v>13.92</v>
      </c>
      <c r="D717">
        <v>1.2999999999999999E-3</v>
      </c>
      <c r="E717">
        <v>13.087248000000001</v>
      </c>
      <c r="F717">
        <v>2506.8000000000002</v>
      </c>
      <c r="G717">
        <v>0.9</v>
      </c>
      <c r="H717">
        <v>-74.400000000000006</v>
      </c>
      <c r="J717">
        <v>1.6</v>
      </c>
      <c r="K717">
        <v>0.88349999999999995</v>
      </c>
      <c r="L717">
        <v>12.298400000000001</v>
      </c>
      <c r="M717">
        <v>1.1999999999999999E-3</v>
      </c>
      <c r="N717">
        <v>2214.7298000000001</v>
      </c>
      <c r="O717">
        <v>0.82040000000000002</v>
      </c>
      <c r="P717">
        <v>2215.6</v>
      </c>
      <c r="Q717">
        <v>1670.3818000000001</v>
      </c>
      <c r="R717">
        <v>0.61870000000000003</v>
      </c>
      <c r="S717">
        <v>1671</v>
      </c>
      <c r="T717">
        <v>0</v>
      </c>
      <c r="W717">
        <v>0</v>
      </c>
      <c r="X717">
        <v>1.4136</v>
      </c>
      <c r="Y717">
        <v>12.3</v>
      </c>
      <c r="Z717">
        <v>869</v>
      </c>
      <c r="AA717">
        <v>888</v>
      </c>
      <c r="AB717">
        <v>825</v>
      </c>
      <c r="AC717">
        <v>49</v>
      </c>
      <c r="AD717">
        <v>5.66</v>
      </c>
      <c r="AE717">
        <v>0.13</v>
      </c>
      <c r="AF717">
        <v>994</v>
      </c>
      <c r="AG717">
        <v>-11</v>
      </c>
      <c r="AH717">
        <v>13</v>
      </c>
      <c r="AI717">
        <v>13</v>
      </c>
      <c r="AJ717">
        <v>191</v>
      </c>
      <c r="AK717">
        <v>191</v>
      </c>
      <c r="AL717">
        <v>6.7</v>
      </c>
      <c r="AM717">
        <v>195</v>
      </c>
      <c r="AN717" t="s">
        <v>155</v>
      </c>
      <c r="AO717">
        <v>2</v>
      </c>
      <c r="AP717" s="42">
        <v>0.8419212962962962</v>
      </c>
      <c r="AQ717">
        <v>47.160299000000002</v>
      </c>
      <c r="AR717">
        <v>-88.484115000000003</v>
      </c>
      <c r="AS717">
        <v>312.89999999999998</v>
      </c>
      <c r="AT717">
        <v>35.700000000000003</v>
      </c>
      <c r="AU717">
        <v>12</v>
      </c>
      <c r="AV717">
        <v>8</v>
      </c>
      <c r="AW717" t="s">
        <v>418</v>
      </c>
      <c r="AX717">
        <v>2.1432000000000002</v>
      </c>
      <c r="AY717">
        <v>1.8648</v>
      </c>
      <c r="AZ717">
        <v>3.3431999999999999</v>
      </c>
      <c r="BA717">
        <v>14.048999999999999</v>
      </c>
      <c r="BB717">
        <v>15.26</v>
      </c>
      <c r="BC717">
        <v>1.0900000000000001</v>
      </c>
      <c r="BD717">
        <v>13.186999999999999</v>
      </c>
      <c r="BE717">
        <v>3035.5050000000001</v>
      </c>
      <c r="BF717">
        <v>0.182</v>
      </c>
      <c r="BG717">
        <v>57.244999999999997</v>
      </c>
      <c r="BH717">
        <v>2.1000000000000001E-2</v>
      </c>
      <c r="BI717">
        <v>57.267000000000003</v>
      </c>
      <c r="BJ717">
        <v>43.174999999999997</v>
      </c>
      <c r="BK717">
        <v>1.6E-2</v>
      </c>
      <c r="BL717">
        <v>43.191000000000003</v>
      </c>
      <c r="BM717">
        <v>0</v>
      </c>
      <c r="BQ717">
        <v>253.69200000000001</v>
      </c>
      <c r="BR717">
        <v>0.19183700000000001</v>
      </c>
      <c r="BS717">
        <v>0.35758899999999999</v>
      </c>
      <c r="BT717">
        <v>1.2137E-2</v>
      </c>
      <c r="BU717">
        <v>4.6179959999999998</v>
      </c>
      <c r="BV717">
        <f t="shared" si="11"/>
        <v>7.1875389000000007</v>
      </c>
    </row>
    <row r="718" spans="1:74" customFormat="1" x14ac:dyDescent="0.25">
      <c r="A718" s="40">
        <v>41703</v>
      </c>
      <c r="B718" s="41">
        <v>0.63367098379629627</v>
      </c>
      <c r="C718">
        <v>14.022</v>
      </c>
      <c r="D718">
        <v>1E-3</v>
      </c>
      <c r="E718">
        <v>10</v>
      </c>
      <c r="F718">
        <v>2443.6999999999998</v>
      </c>
      <c r="G718">
        <v>7.8</v>
      </c>
      <c r="H718">
        <v>-32.5</v>
      </c>
      <c r="J718">
        <v>1.5</v>
      </c>
      <c r="K718">
        <v>0.88260000000000005</v>
      </c>
      <c r="L718">
        <v>12.375500000000001</v>
      </c>
      <c r="M718">
        <v>8.9999999999999998E-4</v>
      </c>
      <c r="N718">
        <v>2156.6864</v>
      </c>
      <c r="O718">
        <v>6.8947000000000003</v>
      </c>
      <c r="P718">
        <v>2163.6</v>
      </c>
      <c r="Q718">
        <v>1626.6090999999999</v>
      </c>
      <c r="R718">
        <v>5.2000999999999999</v>
      </c>
      <c r="S718">
        <v>1631.8</v>
      </c>
      <c r="T718">
        <v>0</v>
      </c>
      <c r="W718">
        <v>0</v>
      </c>
      <c r="X718">
        <v>1.3238000000000001</v>
      </c>
      <c r="Y718">
        <v>12.3</v>
      </c>
      <c r="Z718">
        <v>871</v>
      </c>
      <c r="AA718">
        <v>887</v>
      </c>
      <c r="AB718">
        <v>826</v>
      </c>
      <c r="AC718">
        <v>49</v>
      </c>
      <c r="AD718">
        <v>5.66</v>
      </c>
      <c r="AE718">
        <v>0.13</v>
      </c>
      <c r="AF718">
        <v>994</v>
      </c>
      <c r="AG718">
        <v>-11</v>
      </c>
      <c r="AH718">
        <v>12.863</v>
      </c>
      <c r="AI718">
        <v>13</v>
      </c>
      <c r="AJ718">
        <v>191</v>
      </c>
      <c r="AK718">
        <v>191</v>
      </c>
      <c r="AL718">
        <v>6.3</v>
      </c>
      <c r="AM718">
        <v>195</v>
      </c>
      <c r="AN718" t="s">
        <v>155</v>
      </c>
      <c r="AO718">
        <v>2</v>
      </c>
      <c r="AP718" s="42">
        <v>0.84193287037037035</v>
      </c>
      <c r="AQ718">
        <v>47.160443999999998</v>
      </c>
      <c r="AR718">
        <v>-88.484115000000003</v>
      </c>
      <c r="AS718">
        <v>313.2</v>
      </c>
      <c r="AT718">
        <v>35.9</v>
      </c>
      <c r="AU718">
        <v>12</v>
      </c>
      <c r="AV718">
        <v>8</v>
      </c>
      <c r="AW718" t="s">
        <v>418</v>
      </c>
      <c r="AX718">
        <v>2.2999999999999998</v>
      </c>
      <c r="AY718">
        <v>2.1</v>
      </c>
      <c r="AZ718">
        <v>3.5</v>
      </c>
      <c r="BA718">
        <v>14.048999999999999</v>
      </c>
      <c r="BB718">
        <v>15.16</v>
      </c>
      <c r="BC718">
        <v>1.08</v>
      </c>
      <c r="BD718">
        <v>13.307</v>
      </c>
      <c r="BE718">
        <v>3035.5129999999999</v>
      </c>
      <c r="BF718">
        <v>0.13800000000000001</v>
      </c>
      <c r="BG718">
        <v>55.398000000000003</v>
      </c>
      <c r="BH718">
        <v>0.17699999999999999</v>
      </c>
      <c r="BI718">
        <v>55.575000000000003</v>
      </c>
      <c r="BJ718">
        <v>41.781999999999996</v>
      </c>
      <c r="BK718">
        <v>0.13400000000000001</v>
      </c>
      <c r="BL718">
        <v>41.915999999999997</v>
      </c>
      <c r="BM718">
        <v>0</v>
      </c>
      <c r="BQ718">
        <v>236.10400000000001</v>
      </c>
      <c r="BR718">
        <v>0.27886300000000003</v>
      </c>
      <c r="BS718">
        <v>0.35472599999999999</v>
      </c>
      <c r="BT718">
        <v>1.3136999999999999E-2</v>
      </c>
      <c r="BU718">
        <v>6.7129300000000001</v>
      </c>
      <c r="BV718">
        <f t="shared" si="11"/>
        <v>7.1299926000000005</v>
      </c>
    </row>
    <row r="719" spans="1:74" customFormat="1" x14ac:dyDescent="0.25">
      <c r="A719" s="40">
        <v>41703</v>
      </c>
      <c r="B719" s="41">
        <v>0.63368255787037031</v>
      </c>
      <c r="C719">
        <v>14.308</v>
      </c>
      <c r="D719">
        <v>2E-3</v>
      </c>
      <c r="E719">
        <v>20.051020000000001</v>
      </c>
      <c r="F719">
        <v>2184.4</v>
      </c>
      <c r="G719">
        <v>-1</v>
      </c>
      <c r="H719">
        <v>-50.1</v>
      </c>
      <c r="J719">
        <v>1.5</v>
      </c>
      <c r="K719">
        <v>0.88039999999999996</v>
      </c>
      <c r="L719">
        <v>12.5961</v>
      </c>
      <c r="M719">
        <v>1.8E-3</v>
      </c>
      <c r="N719">
        <v>1923.0827999999999</v>
      </c>
      <c r="O719">
        <v>0</v>
      </c>
      <c r="P719">
        <v>1923.1</v>
      </c>
      <c r="Q719">
        <v>1450.4467</v>
      </c>
      <c r="R719">
        <v>0</v>
      </c>
      <c r="S719">
        <v>1450.4</v>
      </c>
      <c r="T719">
        <v>0</v>
      </c>
      <c r="W719">
        <v>0</v>
      </c>
      <c r="X719">
        <v>1.3205</v>
      </c>
      <c r="Y719">
        <v>12.2</v>
      </c>
      <c r="Z719">
        <v>871</v>
      </c>
      <c r="AA719">
        <v>888</v>
      </c>
      <c r="AB719">
        <v>824</v>
      </c>
      <c r="AC719">
        <v>49</v>
      </c>
      <c r="AD719">
        <v>5.67</v>
      </c>
      <c r="AE719">
        <v>0.13</v>
      </c>
      <c r="AF719">
        <v>993</v>
      </c>
      <c r="AG719">
        <v>-11</v>
      </c>
      <c r="AH719">
        <v>12.137</v>
      </c>
      <c r="AI719">
        <v>13</v>
      </c>
      <c r="AJ719">
        <v>191</v>
      </c>
      <c r="AK719">
        <v>191</v>
      </c>
      <c r="AL719">
        <v>6.3</v>
      </c>
      <c r="AM719">
        <v>195</v>
      </c>
      <c r="AN719" t="s">
        <v>155</v>
      </c>
      <c r="AO719">
        <v>2</v>
      </c>
      <c r="AP719" s="42">
        <v>0.8419444444444445</v>
      </c>
      <c r="AQ719">
        <v>47.160587999999997</v>
      </c>
      <c r="AR719">
        <v>-88.484115000000003</v>
      </c>
      <c r="AS719">
        <v>313.5</v>
      </c>
      <c r="AT719">
        <v>35.799999999999997</v>
      </c>
      <c r="AU719">
        <v>12</v>
      </c>
      <c r="AV719">
        <v>7</v>
      </c>
      <c r="AW719" t="s">
        <v>402</v>
      </c>
      <c r="AX719">
        <v>2.3216000000000001</v>
      </c>
      <c r="AY719">
        <v>1.8624000000000001</v>
      </c>
      <c r="AZ719">
        <v>3.4784000000000002</v>
      </c>
      <c r="BA719">
        <v>14.048999999999999</v>
      </c>
      <c r="BB719">
        <v>14.88</v>
      </c>
      <c r="BC719">
        <v>1.06</v>
      </c>
      <c r="BD719">
        <v>13.590999999999999</v>
      </c>
      <c r="BE719">
        <v>3035.1309999999999</v>
      </c>
      <c r="BF719">
        <v>0.27100000000000002</v>
      </c>
      <c r="BG719">
        <v>48.526000000000003</v>
      </c>
      <c r="BH719">
        <v>0</v>
      </c>
      <c r="BI719">
        <v>48.526000000000003</v>
      </c>
      <c r="BJ719">
        <v>36.6</v>
      </c>
      <c r="BK719">
        <v>0</v>
      </c>
      <c r="BL719">
        <v>36.6</v>
      </c>
      <c r="BM719">
        <v>0</v>
      </c>
      <c r="BQ719">
        <v>231.36</v>
      </c>
      <c r="BR719">
        <v>0.30005700000000002</v>
      </c>
      <c r="BS719">
        <v>0.35286299999999998</v>
      </c>
      <c r="BT719">
        <v>1.3863E-2</v>
      </c>
      <c r="BU719">
        <v>7.223122</v>
      </c>
      <c r="BV719">
        <f t="shared" si="11"/>
        <v>7.0925463000000004</v>
      </c>
    </row>
    <row r="720" spans="1:74" customFormat="1" x14ac:dyDescent="0.25">
      <c r="A720" s="40">
        <v>41703</v>
      </c>
      <c r="B720" s="41">
        <v>0.63369413194444446</v>
      </c>
      <c r="C720">
        <v>14.798</v>
      </c>
      <c r="D720">
        <v>3.5999999999999999E-3</v>
      </c>
      <c r="E720">
        <v>36.301951000000003</v>
      </c>
      <c r="F720">
        <v>2114.3000000000002</v>
      </c>
      <c r="G720">
        <v>-1.7</v>
      </c>
      <c r="H720">
        <v>-30.1</v>
      </c>
      <c r="J720">
        <v>1.55</v>
      </c>
      <c r="K720">
        <v>0.87660000000000005</v>
      </c>
      <c r="L720">
        <v>12.972099999999999</v>
      </c>
      <c r="M720">
        <v>3.2000000000000002E-3</v>
      </c>
      <c r="N720">
        <v>1853.3989999999999</v>
      </c>
      <c r="O720">
        <v>0</v>
      </c>
      <c r="P720">
        <v>1853.4</v>
      </c>
      <c r="Q720">
        <v>1397.8891000000001</v>
      </c>
      <c r="R720">
        <v>0</v>
      </c>
      <c r="S720">
        <v>1397.9</v>
      </c>
      <c r="T720">
        <v>0</v>
      </c>
      <c r="W720">
        <v>0</v>
      </c>
      <c r="X720">
        <v>1.3621000000000001</v>
      </c>
      <c r="Y720">
        <v>12.2</v>
      </c>
      <c r="Z720">
        <v>871</v>
      </c>
      <c r="AA720">
        <v>889</v>
      </c>
      <c r="AB720">
        <v>824</v>
      </c>
      <c r="AC720">
        <v>49</v>
      </c>
      <c r="AD720">
        <v>5.67</v>
      </c>
      <c r="AE720">
        <v>0.13</v>
      </c>
      <c r="AF720">
        <v>993</v>
      </c>
      <c r="AG720">
        <v>-11</v>
      </c>
      <c r="AH720">
        <v>13</v>
      </c>
      <c r="AI720">
        <v>13</v>
      </c>
      <c r="AJ720">
        <v>191</v>
      </c>
      <c r="AK720">
        <v>191</v>
      </c>
      <c r="AL720">
        <v>6.4</v>
      </c>
      <c r="AM720">
        <v>195</v>
      </c>
      <c r="AN720" t="s">
        <v>155</v>
      </c>
      <c r="AO720">
        <v>2</v>
      </c>
      <c r="AP720" s="42">
        <v>0.84195601851851853</v>
      </c>
      <c r="AQ720">
        <v>47.160730999999998</v>
      </c>
      <c r="AR720">
        <v>-88.484086000000005</v>
      </c>
      <c r="AS720">
        <v>313.60000000000002</v>
      </c>
      <c r="AT720">
        <v>35.5</v>
      </c>
      <c r="AU720">
        <v>12</v>
      </c>
      <c r="AV720">
        <v>7</v>
      </c>
      <c r="AW720" t="s">
        <v>402</v>
      </c>
      <c r="AX720">
        <v>2.4</v>
      </c>
      <c r="AY720">
        <v>1</v>
      </c>
      <c r="AZ720">
        <v>3.4</v>
      </c>
      <c r="BA720">
        <v>14.048999999999999</v>
      </c>
      <c r="BB720">
        <v>14.41</v>
      </c>
      <c r="BC720">
        <v>1.03</v>
      </c>
      <c r="BD720">
        <v>14.077</v>
      </c>
      <c r="BE720">
        <v>3034.5309999999999</v>
      </c>
      <c r="BF720">
        <v>0.47399999999999998</v>
      </c>
      <c r="BG720">
        <v>45.402999999999999</v>
      </c>
      <c r="BH720">
        <v>0</v>
      </c>
      <c r="BI720">
        <v>45.402999999999999</v>
      </c>
      <c r="BJ720">
        <v>34.244999999999997</v>
      </c>
      <c r="BK720">
        <v>0</v>
      </c>
      <c r="BL720">
        <v>34.244999999999997</v>
      </c>
      <c r="BM720">
        <v>0</v>
      </c>
      <c r="BQ720">
        <v>231.679</v>
      </c>
      <c r="BR720">
        <v>0.48790899999999998</v>
      </c>
      <c r="BS720">
        <v>0.35199999999999998</v>
      </c>
      <c r="BT720">
        <v>1.2862999999999999E-2</v>
      </c>
      <c r="BU720">
        <v>11.745189999999999</v>
      </c>
      <c r="BV720">
        <f t="shared" si="11"/>
        <v>7.0751999999999997</v>
      </c>
    </row>
    <row r="721" spans="1:74" customFormat="1" x14ac:dyDescent="0.25">
      <c r="A721" s="40">
        <v>41703</v>
      </c>
      <c r="B721" s="41">
        <v>0.6337057060185185</v>
      </c>
      <c r="C721">
        <v>14.574</v>
      </c>
      <c r="D721">
        <v>2.0999999999999999E-3</v>
      </c>
      <c r="E721">
        <v>20.649459</v>
      </c>
      <c r="F721">
        <v>2277.6</v>
      </c>
      <c r="G721">
        <v>-10.1</v>
      </c>
      <c r="H721">
        <v>-40.1</v>
      </c>
      <c r="J721">
        <v>1.6</v>
      </c>
      <c r="K721">
        <v>0.87829999999999997</v>
      </c>
      <c r="L721">
        <v>12.7995</v>
      </c>
      <c r="M721">
        <v>1.8E-3</v>
      </c>
      <c r="N721">
        <v>2000.3055999999999</v>
      </c>
      <c r="O721">
        <v>0</v>
      </c>
      <c r="P721">
        <v>2000.3</v>
      </c>
      <c r="Q721">
        <v>1508.3593000000001</v>
      </c>
      <c r="R721">
        <v>0</v>
      </c>
      <c r="S721">
        <v>1508.4</v>
      </c>
      <c r="T721">
        <v>0</v>
      </c>
      <c r="W721">
        <v>0</v>
      </c>
      <c r="X721">
        <v>1.4052</v>
      </c>
      <c r="Y721">
        <v>12.3</v>
      </c>
      <c r="Z721">
        <v>870</v>
      </c>
      <c r="AA721">
        <v>888</v>
      </c>
      <c r="AB721">
        <v>823</v>
      </c>
      <c r="AC721">
        <v>49</v>
      </c>
      <c r="AD721">
        <v>5.61</v>
      </c>
      <c r="AE721">
        <v>0.13</v>
      </c>
      <c r="AF721">
        <v>993</v>
      </c>
      <c r="AG721">
        <v>-11.1</v>
      </c>
      <c r="AH721">
        <v>13</v>
      </c>
      <c r="AI721">
        <v>13</v>
      </c>
      <c r="AJ721">
        <v>190.9</v>
      </c>
      <c r="AK721">
        <v>190.9</v>
      </c>
      <c r="AL721">
        <v>6.2</v>
      </c>
      <c r="AM721">
        <v>195</v>
      </c>
      <c r="AN721" t="s">
        <v>155</v>
      </c>
      <c r="AO721">
        <v>2</v>
      </c>
      <c r="AP721" s="42">
        <v>0.84196759259259257</v>
      </c>
      <c r="AQ721">
        <v>47.160870000000003</v>
      </c>
      <c r="AR721">
        <v>-88.484003999999999</v>
      </c>
      <c r="AS721">
        <v>313.8</v>
      </c>
      <c r="AT721">
        <v>35.6</v>
      </c>
      <c r="AU721">
        <v>12</v>
      </c>
      <c r="AV721">
        <v>7</v>
      </c>
      <c r="AW721" t="s">
        <v>402</v>
      </c>
      <c r="AX721">
        <v>2.4216000000000002</v>
      </c>
      <c r="AY721">
        <v>1.0648</v>
      </c>
      <c r="AZ721">
        <v>3.4432</v>
      </c>
      <c r="BA721">
        <v>14.048999999999999</v>
      </c>
      <c r="BB721">
        <v>14.62</v>
      </c>
      <c r="BC721">
        <v>1.04</v>
      </c>
      <c r="BD721">
        <v>13.86</v>
      </c>
      <c r="BE721">
        <v>3034.973</v>
      </c>
      <c r="BF721">
        <v>0.27400000000000002</v>
      </c>
      <c r="BG721">
        <v>49.67</v>
      </c>
      <c r="BH721">
        <v>0</v>
      </c>
      <c r="BI721">
        <v>49.67</v>
      </c>
      <c r="BJ721">
        <v>37.454000000000001</v>
      </c>
      <c r="BK721">
        <v>0</v>
      </c>
      <c r="BL721">
        <v>37.454000000000001</v>
      </c>
      <c r="BM721">
        <v>0</v>
      </c>
      <c r="BQ721">
        <v>242.274</v>
      </c>
      <c r="BR721">
        <v>0.77640900000000002</v>
      </c>
      <c r="BS721">
        <v>0.35145199999999999</v>
      </c>
      <c r="BT721">
        <v>1.2137E-2</v>
      </c>
      <c r="BU721">
        <v>18.690106</v>
      </c>
      <c r="BV721">
        <f t="shared" si="11"/>
        <v>7.0641851999999998</v>
      </c>
    </row>
    <row r="722" spans="1:74" customFormat="1" x14ac:dyDescent="0.25">
      <c r="A722" s="40">
        <v>41703</v>
      </c>
      <c r="B722" s="41">
        <v>0.63371728009259265</v>
      </c>
      <c r="C722">
        <v>14.161</v>
      </c>
      <c r="D722">
        <v>3.7000000000000002E-3</v>
      </c>
      <c r="E722">
        <v>37.302247999999999</v>
      </c>
      <c r="F722">
        <v>2432.3000000000002</v>
      </c>
      <c r="G722">
        <v>2.6</v>
      </c>
      <c r="H722">
        <v>-49</v>
      </c>
      <c r="J722">
        <v>1.6</v>
      </c>
      <c r="K722">
        <v>0.88139999999999996</v>
      </c>
      <c r="L722">
        <v>12.481299999999999</v>
      </c>
      <c r="M722">
        <v>3.3E-3</v>
      </c>
      <c r="N722">
        <v>2143.7719000000002</v>
      </c>
      <c r="O722">
        <v>2.3218000000000001</v>
      </c>
      <c r="P722">
        <v>2146.1</v>
      </c>
      <c r="Q722">
        <v>1614.3879999999999</v>
      </c>
      <c r="R722">
        <v>1.7484999999999999</v>
      </c>
      <c r="S722">
        <v>1616.1</v>
      </c>
      <c r="T722">
        <v>0</v>
      </c>
      <c r="W722">
        <v>0</v>
      </c>
      <c r="X722">
        <v>1.4101999999999999</v>
      </c>
      <c r="Y722">
        <v>12.2</v>
      </c>
      <c r="Z722">
        <v>871</v>
      </c>
      <c r="AA722">
        <v>888</v>
      </c>
      <c r="AB722">
        <v>823</v>
      </c>
      <c r="AC722">
        <v>49</v>
      </c>
      <c r="AD722">
        <v>5.23</v>
      </c>
      <c r="AE722">
        <v>0.12</v>
      </c>
      <c r="AF722">
        <v>993</v>
      </c>
      <c r="AG722">
        <v>-12</v>
      </c>
      <c r="AH722">
        <v>12.863</v>
      </c>
      <c r="AI722">
        <v>13</v>
      </c>
      <c r="AJ722">
        <v>190</v>
      </c>
      <c r="AK722">
        <v>190</v>
      </c>
      <c r="AL722">
        <v>6.1</v>
      </c>
      <c r="AM722">
        <v>195</v>
      </c>
      <c r="AN722" t="s">
        <v>155</v>
      </c>
      <c r="AO722">
        <v>2</v>
      </c>
      <c r="AP722" s="42">
        <v>0.84197916666666661</v>
      </c>
      <c r="AQ722">
        <v>47.161025000000002</v>
      </c>
      <c r="AR722">
        <v>-88.483975999999998</v>
      </c>
      <c r="AS722">
        <v>314.2</v>
      </c>
      <c r="AT722">
        <v>37.1</v>
      </c>
      <c r="AU722">
        <v>12</v>
      </c>
      <c r="AV722">
        <v>7</v>
      </c>
      <c r="AW722" t="s">
        <v>401</v>
      </c>
      <c r="AX722">
        <v>2.5215999999999998</v>
      </c>
      <c r="AY722">
        <v>1.3431999999999999</v>
      </c>
      <c r="AZ722">
        <v>3.6215999999999999</v>
      </c>
      <c r="BA722">
        <v>14.048999999999999</v>
      </c>
      <c r="BB722">
        <v>15.02</v>
      </c>
      <c r="BC722">
        <v>1.07</v>
      </c>
      <c r="BD722">
        <v>13.458</v>
      </c>
      <c r="BE722">
        <v>3034.8449999999998</v>
      </c>
      <c r="BF722">
        <v>0.50900000000000001</v>
      </c>
      <c r="BG722">
        <v>54.587000000000003</v>
      </c>
      <c r="BH722">
        <v>5.8999999999999997E-2</v>
      </c>
      <c r="BI722">
        <v>54.646999999999998</v>
      </c>
      <c r="BJ722">
        <v>41.107999999999997</v>
      </c>
      <c r="BK722">
        <v>4.4999999999999998E-2</v>
      </c>
      <c r="BL722">
        <v>41.152000000000001</v>
      </c>
      <c r="BM722">
        <v>0</v>
      </c>
      <c r="BQ722">
        <v>249.32400000000001</v>
      </c>
      <c r="BR722">
        <v>0.63244999999999996</v>
      </c>
      <c r="BS722">
        <v>0.34772599999999998</v>
      </c>
      <c r="BT722">
        <v>1.2725999999999999E-2</v>
      </c>
      <c r="BU722">
        <v>15.224653</v>
      </c>
      <c r="BV722">
        <f t="shared" si="11"/>
        <v>6.9892925999999997</v>
      </c>
    </row>
    <row r="723" spans="1:74" customFormat="1" x14ac:dyDescent="0.25">
      <c r="A723" s="40">
        <v>41703</v>
      </c>
      <c r="B723" s="41">
        <v>0.63372885416666669</v>
      </c>
      <c r="C723">
        <v>13.923999999999999</v>
      </c>
      <c r="D723">
        <v>3.3E-3</v>
      </c>
      <c r="E723">
        <v>33.074379999999998</v>
      </c>
      <c r="F723">
        <v>2338.1</v>
      </c>
      <c r="G723">
        <v>2.9</v>
      </c>
      <c r="H723">
        <v>-51.8</v>
      </c>
      <c r="J723">
        <v>1.6</v>
      </c>
      <c r="K723">
        <v>0.88329999999999997</v>
      </c>
      <c r="L723">
        <v>12.299099999999999</v>
      </c>
      <c r="M723">
        <v>2.8999999999999998E-3</v>
      </c>
      <c r="N723">
        <v>2065.3449000000001</v>
      </c>
      <c r="O723">
        <v>2.5617000000000001</v>
      </c>
      <c r="P723">
        <v>2067.9</v>
      </c>
      <c r="Q723">
        <v>1555.6483000000001</v>
      </c>
      <c r="R723">
        <v>1.9295</v>
      </c>
      <c r="S723">
        <v>1557.6</v>
      </c>
      <c r="T723">
        <v>0</v>
      </c>
      <c r="W723">
        <v>0</v>
      </c>
      <c r="X723">
        <v>1.4133</v>
      </c>
      <c r="Y723">
        <v>12.2</v>
      </c>
      <c r="Z723">
        <v>869</v>
      </c>
      <c r="AA723">
        <v>888</v>
      </c>
      <c r="AB723">
        <v>822</v>
      </c>
      <c r="AC723">
        <v>49</v>
      </c>
      <c r="AD723">
        <v>5.29</v>
      </c>
      <c r="AE723">
        <v>0.12</v>
      </c>
      <c r="AF723">
        <v>993</v>
      </c>
      <c r="AG723">
        <v>-11.9</v>
      </c>
      <c r="AH723">
        <v>12</v>
      </c>
      <c r="AI723">
        <v>13</v>
      </c>
      <c r="AJ723">
        <v>190</v>
      </c>
      <c r="AK723">
        <v>190</v>
      </c>
      <c r="AL723">
        <v>6.4</v>
      </c>
      <c r="AM723">
        <v>195</v>
      </c>
      <c r="AN723" t="s">
        <v>155</v>
      </c>
      <c r="AO723">
        <v>2</v>
      </c>
      <c r="AP723" s="42">
        <v>0.84199074074074076</v>
      </c>
      <c r="AQ723">
        <v>47.161189999999998</v>
      </c>
      <c r="AR723">
        <v>-88.483959999999996</v>
      </c>
      <c r="AS723">
        <v>314.39999999999998</v>
      </c>
      <c r="AT723">
        <v>38.6</v>
      </c>
      <c r="AU723">
        <v>12</v>
      </c>
      <c r="AV723">
        <v>8</v>
      </c>
      <c r="AW723" t="s">
        <v>404</v>
      </c>
      <c r="AX723">
        <v>2.6215999999999999</v>
      </c>
      <c r="AY723">
        <v>1.3919999999999999</v>
      </c>
      <c r="AZ723">
        <v>3.7</v>
      </c>
      <c r="BA723">
        <v>14.048999999999999</v>
      </c>
      <c r="BB723">
        <v>15.26</v>
      </c>
      <c r="BC723">
        <v>1.0900000000000001</v>
      </c>
      <c r="BD723">
        <v>13.208</v>
      </c>
      <c r="BE723">
        <v>3035.0680000000002</v>
      </c>
      <c r="BF723">
        <v>0.45900000000000002</v>
      </c>
      <c r="BG723">
        <v>53.372999999999998</v>
      </c>
      <c r="BH723">
        <v>6.6000000000000003E-2</v>
      </c>
      <c r="BI723">
        <v>53.439</v>
      </c>
      <c r="BJ723">
        <v>40.201999999999998</v>
      </c>
      <c r="BK723">
        <v>0.05</v>
      </c>
      <c r="BL723">
        <v>40.250999999999998</v>
      </c>
      <c r="BM723">
        <v>0</v>
      </c>
      <c r="BQ723">
        <v>253.59200000000001</v>
      </c>
      <c r="BR723">
        <v>0.48847800000000002</v>
      </c>
      <c r="BS723">
        <v>0.34627400000000003</v>
      </c>
      <c r="BT723">
        <v>1.0999999999999999E-2</v>
      </c>
      <c r="BU723">
        <v>11.758887</v>
      </c>
      <c r="BV723">
        <f t="shared" si="11"/>
        <v>6.9601074000000009</v>
      </c>
    </row>
    <row r="724" spans="1:74" customFormat="1" x14ac:dyDescent="0.25">
      <c r="A724" s="40">
        <v>41703</v>
      </c>
      <c r="B724" s="41">
        <v>0.63374042824074073</v>
      </c>
      <c r="C724">
        <v>13.933999999999999</v>
      </c>
      <c r="D724">
        <v>3.0000000000000001E-3</v>
      </c>
      <c r="E724">
        <v>30</v>
      </c>
      <c r="F724">
        <v>2026.1</v>
      </c>
      <c r="G724">
        <v>-17.399999999999999</v>
      </c>
      <c r="H724">
        <v>-70.2</v>
      </c>
      <c r="J724">
        <v>1.35</v>
      </c>
      <c r="K724">
        <v>0.88339999999999996</v>
      </c>
      <c r="L724">
        <v>12.308199999999999</v>
      </c>
      <c r="M724">
        <v>2.7000000000000001E-3</v>
      </c>
      <c r="N724">
        <v>1789.7380000000001</v>
      </c>
      <c r="O724">
        <v>0</v>
      </c>
      <c r="P724">
        <v>1789.7</v>
      </c>
      <c r="Q724">
        <v>1349.5778</v>
      </c>
      <c r="R724">
        <v>0</v>
      </c>
      <c r="S724">
        <v>1349.6</v>
      </c>
      <c r="T724">
        <v>0</v>
      </c>
      <c r="W724">
        <v>0</v>
      </c>
      <c r="X724">
        <v>1.1910000000000001</v>
      </c>
      <c r="Y724">
        <v>12.2</v>
      </c>
      <c r="Z724">
        <v>868</v>
      </c>
      <c r="AA724">
        <v>889</v>
      </c>
      <c r="AB724">
        <v>820</v>
      </c>
      <c r="AC724">
        <v>49</v>
      </c>
      <c r="AD724">
        <v>5.61</v>
      </c>
      <c r="AE724">
        <v>0.13</v>
      </c>
      <c r="AF724">
        <v>993</v>
      </c>
      <c r="AG724">
        <v>-11.1</v>
      </c>
      <c r="AH724">
        <v>12</v>
      </c>
      <c r="AI724">
        <v>13</v>
      </c>
      <c r="AJ724">
        <v>190.1</v>
      </c>
      <c r="AK724">
        <v>190</v>
      </c>
      <c r="AL724">
        <v>6.7</v>
      </c>
      <c r="AM724">
        <v>195</v>
      </c>
      <c r="AN724" t="s">
        <v>155</v>
      </c>
      <c r="AO724">
        <v>2</v>
      </c>
      <c r="AP724" s="42">
        <v>0.84200231481481491</v>
      </c>
      <c r="AQ724">
        <v>47.161360000000002</v>
      </c>
      <c r="AR724">
        <v>-88.483963000000003</v>
      </c>
      <c r="AS724">
        <v>314.8</v>
      </c>
      <c r="AT724">
        <v>40</v>
      </c>
      <c r="AU724">
        <v>12</v>
      </c>
      <c r="AV724">
        <v>8</v>
      </c>
      <c r="AW724" t="s">
        <v>404</v>
      </c>
      <c r="AX724">
        <v>2.5272000000000001</v>
      </c>
      <c r="AY724">
        <v>1.0216000000000001</v>
      </c>
      <c r="AZ724">
        <v>3.4407999999999999</v>
      </c>
      <c r="BA724">
        <v>14.048999999999999</v>
      </c>
      <c r="BB724">
        <v>15.25</v>
      </c>
      <c r="BC724">
        <v>1.0900000000000001</v>
      </c>
      <c r="BD724">
        <v>13.205</v>
      </c>
      <c r="BE724">
        <v>3035.1280000000002</v>
      </c>
      <c r="BF724">
        <v>0.41599999999999998</v>
      </c>
      <c r="BG724">
        <v>46.218000000000004</v>
      </c>
      <c r="BH724">
        <v>0</v>
      </c>
      <c r="BI724">
        <v>46.218000000000004</v>
      </c>
      <c r="BJ724">
        <v>34.850999999999999</v>
      </c>
      <c r="BK724">
        <v>0</v>
      </c>
      <c r="BL724">
        <v>34.850999999999999</v>
      </c>
      <c r="BM724">
        <v>0</v>
      </c>
      <c r="BQ724">
        <v>213.53700000000001</v>
      </c>
      <c r="BR724">
        <v>0.402617</v>
      </c>
      <c r="BS724">
        <v>0.34813699999999997</v>
      </c>
      <c r="BT724">
        <v>1.1136999999999999E-2</v>
      </c>
      <c r="BU724">
        <v>9.6919979999999999</v>
      </c>
      <c r="BV724">
        <f t="shared" si="11"/>
        <v>6.9975537000000001</v>
      </c>
    </row>
    <row r="725" spans="1:74" customFormat="1" x14ac:dyDescent="0.25">
      <c r="A725" s="40">
        <v>41703</v>
      </c>
      <c r="B725" s="41">
        <v>0.63375200231481477</v>
      </c>
      <c r="C725">
        <v>13.95</v>
      </c>
      <c r="D725">
        <v>3.0000000000000001E-3</v>
      </c>
      <c r="E725">
        <v>30</v>
      </c>
      <c r="F725">
        <v>1907.2</v>
      </c>
      <c r="G725">
        <v>-10</v>
      </c>
      <c r="H725">
        <v>-59.1</v>
      </c>
      <c r="J725">
        <v>1.2</v>
      </c>
      <c r="K725">
        <v>0.8831</v>
      </c>
      <c r="L725">
        <v>12.3192</v>
      </c>
      <c r="M725">
        <v>2.5999999999999999E-3</v>
      </c>
      <c r="N725">
        <v>1684.2681</v>
      </c>
      <c r="O725">
        <v>0</v>
      </c>
      <c r="P725">
        <v>1684.3</v>
      </c>
      <c r="Q725">
        <v>1268.3542</v>
      </c>
      <c r="R725">
        <v>0</v>
      </c>
      <c r="S725">
        <v>1268.4000000000001</v>
      </c>
      <c r="T725">
        <v>0</v>
      </c>
      <c r="W725">
        <v>0</v>
      </c>
      <c r="X725">
        <v>1.0597000000000001</v>
      </c>
      <c r="Y725">
        <v>12.2</v>
      </c>
      <c r="Z725">
        <v>868</v>
      </c>
      <c r="AA725">
        <v>889</v>
      </c>
      <c r="AB725">
        <v>819</v>
      </c>
      <c r="AC725">
        <v>49</v>
      </c>
      <c r="AD725">
        <v>5.23</v>
      </c>
      <c r="AE725">
        <v>0.12</v>
      </c>
      <c r="AF725">
        <v>993</v>
      </c>
      <c r="AG725">
        <v>-12</v>
      </c>
      <c r="AH725">
        <v>12</v>
      </c>
      <c r="AI725">
        <v>13</v>
      </c>
      <c r="AJ725">
        <v>190.9</v>
      </c>
      <c r="AK725">
        <v>190</v>
      </c>
      <c r="AL725">
        <v>6.4</v>
      </c>
      <c r="AM725">
        <v>195</v>
      </c>
      <c r="AN725" t="s">
        <v>155</v>
      </c>
      <c r="AO725">
        <v>2</v>
      </c>
      <c r="AP725" s="42">
        <v>0.84201388888888884</v>
      </c>
      <c r="AQ725">
        <v>47.161527999999997</v>
      </c>
      <c r="AR725">
        <v>-88.483990000000006</v>
      </c>
      <c r="AS725">
        <v>315.39999999999998</v>
      </c>
      <c r="AT725">
        <v>40.700000000000003</v>
      </c>
      <c r="AU725">
        <v>12</v>
      </c>
      <c r="AV725">
        <v>9</v>
      </c>
      <c r="AW725" t="s">
        <v>404</v>
      </c>
      <c r="AX725">
        <v>1.7704</v>
      </c>
      <c r="AY725">
        <v>1.1000000000000001</v>
      </c>
      <c r="AZ725">
        <v>2.3919999999999999</v>
      </c>
      <c r="BA725">
        <v>14.048999999999999</v>
      </c>
      <c r="BB725">
        <v>15.23</v>
      </c>
      <c r="BC725">
        <v>1.08</v>
      </c>
      <c r="BD725">
        <v>13.237</v>
      </c>
      <c r="BE725">
        <v>3035.1210000000001</v>
      </c>
      <c r="BF725">
        <v>0.41499999999999998</v>
      </c>
      <c r="BG725">
        <v>43.454999999999998</v>
      </c>
      <c r="BH725">
        <v>0</v>
      </c>
      <c r="BI725">
        <v>43.454999999999998</v>
      </c>
      <c r="BJ725">
        <v>32.723999999999997</v>
      </c>
      <c r="BK725">
        <v>0</v>
      </c>
      <c r="BL725">
        <v>32.723999999999997</v>
      </c>
      <c r="BM725">
        <v>0</v>
      </c>
      <c r="BQ725">
        <v>189.839</v>
      </c>
      <c r="BR725">
        <v>0.44771699999999998</v>
      </c>
      <c r="BS725">
        <v>0.34886299999999998</v>
      </c>
      <c r="BT725">
        <v>1.2137E-2</v>
      </c>
      <c r="BU725">
        <v>10.777673999999999</v>
      </c>
      <c r="BV725">
        <f t="shared" si="11"/>
        <v>7.0121463000000004</v>
      </c>
    </row>
    <row r="726" spans="1:74" customFormat="1" x14ac:dyDescent="0.25">
      <c r="A726" s="40">
        <v>41703</v>
      </c>
      <c r="B726" s="41">
        <v>0.63376357638888892</v>
      </c>
      <c r="C726">
        <v>14.14</v>
      </c>
      <c r="D726">
        <v>3.8999999999999998E-3</v>
      </c>
      <c r="E726">
        <v>38.897959</v>
      </c>
      <c r="F726">
        <v>1924.9</v>
      </c>
      <c r="G726">
        <v>4.8</v>
      </c>
      <c r="H726">
        <v>-61.6</v>
      </c>
      <c r="J726">
        <v>1.1000000000000001</v>
      </c>
      <c r="K726">
        <v>0.88160000000000005</v>
      </c>
      <c r="L726">
        <v>12.4658</v>
      </c>
      <c r="M726">
        <v>3.3999999999999998E-3</v>
      </c>
      <c r="N726">
        <v>1696.9693</v>
      </c>
      <c r="O726">
        <v>4.2393999999999998</v>
      </c>
      <c r="P726">
        <v>1701.2</v>
      </c>
      <c r="Q726">
        <v>1277.9190000000001</v>
      </c>
      <c r="R726">
        <v>3.1924999999999999</v>
      </c>
      <c r="S726">
        <v>1281.0999999999999</v>
      </c>
      <c r="T726">
        <v>0</v>
      </c>
      <c r="W726">
        <v>0</v>
      </c>
      <c r="X726">
        <v>0.96970000000000001</v>
      </c>
      <c r="Y726">
        <v>12.2</v>
      </c>
      <c r="Z726">
        <v>868</v>
      </c>
      <c r="AA726">
        <v>888</v>
      </c>
      <c r="AB726">
        <v>817</v>
      </c>
      <c r="AC726">
        <v>49</v>
      </c>
      <c r="AD726">
        <v>5.23</v>
      </c>
      <c r="AE726">
        <v>0.12</v>
      </c>
      <c r="AF726">
        <v>993</v>
      </c>
      <c r="AG726">
        <v>-12</v>
      </c>
      <c r="AH726">
        <v>12</v>
      </c>
      <c r="AI726">
        <v>13</v>
      </c>
      <c r="AJ726">
        <v>190</v>
      </c>
      <c r="AK726">
        <v>190</v>
      </c>
      <c r="AL726">
        <v>6.2</v>
      </c>
      <c r="AM726">
        <v>195</v>
      </c>
      <c r="AN726" t="s">
        <v>155</v>
      </c>
      <c r="AO726">
        <v>2</v>
      </c>
      <c r="AP726" s="42">
        <v>0.84202546296296299</v>
      </c>
      <c r="AQ726">
        <v>47.161692000000002</v>
      </c>
      <c r="AR726">
        <v>-88.484041000000005</v>
      </c>
      <c r="AS726">
        <v>315.5</v>
      </c>
      <c r="AT726">
        <v>40.700000000000003</v>
      </c>
      <c r="AU726">
        <v>12</v>
      </c>
      <c r="AV726">
        <v>9</v>
      </c>
      <c r="AW726" t="s">
        <v>404</v>
      </c>
      <c r="AX726">
        <v>1.3</v>
      </c>
      <c r="AY726">
        <v>1.1000000000000001</v>
      </c>
      <c r="AZ726">
        <v>2</v>
      </c>
      <c r="BA726">
        <v>14.048999999999999</v>
      </c>
      <c r="BB726">
        <v>15.04</v>
      </c>
      <c r="BC726">
        <v>1.07</v>
      </c>
      <c r="BD726">
        <v>13.433</v>
      </c>
      <c r="BE726">
        <v>3034.8220000000001</v>
      </c>
      <c r="BF726">
        <v>0.53100000000000003</v>
      </c>
      <c r="BG726">
        <v>43.264000000000003</v>
      </c>
      <c r="BH726">
        <v>0.108</v>
      </c>
      <c r="BI726">
        <v>43.372</v>
      </c>
      <c r="BJ726">
        <v>32.58</v>
      </c>
      <c r="BK726">
        <v>8.1000000000000003E-2</v>
      </c>
      <c r="BL726">
        <v>32.661999999999999</v>
      </c>
      <c r="BM726">
        <v>0</v>
      </c>
      <c r="BQ726">
        <v>171.65899999999999</v>
      </c>
      <c r="BR726">
        <v>0.496612</v>
      </c>
      <c r="BS726">
        <v>0.34786400000000001</v>
      </c>
      <c r="BT726">
        <v>1.2864E-2</v>
      </c>
      <c r="BU726">
        <v>11.954682999999999</v>
      </c>
      <c r="BV726">
        <f t="shared" si="11"/>
        <v>6.9920664000000006</v>
      </c>
    </row>
    <row r="727" spans="1:74" customFormat="1" x14ac:dyDescent="0.25">
      <c r="A727" s="40">
        <v>41703</v>
      </c>
      <c r="B727" s="41">
        <v>0.63377515046296296</v>
      </c>
      <c r="C727">
        <v>14.535</v>
      </c>
      <c r="D727">
        <v>8.0000000000000002E-3</v>
      </c>
      <c r="E727">
        <v>79.714286000000001</v>
      </c>
      <c r="F727">
        <v>1990.8</v>
      </c>
      <c r="G727">
        <v>9.3000000000000007</v>
      </c>
      <c r="H727">
        <v>-54.1</v>
      </c>
      <c r="J727">
        <v>1.2</v>
      </c>
      <c r="K727">
        <v>0.87839999999999996</v>
      </c>
      <c r="L727">
        <v>12.767300000000001</v>
      </c>
      <c r="M727">
        <v>7.0000000000000001E-3</v>
      </c>
      <c r="N727">
        <v>1748.6758</v>
      </c>
      <c r="O727">
        <v>8.1941000000000006</v>
      </c>
      <c r="P727">
        <v>1756.9</v>
      </c>
      <c r="Q727">
        <v>1316.857</v>
      </c>
      <c r="R727">
        <v>6.1707000000000001</v>
      </c>
      <c r="S727">
        <v>1323</v>
      </c>
      <c r="T727">
        <v>0</v>
      </c>
      <c r="W727">
        <v>0</v>
      </c>
      <c r="X727">
        <v>1.0541</v>
      </c>
      <c r="Y727">
        <v>12.1</v>
      </c>
      <c r="Z727">
        <v>867</v>
      </c>
      <c r="AA727">
        <v>888</v>
      </c>
      <c r="AB727">
        <v>818</v>
      </c>
      <c r="AC727">
        <v>49</v>
      </c>
      <c r="AD727">
        <v>5.23</v>
      </c>
      <c r="AE727">
        <v>0.12</v>
      </c>
      <c r="AF727">
        <v>993</v>
      </c>
      <c r="AG727">
        <v>-12</v>
      </c>
      <c r="AH727">
        <v>12</v>
      </c>
      <c r="AI727">
        <v>13</v>
      </c>
      <c r="AJ727">
        <v>190</v>
      </c>
      <c r="AK727">
        <v>190</v>
      </c>
      <c r="AL727">
        <v>5.9</v>
      </c>
      <c r="AM727">
        <v>195</v>
      </c>
      <c r="AN727" t="s">
        <v>155</v>
      </c>
      <c r="AO727">
        <v>2</v>
      </c>
      <c r="AP727" s="42">
        <v>0.84203703703703703</v>
      </c>
      <c r="AQ727">
        <v>47.161853999999998</v>
      </c>
      <c r="AR727">
        <v>-88.484108000000006</v>
      </c>
      <c r="AS727">
        <v>315.7</v>
      </c>
      <c r="AT727">
        <v>41</v>
      </c>
      <c r="AU727">
        <v>12</v>
      </c>
      <c r="AV727">
        <v>9</v>
      </c>
      <c r="AW727" t="s">
        <v>404</v>
      </c>
      <c r="AX727">
        <v>1.4296</v>
      </c>
      <c r="AY727">
        <v>1.0784</v>
      </c>
      <c r="AZ727">
        <v>2.1080000000000001</v>
      </c>
      <c r="BA727">
        <v>14.048999999999999</v>
      </c>
      <c r="BB727">
        <v>14.65</v>
      </c>
      <c r="BC727">
        <v>1.04</v>
      </c>
      <c r="BD727">
        <v>13.845000000000001</v>
      </c>
      <c r="BE727">
        <v>3033.76</v>
      </c>
      <c r="BF727">
        <v>1.0589999999999999</v>
      </c>
      <c r="BG727">
        <v>43.514000000000003</v>
      </c>
      <c r="BH727">
        <v>0.20399999999999999</v>
      </c>
      <c r="BI727">
        <v>43.718000000000004</v>
      </c>
      <c r="BJ727">
        <v>32.768999999999998</v>
      </c>
      <c r="BK727">
        <v>0.154</v>
      </c>
      <c r="BL727">
        <v>32.921999999999997</v>
      </c>
      <c r="BM727">
        <v>0</v>
      </c>
      <c r="BQ727">
        <v>182.11699999999999</v>
      </c>
      <c r="BR727">
        <v>0.40991699999999998</v>
      </c>
      <c r="BS727">
        <v>0.34699999999999998</v>
      </c>
      <c r="BT727">
        <v>1.2E-2</v>
      </c>
      <c r="BU727">
        <v>9.8677270000000004</v>
      </c>
      <c r="BV727">
        <f t="shared" si="11"/>
        <v>6.9747000000000003</v>
      </c>
    </row>
    <row r="728" spans="1:74" customFormat="1" x14ac:dyDescent="0.25">
      <c r="A728" s="40">
        <v>41703</v>
      </c>
      <c r="B728" s="41">
        <v>0.6337867245370371</v>
      </c>
      <c r="C728">
        <v>14.867000000000001</v>
      </c>
      <c r="D728">
        <v>6.3E-3</v>
      </c>
      <c r="E728">
        <v>63.054608000000002</v>
      </c>
      <c r="F728">
        <v>2011.3</v>
      </c>
      <c r="G728">
        <v>15.1</v>
      </c>
      <c r="H728">
        <v>-41.5</v>
      </c>
      <c r="J728">
        <v>1.4</v>
      </c>
      <c r="K728">
        <v>0.87590000000000001</v>
      </c>
      <c r="L728">
        <v>13.0213</v>
      </c>
      <c r="M728">
        <v>5.4999999999999997E-3</v>
      </c>
      <c r="N728">
        <v>1761.6215</v>
      </c>
      <c r="O728">
        <v>13.2363</v>
      </c>
      <c r="P728">
        <v>1774.9</v>
      </c>
      <c r="Q728">
        <v>1326.9490000000001</v>
      </c>
      <c r="R728">
        <v>9.9702999999999999</v>
      </c>
      <c r="S728">
        <v>1336.9</v>
      </c>
      <c r="T728">
        <v>0</v>
      </c>
      <c r="W728">
        <v>0</v>
      </c>
      <c r="X728">
        <v>1.2262</v>
      </c>
      <c r="Y728">
        <v>12.2</v>
      </c>
      <c r="Z728">
        <v>867</v>
      </c>
      <c r="AA728">
        <v>887</v>
      </c>
      <c r="AB728">
        <v>818</v>
      </c>
      <c r="AC728">
        <v>49.1</v>
      </c>
      <c r="AD728">
        <v>5.3</v>
      </c>
      <c r="AE728">
        <v>0.12</v>
      </c>
      <c r="AF728">
        <v>993</v>
      </c>
      <c r="AG728">
        <v>-11.9</v>
      </c>
      <c r="AH728">
        <v>12</v>
      </c>
      <c r="AI728">
        <v>13</v>
      </c>
      <c r="AJ728">
        <v>190</v>
      </c>
      <c r="AK728">
        <v>190</v>
      </c>
      <c r="AL728">
        <v>5.8</v>
      </c>
      <c r="AM728">
        <v>195</v>
      </c>
      <c r="AN728" t="s">
        <v>155</v>
      </c>
      <c r="AO728">
        <v>2</v>
      </c>
      <c r="AP728" s="42">
        <v>0.84204861111111118</v>
      </c>
      <c r="AQ728">
        <v>47.162018000000003</v>
      </c>
      <c r="AR728">
        <v>-88.484172000000001</v>
      </c>
      <c r="AS728">
        <v>316</v>
      </c>
      <c r="AT728">
        <v>41.5</v>
      </c>
      <c r="AU728">
        <v>12</v>
      </c>
      <c r="AV728">
        <v>10</v>
      </c>
      <c r="AW728" t="s">
        <v>419</v>
      </c>
      <c r="AX728">
        <v>1.9647349999999999</v>
      </c>
      <c r="AY728">
        <v>1</v>
      </c>
      <c r="AZ728">
        <v>2.5647350000000002</v>
      </c>
      <c r="BA728">
        <v>14.048999999999999</v>
      </c>
      <c r="BB728">
        <v>14.35</v>
      </c>
      <c r="BC728">
        <v>1.02</v>
      </c>
      <c r="BD728">
        <v>14.173999999999999</v>
      </c>
      <c r="BE728">
        <v>3033.9520000000002</v>
      </c>
      <c r="BF728">
        <v>0.81899999999999995</v>
      </c>
      <c r="BG728">
        <v>42.984000000000002</v>
      </c>
      <c r="BH728">
        <v>0.32300000000000001</v>
      </c>
      <c r="BI728">
        <v>43.307000000000002</v>
      </c>
      <c r="BJ728">
        <v>32.378</v>
      </c>
      <c r="BK728">
        <v>0.24299999999999999</v>
      </c>
      <c r="BL728">
        <v>32.621000000000002</v>
      </c>
      <c r="BM728">
        <v>0</v>
      </c>
      <c r="BQ728">
        <v>207.73599999999999</v>
      </c>
      <c r="BR728">
        <v>0.35242400000000002</v>
      </c>
      <c r="BS728">
        <v>0.34741100000000003</v>
      </c>
      <c r="BT728">
        <v>1.2E-2</v>
      </c>
      <c r="BU728">
        <v>8.483727</v>
      </c>
      <c r="BV728">
        <f t="shared" si="11"/>
        <v>6.9829611000000007</v>
      </c>
    </row>
    <row r="729" spans="1:74" customFormat="1" x14ac:dyDescent="0.25">
      <c r="A729" s="40">
        <v>41703</v>
      </c>
      <c r="B729" s="41">
        <v>0.63379829861111114</v>
      </c>
      <c r="C729">
        <v>14.992000000000001</v>
      </c>
      <c r="D729">
        <v>5.3E-3</v>
      </c>
      <c r="E729">
        <v>53.095038000000002</v>
      </c>
      <c r="F729">
        <v>1939.9</v>
      </c>
      <c r="G729">
        <v>4.7</v>
      </c>
      <c r="H729">
        <v>-60.2</v>
      </c>
      <c r="J729">
        <v>1.5</v>
      </c>
      <c r="K729">
        <v>0.875</v>
      </c>
      <c r="L729">
        <v>13.117900000000001</v>
      </c>
      <c r="M729">
        <v>4.5999999999999999E-3</v>
      </c>
      <c r="N729">
        <v>1697.4049</v>
      </c>
      <c r="O729">
        <v>4.1124999999999998</v>
      </c>
      <c r="P729">
        <v>1701.5</v>
      </c>
      <c r="Q729">
        <v>1280.4726000000001</v>
      </c>
      <c r="R729">
        <v>3.1023000000000001</v>
      </c>
      <c r="S729">
        <v>1283.5999999999999</v>
      </c>
      <c r="T729">
        <v>0</v>
      </c>
      <c r="W729">
        <v>0</v>
      </c>
      <c r="X729">
        <v>1.3119000000000001</v>
      </c>
      <c r="Y729">
        <v>12.1</v>
      </c>
      <c r="Z729">
        <v>867</v>
      </c>
      <c r="AA729">
        <v>888</v>
      </c>
      <c r="AB729">
        <v>816</v>
      </c>
      <c r="AC729">
        <v>50</v>
      </c>
      <c r="AD729">
        <v>5.72</v>
      </c>
      <c r="AE729">
        <v>0.13</v>
      </c>
      <c r="AF729">
        <v>993</v>
      </c>
      <c r="AG729">
        <v>-11.1</v>
      </c>
      <c r="AH729">
        <v>12</v>
      </c>
      <c r="AI729">
        <v>13</v>
      </c>
      <c r="AJ729">
        <v>190.1</v>
      </c>
      <c r="AK729">
        <v>189.9</v>
      </c>
      <c r="AL729">
        <v>6.1</v>
      </c>
      <c r="AM729">
        <v>195</v>
      </c>
      <c r="AN729" t="s">
        <v>155</v>
      </c>
      <c r="AO729">
        <v>2</v>
      </c>
      <c r="AP729" s="42">
        <v>0.84206018518518511</v>
      </c>
      <c r="AQ729">
        <v>47.162184000000003</v>
      </c>
      <c r="AR729">
        <v>-88.484209000000007</v>
      </c>
      <c r="AS729">
        <v>316.2</v>
      </c>
      <c r="AT729">
        <v>41.5</v>
      </c>
      <c r="AU729">
        <v>12</v>
      </c>
      <c r="AV729">
        <v>10</v>
      </c>
      <c r="AW729" t="s">
        <v>419</v>
      </c>
      <c r="AX729">
        <v>1.963263</v>
      </c>
      <c r="AY729">
        <v>1</v>
      </c>
      <c r="AZ729">
        <v>2.5847850000000001</v>
      </c>
      <c r="BA729">
        <v>14.048999999999999</v>
      </c>
      <c r="BB729">
        <v>14.24</v>
      </c>
      <c r="BC729">
        <v>1.01</v>
      </c>
      <c r="BD729">
        <v>14.286</v>
      </c>
      <c r="BE729">
        <v>3034.0949999999998</v>
      </c>
      <c r="BF729">
        <v>0.68400000000000005</v>
      </c>
      <c r="BG729">
        <v>41.113999999999997</v>
      </c>
      <c r="BH729">
        <v>0.1</v>
      </c>
      <c r="BI729">
        <v>41.213000000000001</v>
      </c>
      <c r="BJ729">
        <v>31.015000000000001</v>
      </c>
      <c r="BK729">
        <v>7.4999999999999997E-2</v>
      </c>
      <c r="BL729">
        <v>31.09</v>
      </c>
      <c r="BM729">
        <v>0</v>
      </c>
      <c r="BQ729">
        <v>220.626</v>
      </c>
      <c r="BR729">
        <v>0.319494</v>
      </c>
      <c r="BS729">
        <v>0.34945199999999998</v>
      </c>
      <c r="BT729">
        <v>1.2E-2</v>
      </c>
      <c r="BU729">
        <v>7.69102</v>
      </c>
      <c r="BV729">
        <f t="shared" si="11"/>
        <v>7.0239852000000003</v>
      </c>
    </row>
    <row r="730" spans="1:74" customFormat="1" x14ac:dyDescent="0.25">
      <c r="A730" s="40">
        <v>41703</v>
      </c>
      <c r="B730" s="41">
        <v>0.63380987268518518</v>
      </c>
      <c r="C730">
        <v>14.922000000000001</v>
      </c>
      <c r="D730">
        <v>5.0000000000000001E-3</v>
      </c>
      <c r="E730">
        <v>50</v>
      </c>
      <c r="F730">
        <v>1550.4</v>
      </c>
      <c r="G730">
        <v>11.9</v>
      </c>
      <c r="H730">
        <v>-41.6</v>
      </c>
      <c r="J730">
        <v>1.5</v>
      </c>
      <c r="K730">
        <v>0.87549999999999994</v>
      </c>
      <c r="L730">
        <v>13.0646</v>
      </c>
      <c r="M730">
        <v>4.4000000000000003E-3</v>
      </c>
      <c r="N730">
        <v>1357.3595</v>
      </c>
      <c r="O730">
        <v>10.452299999999999</v>
      </c>
      <c r="P730">
        <v>1367.8</v>
      </c>
      <c r="Q730">
        <v>1022.5594</v>
      </c>
      <c r="R730">
        <v>7.8742000000000001</v>
      </c>
      <c r="S730">
        <v>1030.4000000000001</v>
      </c>
      <c r="T730">
        <v>0</v>
      </c>
      <c r="W730">
        <v>0</v>
      </c>
      <c r="X730">
        <v>1.3132999999999999</v>
      </c>
      <c r="Y730">
        <v>12.2</v>
      </c>
      <c r="Z730">
        <v>867</v>
      </c>
      <c r="AA730">
        <v>888</v>
      </c>
      <c r="AB730">
        <v>817</v>
      </c>
      <c r="AC730">
        <v>50</v>
      </c>
      <c r="AD730">
        <v>5.34</v>
      </c>
      <c r="AE730">
        <v>0.12</v>
      </c>
      <c r="AF730">
        <v>993</v>
      </c>
      <c r="AG730">
        <v>-12</v>
      </c>
      <c r="AH730">
        <v>12</v>
      </c>
      <c r="AI730">
        <v>13</v>
      </c>
      <c r="AJ730">
        <v>190.9</v>
      </c>
      <c r="AK730">
        <v>189.1</v>
      </c>
      <c r="AL730">
        <v>6.1</v>
      </c>
      <c r="AM730">
        <v>195</v>
      </c>
      <c r="AN730" t="s">
        <v>155</v>
      </c>
      <c r="AO730">
        <v>2</v>
      </c>
      <c r="AP730" s="42">
        <v>0.84207175925925926</v>
      </c>
      <c r="AQ730">
        <v>47.162354999999998</v>
      </c>
      <c r="AR730">
        <v>-88.484223</v>
      </c>
      <c r="AS730">
        <v>316.39999999999998</v>
      </c>
      <c r="AT730">
        <v>42.1</v>
      </c>
      <c r="AU730">
        <v>12</v>
      </c>
      <c r="AV730">
        <v>10</v>
      </c>
      <c r="AW730" t="s">
        <v>419</v>
      </c>
      <c r="AX730">
        <v>1.0784</v>
      </c>
      <c r="AY730">
        <v>1</v>
      </c>
      <c r="AZ730">
        <v>1.7784</v>
      </c>
      <c r="BA730">
        <v>14.048999999999999</v>
      </c>
      <c r="BB730">
        <v>14.3</v>
      </c>
      <c r="BC730">
        <v>1.02</v>
      </c>
      <c r="BD730">
        <v>14.218</v>
      </c>
      <c r="BE730">
        <v>3034.192</v>
      </c>
      <c r="BF730">
        <v>0.64700000000000002</v>
      </c>
      <c r="BG730">
        <v>33.012999999999998</v>
      </c>
      <c r="BH730">
        <v>0.254</v>
      </c>
      <c r="BI730">
        <v>33.267000000000003</v>
      </c>
      <c r="BJ730">
        <v>24.87</v>
      </c>
      <c r="BK730">
        <v>0.192</v>
      </c>
      <c r="BL730">
        <v>25.061</v>
      </c>
      <c r="BM730">
        <v>0</v>
      </c>
      <c r="BQ730">
        <v>221.76900000000001</v>
      </c>
      <c r="BR730">
        <v>0.39245400000000003</v>
      </c>
      <c r="BS730">
        <v>0.34586299999999998</v>
      </c>
      <c r="BT730">
        <v>1.2E-2</v>
      </c>
      <c r="BU730">
        <v>9.4473490000000009</v>
      </c>
      <c r="BV730">
        <f t="shared" si="11"/>
        <v>6.9518462999999997</v>
      </c>
    </row>
    <row r="731" spans="1:74" customFormat="1" x14ac:dyDescent="0.25">
      <c r="A731" s="40">
        <v>41703</v>
      </c>
      <c r="B731" s="41">
        <v>0.63382144675925922</v>
      </c>
      <c r="C731">
        <v>14.84</v>
      </c>
      <c r="D731">
        <v>4.7000000000000002E-3</v>
      </c>
      <c r="E731">
        <v>46.672355000000003</v>
      </c>
      <c r="F731">
        <v>1224.3</v>
      </c>
      <c r="G731">
        <v>3.1</v>
      </c>
      <c r="H731">
        <v>-61.6</v>
      </c>
      <c r="J731">
        <v>1.5</v>
      </c>
      <c r="K731">
        <v>0.87619999999999998</v>
      </c>
      <c r="L731">
        <v>13.0031</v>
      </c>
      <c r="M731">
        <v>4.1000000000000003E-3</v>
      </c>
      <c r="N731">
        <v>1072.7527</v>
      </c>
      <c r="O731">
        <v>2.7498999999999998</v>
      </c>
      <c r="P731">
        <v>1075.5</v>
      </c>
      <c r="Q731">
        <v>808.15239999999994</v>
      </c>
      <c r="R731">
        <v>2.0716000000000001</v>
      </c>
      <c r="S731">
        <v>810.2</v>
      </c>
      <c r="T731">
        <v>0</v>
      </c>
      <c r="W731">
        <v>0</v>
      </c>
      <c r="X731">
        <v>1.3143</v>
      </c>
      <c r="Y731">
        <v>12.2</v>
      </c>
      <c r="Z731">
        <v>867</v>
      </c>
      <c r="AA731">
        <v>888</v>
      </c>
      <c r="AB731">
        <v>817</v>
      </c>
      <c r="AC731">
        <v>50</v>
      </c>
      <c r="AD731">
        <v>5.34</v>
      </c>
      <c r="AE731">
        <v>0.12</v>
      </c>
      <c r="AF731">
        <v>993</v>
      </c>
      <c r="AG731">
        <v>-12</v>
      </c>
      <c r="AH731">
        <v>12</v>
      </c>
      <c r="AI731">
        <v>13.137</v>
      </c>
      <c r="AJ731">
        <v>190</v>
      </c>
      <c r="AK731">
        <v>190.1</v>
      </c>
      <c r="AL731">
        <v>6.3</v>
      </c>
      <c r="AM731">
        <v>195</v>
      </c>
      <c r="AN731" t="s">
        <v>155</v>
      </c>
      <c r="AO731">
        <v>1</v>
      </c>
      <c r="AP731" s="42">
        <v>0.84208333333333341</v>
      </c>
      <c r="AQ731">
        <v>47.162531000000001</v>
      </c>
      <c r="AR731">
        <v>-88.484217999999998</v>
      </c>
      <c r="AS731">
        <v>316.8</v>
      </c>
      <c r="AT731">
        <v>43.2</v>
      </c>
      <c r="AU731">
        <v>12</v>
      </c>
      <c r="AV731">
        <v>9</v>
      </c>
      <c r="AW731" t="s">
        <v>420</v>
      </c>
      <c r="AX731">
        <v>1.0216000000000001</v>
      </c>
      <c r="AY731">
        <v>1.0216000000000001</v>
      </c>
      <c r="AZ731">
        <v>1.7216</v>
      </c>
      <c r="BA731">
        <v>14.048999999999999</v>
      </c>
      <c r="BB731">
        <v>14.37</v>
      </c>
      <c r="BC731">
        <v>1.02</v>
      </c>
      <c r="BD731">
        <v>14.129</v>
      </c>
      <c r="BE731">
        <v>3034.299</v>
      </c>
      <c r="BF731">
        <v>0.60699999999999998</v>
      </c>
      <c r="BG731">
        <v>26.215</v>
      </c>
      <c r="BH731">
        <v>6.7000000000000004E-2</v>
      </c>
      <c r="BI731">
        <v>26.282</v>
      </c>
      <c r="BJ731">
        <v>19.748999999999999</v>
      </c>
      <c r="BK731">
        <v>5.0999999999999997E-2</v>
      </c>
      <c r="BL731">
        <v>19.798999999999999</v>
      </c>
      <c r="BM731">
        <v>0</v>
      </c>
      <c r="BQ731">
        <v>223.001</v>
      </c>
      <c r="BR731">
        <v>0.52390499999999995</v>
      </c>
      <c r="BS731">
        <v>0.34445199999999998</v>
      </c>
      <c r="BT731">
        <v>1.2E-2</v>
      </c>
      <c r="BU731">
        <v>12.611704</v>
      </c>
      <c r="BV731">
        <f t="shared" si="11"/>
        <v>6.9234852</v>
      </c>
    </row>
    <row r="732" spans="1:74" customFormat="1" x14ac:dyDescent="0.25">
      <c r="A732" s="40">
        <v>41703</v>
      </c>
      <c r="B732" s="41">
        <v>0.63383302083333326</v>
      </c>
      <c r="C732">
        <v>14.377000000000001</v>
      </c>
      <c r="D732">
        <v>3.5000000000000001E-3</v>
      </c>
      <c r="E732">
        <v>34.669927000000001</v>
      </c>
      <c r="F732">
        <v>1052.7</v>
      </c>
      <c r="G732">
        <v>0.6</v>
      </c>
      <c r="H732">
        <v>-58.4</v>
      </c>
      <c r="J732">
        <v>1.24</v>
      </c>
      <c r="K732">
        <v>0.87980000000000003</v>
      </c>
      <c r="L732">
        <v>12.6485</v>
      </c>
      <c r="M732">
        <v>3.0999999999999999E-3</v>
      </c>
      <c r="N732">
        <v>926.18079999999998</v>
      </c>
      <c r="O732">
        <v>0.57040000000000002</v>
      </c>
      <c r="P732">
        <v>926.8</v>
      </c>
      <c r="Q732">
        <v>697.73320000000001</v>
      </c>
      <c r="R732">
        <v>0.42970000000000003</v>
      </c>
      <c r="S732">
        <v>698.2</v>
      </c>
      <c r="T732">
        <v>0</v>
      </c>
      <c r="W732">
        <v>0</v>
      </c>
      <c r="X732">
        <v>1.0936999999999999</v>
      </c>
      <c r="Y732">
        <v>12.1</v>
      </c>
      <c r="Z732">
        <v>868</v>
      </c>
      <c r="AA732">
        <v>888</v>
      </c>
      <c r="AB732">
        <v>818</v>
      </c>
      <c r="AC732">
        <v>50</v>
      </c>
      <c r="AD732">
        <v>5.34</v>
      </c>
      <c r="AE732">
        <v>0.12</v>
      </c>
      <c r="AF732">
        <v>993</v>
      </c>
      <c r="AG732">
        <v>-12</v>
      </c>
      <c r="AH732">
        <v>12</v>
      </c>
      <c r="AI732">
        <v>14</v>
      </c>
      <c r="AJ732">
        <v>190.1</v>
      </c>
      <c r="AK732">
        <v>190.9</v>
      </c>
      <c r="AL732">
        <v>6.4</v>
      </c>
      <c r="AM732">
        <v>195</v>
      </c>
      <c r="AN732" t="s">
        <v>155</v>
      </c>
      <c r="AO732">
        <v>1</v>
      </c>
      <c r="AP732" s="42">
        <v>0.84209490740740733</v>
      </c>
      <c r="AQ732">
        <v>47.162711000000002</v>
      </c>
      <c r="AR732">
        <v>-88.484202999999994</v>
      </c>
      <c r="AS732">
        <v>317.39999999999998</v>
      </c>
      <c r="AT732">
        <v>44</v>
      </c>
      <c r="AU732">
        <v>12</v>
      </c>
      <c r="AV732">
        <v>9</v>
      </c>
      <c r="AW732" t="s">
        <v>420</v>
      </c>
      <c r="AX732">
        <v>1.1000000000000001</v>
      </c>
      <c r="AY732">
        <v>1.1000000000000001</v>
      </c>
      <c r="AZ732">
        <v>1.8</v>
      </c>
      <c r="BA732">
        <v>14.048999999999999</v>
      </c>
      <c r="BB732">
        <v>14.81</v>
      </c>
      <c r="BC732">
        <v>1.05</v>
      </c>
      <c r="BD732">
        <v>13.663</v>
      </c>
      <c r="BE732">
        <v>3034.7840000000001</v>
      </c>
      <c r="BF732">
        <v>0.46600000000000003</v>
      </c>
      <c r="BG732">
        <v>23.271000000000001</v>
      </c>
      <c r="BH732">
        <v>1.4E-2</v>
      </c>
      <c r="BI732">
        <v>23.286000000000001</v>
      </c>
      <c r="BJ732">
        <v>17.530999999999999</v>
      </c>
      <c r="BK732">
        <v>1.0999999999999999E-2</v>
      </c>
      <c r="BL732">
        <v>17.542000000000002</v>
      </c>
      <c r="BM732">
        <v>0</v>
      </c>
      <c r="BQ732">
        <v>190.79499999999999</v>
      </c>
      <c r="BR732">
        <v>0.58561700000000005</v>
      </c>
      <c r="BS732">
        <v>0.34086300000000003</v>
      </c>
      <c r="BT732">
        <v>1.2E-2</v>
      </c>
      <c r="BU732">
        <v>14.097265</v>
      </c>
      <c r="BV732">
        <f t="shared" si="11"/>
        <v>6.8513463000000012</v>
      </c>
    </row>
    <row r="733" spans="1:74" customFormat="1" x14ac:dyDescent="0.25">
      <c r="A733" s="40">
        <v>41703</v>
      </c>
      <c r="B733" s="41">
        <v>0.63384459490740741</v>
      </c>
      <c r="C733">
        <v>14.141</v>
      </c>
      <c r="D733">
        <v>1E-3</v>
      </c>
      <c r="E733">
        <v>10.220048999999999</v>
      </c>
      <c r="F733">
        <v>1038.2</v>
      </c>
      <c r="G733">
        <v>4.9000000000000004</v>
      </c>
      <c r="H733">
        <v>-58.7</v>
      </c>
      <c r="J733">
        <v>1</v>
      </c>
      <c r="K733">
        <v>0.88160000000000005</v>
      </c>
      <c r="L733">
        <v>12.4672</v>
      </c>
      <c r="M733">
        <v>8.9999999999999998E-4</v>
      </c>
      <c r="N733">
        <v>915.27710000000002</v>
      </c>
      <c r="O733">
        <v>4.2765000000000004</v>
      </c>
      <c r="P733">
        <v>919.6</v>
      </c>
      <c r="Q733">
        <v>689.51900000000001</v>
      </c>
      <c r="R733">
        <v>3.2216999999999998</v>
      </c>
      <c r="S733">
        <v>692.7</v>
      </c>
      <c r="T733">
        <v>0</v>
      </c>
      <c r="W733">
        <v>0</v>
      </c>
      <c r="X733">
        <v>0.88360000000000005</v>
      </c>
      <c r="Y733">
        <v>12.2</v>
      </c>
      <c r="Z733">
        <v>869</v>
      </c>
      <c r="AA733">
        <v>888</v>
      </c>
      <c r="AB733">
        <v>818</v>
      </c>
      <c r="AC733">
        <v>50</v>
      </c>
      <c r="AD733">
        <v>5.34</v>
      </c>
      <c r="AE733">
        <v>0.12</v>
      </c>
      <c r="AF733">
        <v>993</v>
      </c>
      <c r="AG733">
        <v>-12</v>
      </c>
      <c r="AH733">
        <v>12</v>
      </c>
      <c r="AI733">
        <v>14</v>
      </c>
      <c r="AJ733">
        <v>191</v>
      </c>
      <c r="AK733">
        <v>190</v>
      </c>
      <c r="AL733">
        <v>6.4</v>
      </c>
      <c r="AM733">
        <v>195</v>
      </c>
      <c r="AN733" t="s">
        <v>155</v>
      </c>
      <c r="AO733">
        <v>1</v>
      </c>
      <c r="AP733" s="42">
        <v>0.84210648148148148</v>
      </c>
      <c r="AQ733">
        <v>47.162894000000001</v>
      </c>
      <c r="AR733">
        <v>-88.484213999999994</v>
      </c>
      <c r="AS733">
        <v>317.8</v>
      </c>
      <c r="AT733">
        <v>45</v>
      </c>
      <c r="AU733">
        <v>12</v>
      </c>
      <c r="AV733">
        <v>9</v>
      </c>
      <c r="AW733" t="s">
        <v>420</v>
      </c>
      <c r="AX733">
        <v>1.1215999999999999</v>
      </c>
      <c r="AY733">
        <v>1.0784</v>
      </c>
      <c r="AZ733">
        <v>1.8216000000000001</v>
      </c>
      <c r="BA733">
        <v>14.048999999999999</v>
      </c>
      <c r="BB733">
        <v>15.04</v>
      </c>
      <c r="BC733">
        <v>1.07</v>
      </c>
      <c r="BD733">
        <v>13.428000000000001</v>
      </c>
      <c r="BE733">
        <v>3035.4380000000001</v>
      </c>
      <c r="BF733">
        <v>0.14000000000000001</v>
      </c>
      <c r="BG733">
        <v>23.337</v>
      </c>
      <c r="BH733">
        <v>0.109</v>
      </c>
      <c r="BI733">
        <v>23.446000000000002</v>
      </c>
      <c r="BJ733">
        <v>17.581</v>
      </c>
      <c r="BK733">
        <v>8.2000000000000003E-2</v>
      </c>
      <c r="BL733">
        <v>17.663</v>
      </c>
      <c r="BM733">
        <v>0</v>
      </c>
      <c r="BQ733">
        <v>156.41900000000001</v>
      </c>
      <c r="BR733">
        <v>0.61209499999999994</v>
      </c>
      <c r="BS733">
        <v>0.34013700000000002</v>
      </c>
      <c r="BT733">
        <v>1.1863E-2</v>
      </c>
      <c r="BU733">
        <v>14.734657</v>
      </c>
      <c r="BV733">
        <f t="shared" si="11"/>
        <v>6.8367537000000009</v>
      </c>
    </row>
    <row r="734" spans="1:74" customFormat="1" x14ac:dyDescent="0.25">
      <c r="A734" s="40">
        <v>41703</v>
      </c>
      <c r="B734" s="41">
        <v>0.63385616898148145</v>
      </c>
      <c r="C734">
        <v>13.760999999999999</v>
      </c>
      <c r="D734">
        <v>1.8E-3</v>
      </c>
      <c r="E734">
        <v>18.251456999999998</v>
      </c>
      <c r="F734">
        <v>1188.7</v>
      </c>
      <c r="G734">
        <v>5.7</v>
      </c>
      <c r="H734">
        <v>-46.5</v>
      </c>
      <c r="J734">
        <v>0.85</v>
      </c>
      <c r="K734">
        <v>0.88449999999999995</v>
      </c>
      <c r="L734">
        <v>12.1716</v>
      </c>
      <c r="M734">
        <v>1.6000000000000001E-3</v>
      </c>
      <c r="N734">
        <v>1051.4114</v>
      </c>
      <c r="O734">
        <v>5.0608000000000004</v>
      </c>
      <c r="P734">
        <v>1056.5</v>
      </c>
      <c r="Q734">
        <v>792.07510000000002</v>
      </c>
      <c r="R734">
        <v>3.8125</v>
      </c>
      <c r="S734">
        <v>795.9</v>
      </c>
      <c r="T734">
        <v>0</v>
      </c>
      <c r="W734">
        <v>0</v>
      </c>
      <c r="X734">
        <v>0.751</v>
      </c>
      <c r="Y734">
        <v>12.1</v>
      </c>
      <c r="Z734">
        <v>869</v>
      </c>
      <c r="AA734">
        <v>887</v>
      </c>
      <c r="AB734">
        <v>817</v>
      </c>
      <c r="AC734">
        <v>50</v>
      </c>
      <c r="AD734">
        <v>5.34</v>
      </c>
      <c r="AE734">
        <v>0.12</v>
      </c>
      <c r="AF734">
        <v>993</v>
      </c>
      <c r="AG734">
        <v>-12</v>
      </c>
      <c r="AH734">
        <v>12</v>
      </c>
      <c r="AI734">
        <v>14</v>
      </c>
      <c r="AJ734">
        <v>190.9</v>
      </c>
      <c r="AK734">
        <v>190</v>
      </c>
      <c r="AL734">
        <v>6.2</v>
      </c>
      <c r="AM734">
        <v>195</v>
      </c>
      <c r="AN734" t="s">
        <v>155</v>
      </c>
      <c r="AO734">
        <v>1</v>
      </c>
      <c r="AP734" s="42">
        <v>0.84211805555555552</v>
      </c>
      <c r="AQ734">
        <v>47.163080000000001</v>
      </c>
      <c r="AR734">
        <v>-88.484273000000002</v>
      </c>
      <c r="AS734">
        <v>318.2</v>
      </c>
      <c r="AT734">
        <v>45.7</v>
      </c>
      <c r="AU734">
        <v>12</v>
      </c>
      <c r="AV734">
        <v>9</v>
      </c>
      <c r="AW734" t="s">
        <v>420</v>
      </c>
      <c r="AX734">
        <v>1.2432000000000001</v>
      </c>
      <c r="AY734">
        <v>1.0648</v>
      </c>
      <c r="AZ734">
        <v>1.9648000000000001</v>
      </c>
      <c r="BA734">
        <v>14.048999999999999</v>
      </c>
      <c r="BB734">
        <v>15.43</v>
      </c>
      <c r="BC734">
        <v>1.1000000000000001</v>
      </c>
      <c r="BD734">
        <v>13.058</v>
      </c>
      <c r="BE734">
        <v>3035.491</v>
      </c>
      <c r="BF734">
        <v>0.25600000000000001</v>
      </c>
      <c r="BG734">
        <v>27.459</v>
      </c>
      <c r="BH734">
        <v>0.13200000000000001</v>
      </c>
      <c r="BI734">
        <v>27.591000000000001</v>
      </c>
      <c r="BJ734">
        <v>20.686</v>
      </c>
      <c r="BK734">
        <v>0.1</v>
      </c>
      <c r="BL734">
        <v>20.786000000000001</v>
      </c>
      <c r="BM734">
        <v>0</v>
      </c>
      <c r="BQ734">
        <v>136.18100000000001</v>
      </c>
      <c r="BR734">
        <v>0.53736799999999996</v>
      </c>
      <c r="BS734">
        <v>0.34058899999999998</v>
      </c>
      <c r="BT734">
        <v>1.0999999999999999E-2</v>
      </c>
      <c r="BU734">
        <v>12.935791</v>
      </c>
      <c r="BV734">
        <f t="shared" si="11"/>
        <v>6.8458389000000004</v>
      </c>
    </row>
    <row r="735" spans="1:74" customFormat="1" x14ac:dyDescent="0.25">
      <c r="A735" s="40">
        <v>41703</v>
      </c>
      <c r="B735" s="41">
        <v>0.6338677430555556</v>
      </c>
      <c r="C735">
        <v>13.553000000000001</v>
      </c>
      <c r="D735">
        <v>3.3999999999999998E-3</v>
      </c>
      <c r="E735">
        <v>33.656007000000002</v>
      </c>
      <c r="F735">
        <v>1396.3</v>
      </c>
      <c r="G735">
        <v>8.5</v>
      </c>
      <c r="H735">
        <v>-20.5</v>
      </c>
      <c r="J735">
        <v>0.8</v>
      </c>
      <c r="K735">
        <v>0.8861</v>
      </c>
      <c r="L735">
        <v>12.0098</v>
      </c>
      <c r="M735">
        <v>3.0000000000000001E-3</v>
      </c>
      <c r="N735">
        <v>1237.2834</v>
      </c>
      <c r="O735">
        <v>7.532</v>
      </c>
      <c r="P735">
        <v>1244.8</v>
      </c>
      <c r="Q735">
        <v>932.10069999999996</v>
      </c>
      <c r="R735">
        <v>5.6741999999999999</v>
      </c>
      <c r="S735">
        <v>937.8</v>
      </c>
      <c r="T735">
        <v>0</v>
      </c>
      <c r="W735">
        <v>0</v>
      </c>
      <c r="X735">
        <v>0.70889999999999997</v>
      </c>
      <c r="Y735">
        <v>12.2</v>
      </c>
      <c r="Z735">
        <v>869</v>
      </c>
      <c r="AA735">
        <v>887</v>
      </c>
      <c r="AB735">
        <v>820</v>
      </c>
      <c r="AC735">
        <v>50</v>
      </c>
      <c r="AD735">
        <v>5.34</v>
      </c>
      <c r="AE735">
        <v>0.12</v>
      </c>
      <c r="AF735">
        <v>993</v>
      </c>
      <c r="AG735">
        <v>-12</v>
      </c>
      <c r="AH735">
        <v>12</v>
      </c>
      <c r="AI735">
        <v>14</v>
      </c>
      <c r="AJ735">
        <v>190</v>
      </c>
      <c r="AK735">
        <v>190</v>
      </c>
      <c r="AL735">
        <v>6.2</v>
      </c>
      <c r="AM735">
        <v>195</v>
      </c>
      <c r="AN735" t="s">
        <v>155</v>
      </c>
      <c r="AO735">
        <v>1</v>
      </c>
      <c r="AP735" s="42">
        <v>0.84212962962962967</v>
      </c>
      <c r="AQ735">
        <v>47.163254000000002</v>
      </c>
      <c r="AR735">
        <v>-88.484363999999999</v>
      </c>
      <c r="AS735">
        <v>318.89999999999998</v>
      </c>
      <c r="AT735">
        <v>45.5</v>
      </c>
      <c r="AU735">
        <v>12</v>
      </c>
      <c r="AV735">
        <v>9</v>
      </c>
      <c r="AW735" t="s">
        <v>419</v>
      </c>
      <c r="AX735">
        <v>1.4</v>
      </c>
      <c r="AY735">
        <v>1.3</v>
      </c>
      <c r="AZ735">
        <v>2.2000000000000002</v>
      </c>
      <c r="BA735">
        <v>14.048999999999999</v>
      </c>
      <c r="BB735">
        <v>15.65</v>
      </c>
      <c r="BC735">
        <v>1.1100000000000001</v>
      </c>
      <c r="BD735">
        <v>12.852</v>
      </c>
      <c r="BE735">
        <v>3035.2730000000001</v>
      </c>
      <c r="BF735">
        <v>0.48</v>
      </c>
      <c r="BG735">
        <v>32.747</v>
      </c>
      <c r="BH735">
        <v>0.19900000000000001</v>
      </c>
      <c r="BI735">
        <v>32.945999999999998</v>
      </c>
      <c r="BJ735">
        <v>24.67</v>
      </c>
      <c r="BK735">
        <v>0.15</v>
      </c>
      <c r="BL735">
        <v>24.82</v>
      </c>
      <c r="BM735">
        <v>0</v>
      </c>
      <c r="BQ735">
        <v>130.26900000000001</v>
      </c>
      <c r="BR735">
        <v>0.40383400000000003</v>
      </c>
      <c r="BS735">
        <v>0.33772600000000003</v>
      </c>
      <c r="BT735">
        <v>1.1136999999999999E-2</v>
      </c>
      <c r="BU735">
        <v>9.7212940000000003</v>
      </c>
      <c r="BV735">
        <f t="shared" si="11"/>
        <v>6.788292600000001</v>
      </c>
    </row>
    <row r="736" spans="1:74" customFormat="1" x14ac:dyDescent="0.25">
      <c r="A736" s="40">
        <v>41703</v>
      </c>
      <c r="B736" s="41">
        <v>0.63387931712962964</v>
      </c>
      <c r="C736">
        <v>13.731</v>
      </c>
      <c r="D736">
        <v>3.0000000000000001E-3</v>
      </c>
      <c r="E736">
        <v>29.511185000000001</v>
      </c>
      <c r="F736">
        <v>1546.3</v>
      </c>
      <c r="G736">
        <v>10.7</v>
      </c>
      <c r="H736">
        <v>-70.2</v>
      </c>
      <c r="J736">
        <v>0.8</v>
      </c>
      <c r="K736">
        <v>0.88480000000000003</v>
      </c>
      <c r="L736">
        <v>12.1495</v>
      </c>
      <c r="M736">
        <v>2.5999999999999999E-3</v>
      </c>
      <c r="N736">
        <v>1368.1865</v>
      </c>
      <c r="O736">
        <v>9.4674999999999994</v>
      </c>
      <c r="P736">
        <v>1377.7</v>
      </c>
      <c r="Q736">
        <v>1030.9354000000001</v>
      </c>
      <c r="R736">
        <v>7.1337999999999999</v>
      </c>
      <c r="S736">
        <v>1038.0999999999999</v>
      </c>
      <c r="T736">
        <v>0</v>
      </c>
      <c r="W736">
        <v>0</v>
      </c>
      <c r="X736">
        <v>0.70789999999999997</v>
      </c>
      <c r="Y736">
        <v>12.1</v>
      </c>
      <c r="Z736">
        <v>869</v>
      </c>
      <c r="AA736">
        <v>888</v>
      </c>
      <c r="AB736">
        <v>819</v>
      </c>
      <c r="AC736">
        <v>50</v>
      </c>
      <c r="AD736">
        <v>5.4</v>
      </c>
      <c r="AE736">
        <v>0.12</v>
      </c>
      <c r="AF736">
        <v>993</v>
      </c>
      <c r="AG736">
        <v>-11.9</v>
      </c>
      <c r="AH736">
        <v>12</v>
      </c>
      <c r="AI736">
        <v>14</v>
      </c>
      <c r="AJ736">
        <v>190</v>
      </c>
      <c r="AK736">
        <v>190</v>
      </c>
      <c r="AL736">
        <v>6.5</v>
      </c>
      <c r="AM736">
        <v>195</v>
      </c>
      <c r="AN736" t="s">
        <v>155</v>
      </c>
      <c r="AO736">
        <v>1</v>
      </c>
      <c r="AP736" s="42">
        <v>0.8421412037037036</v>
      </c>
      <c r="AQ736">
        <v>47.163420000000002</v>
      </c>
      <c r="AR736">
        <v>-88.484485000000006</v>
      </c>
      <c r="AS736">
        <v>319.10000000000002</v>
      </c>
      <c r="AT736">
        <v>45.1</v>
      </c>
      <c r="AU736">
        <v>12</v>
      </c>
      <c r="AV736">
        <v>9</v>
      </c>
      <c r="AW736" t="s">
        <v>419</v>
      </c>
      <c r="AX736">
        <v>1.3351999999999999</v>
      </c>
      <c r="AY736">
        <v>1.3</v>
      </c>
      <c r="AZ736">
        <v>2.0920000000000001</v>
      </c>
      <c r="BA736">
        <v>14.048999999999999</v>
      </c>
      <c r="BB736">
        <v>15.46</v>
      </c>
      <c r="BC736">
        <v>1.1000000000000001</v>
      </c>
      <c r="BD736">
        <v>13.018000000000001</v>
      </c>
      <c r="BE736">
        <v>3035.259</v>
      </c>
      <c r="BF736">
        <v>0.41499999999999998</v>
      </c>
      <c r="BG736">
        <v>35.795000000000002</v>
      </c>
      <c r="BH736">
        <v>0.248</v>
      </c>
      <c r="BI736">
        <v>36.042000000000002</v>
      </c>
      <c r="BJ736">
        <v>26.971</v>
      </c>
      <c r="BK736">
        <v>0.187</v>
      </c>
      <c r="BL736">
        <v>27.158000000000001</v>
      </c>
      <c r="BM736">
        <v>0</v>
      </c>
      <c r="BQ736">
        <v>128.58099999999999</v>
      </c>
      <c r="BR736">
        <v>0.296657</v>
      </c>
      <c r="BS736">
        <v>0.33600000000000002</v>
      </c>
      <c r="BT736">
        <v>1.2137E-2</v>
      </c>
      <c r="BU736">
        <v>7.1412760000000004</v>
      </c>
      <c r="BV736">
        <f t="shared" si="11"/>
        <v>6.7536000000000005</v>
      </c>
    </row>
    <row r="737" spans="1:74" customFormat="1" x14ac:dyDescent="0.25">
      <c r="A737" s="40">
        <v>41703</v>
      </c>
      <c r="B737" s="41">
        <v>0.63389089120370368</v>
      </c>
      <c r="C737">
        <v>13.69</v>
      </c>
      <c r="D737">
        <v>2E-3</v>
      </c>
      <c r="E737">
        <v>20</v>
      </c>
      <c r="F737">
        <v>1482.8</v>
      </c>
      <c r="G737">
        <v>14.8</v>
      </c>
      <c r="H737">
        <v>0</v>
      </c>
      <c r="J737">
        <v>0.9</v>
      </c>
      <c r="K737">
        <v>0.8851</v>
      </c>
      <c r="L737">
        <v>12.1173</v>
      </c>
      <c r="M737">
        <v>1.8E-3</v>
      </c>
      <c r="N737">
        <v>1312.4508000000001</v>
      </c>
      <c r="O737">
        <v>13.0924</v>
      </c>
      <c r="P737">
        <v>1325.5</v>
      </c>
      <c r="Q737">
        <v>990.09479999999996</v>
      </c>
      <c r="R737">
        <v>9.8766999999999996</v>
      </c>
      <c r="S737">
        <v>1000</v>
      </c>
      <c r="T737">
        <v>0</v>
      </c>
      <c r="W737">
        <v>0</v>
      </c>
      <c r="X737">
        <v>0.79459999999999997</v>
      </c>
      <c r="Y737">
        <v>12.1</v>
      </c>
      <c r="Z737">
        <v>868</v>
      </c>
      <c r="AA737">
        <v>888</v>
      </c>
      <c r="AB737">
        <v>819</v>
      </c>
      <c r="AC737">
        <v>50</v>
      </c>
      <c r="AD737">
        <v>5.73</v>
      </c>
      <c r="AE737">
        <v>0.13</v>
      </c>
      <c r="AF737">
        <v>992</v>
      </c>
      <c r="AG737">
        <v>-11.1</v>
      </c>
      <c r="AH737">
        <v>12</v>
      </c>
      <c r="AI737">
        <v>14</v>
      </c>
      <c r="AJ737">
        <v>190</v>
      </c>
      <c r="AK737">
        <v>189.9</v>
      </c>
      <c r="AL737">
        <v>6.3</v>
      </c>
      <c r="AM737">
        <v>195</v>
      </c>
      <c r="AN737" t="s">
        <v>155</v>
      </c>
      <c r="AO737">
        <v>1</v>
      </c>
      <c r="AP737" s="42">
        <v>0.84215277777777775</v>
      </c>
      <c r="AQ737">
        <v>47.163580000000003</v>
      </c>
      <c r="AR737">
        <v>-88.484605000000002</v>
      </c>
      <c r="AS737">
        <v>319.5</v>
      </c>
      <c r="AT737">
        <v>44.2</v>
      </c>
      <c r="AU737">
        <v>12</v>
      </c>
      <c r="AV737">
        <v>8</v>
      </c>
      <c r="AW737" t="s">
        <v>404</v>
      </c>
      <c r="AX737">
        <v>1.1432</v>
      </c>
      <c r="AY737">
        <v>1.3648</v>
      </c>
      <c r="AZ737">
        <v>1.7864</v>
      </c>
      <c r="BA737">
        <v>14.048999999999999</v>
      </c>
      <c r="BB737">
        <v>15.5</v>
      </c>
      <c r="BC737">
        <v>1.1000000000000001</v>
      </c>
      <c r="BD737">
        <v>12.981999999999999</v>
      </c>
      <c r="BE737">
        <v>3035.4940000000001</v>
      </c>
      <c r="BF737">
        <v>0.28199999999999997</v>
      </c>
      <c r="BG737">
        <v>34.43</v>
      </c>
      <c r="BH737">
        <v>0.34300000000000003</v>
      </c>
      <c r="BI737">
        <v>34.774000000000001</v>
      </c>
      <c r="BJ737">
        <v>25.974</v>
      </c>
      <c r="BK737">
        <v>0.25900000000000001</v>
      </c>
      <c r="BL737">
        <v>26.233000000000001</v>
      </c>
      <c r="BM737">
        <v>0</v>
      </c>
      <c r="BQ737">
        <v>144.726</v>
      </c>
      <c r="BR737">
        <v>0.27601500000000001</v>
      </c>
      <c r="BS737">
        <v>0.33600000000000002</v>
      </c>
      <c r="BT737">
        <v>1.2999999999999999E-2</v>
      </c>
      <c r="BU737">
        <v>6.6443719999999997</v>
      </c>
      <c r="BV737">
        <f t="shared" si="11"/>
        <v>6.7536000000000005</v>
      </c>
    </row>
    <row r="738" spans="1:74" customFormat="1" x14ac:dyDescent="0.25">
      <c r="A738" s="40">
        <v>41703</v>
      </c>
      <c r="B738" s="41">
        <v>0.63390246527777772</v>
      </c>
      <c r="C738">
        <v>13.69</v>
      </c>
      <c r="D738">
        <v>2E-3</v>
      </c>
      <c r="E738">
        <v>20</v>
      </c>
      <c r="F738">
        <v>1313.4</v>
      </c>
      <c r="G738">
        <v>9.4</v>
      </c>
      <c r="H738">
        <v>-35.9</v>
      </c>
      <c r="J738">
        <v>1.21</v>
      </c>
      <c r="K738">
        <v>0.88500000000000001</v>
      </c>
      <c r="L738">
        <v>12.115500000000001</v>
      </c>
      <c r="M738">
        <v>1.8E-3</v>
      </c>
      <c r="N738">
        <v>1162.3867</v>
      </c>
      <c r="O738">
        <v>8.2936999999999994</v>
      </c>
      <c r="P738">
        <v>1170.7</v>
      </c>
      <c r="Q738">
        <v>875.69439999999997</v>
      </c>
      <c r="R738">
        <v>6.2481999999999998</v>
      </c>
      <c r="S738">
        <v>881.9</v>
      </c>
      <c r="T738">
        <v>0</v>
      </c>
      <c r="W738">
        <v>0</v>
      </c>
      <c r="X738">
        <v>1.0670999999999999</v>
      </c>
      <c r="Y738">
        <v>12.2</v>
      </c>
      <c r="Z738">
        <v>869</v>
      </c>
      <c r="AA738">
        <v>888</v>
      </c>
      <c r="AB738">
        <v>818</v>
      </c>
      <c r="AC738">
        <v>50</v>
      </c>
      <c r="AD738">
        <v>5.34</v>
      </c>
      <c r="AE738">
        <v>0.12</v>
      </c>
      <c r="AF738">
        <v>992</v>
      </c>
      <c r="AG738">
        <v>-12</v>
      </c>
      <c r="AH738">
        <v>12</v>
      </c>
      <c r="AI738">
        <v>14</v>
      </c>
      <c r="AJ738">
        <v>190</v>
      </c>
      <c r="AK738">
        <v>189</v>
      </c>
      <c r="AL738">
        <v>6</v>
      </c>
      <c r="AM738">
        <v>195</v>
      </c>
      <c r="AN738" t="s">
        <v>155</v>
      </c>
      <c r="AO738">
        <v>1</v>
      </c>
      <c r="AP738" s="42">
        <v>0.8421643518518519</v>
      </c>
      <c r="AQ738">
        <v>47.163730999999999</v>
      </c>
      <c r="AR738">
        <v>-88.484730999999996</v>
      </c>
      <c r="AS738">
        <v>319.89999999999998</v>
      </c>
      <c r="AT738">
        <v>42.8</v>
      </c>
      <c r="AU738">
        <v>12</v>
      </c>
      <c r="AV738">
        <v>8</v>
      </c>
      <c r="AW738" t="s">
        <v>404</v>
      </c>
      <c r="AX738">
        <v>1.3431999999999999</v>
      </c>
      <c r="AY738">
        <v>1.6432</v>
      </c>
      <c r="AZ738">
        <v>2.1648000000000001</v>
      </c>
      <c r="BA738">
        <v>14.048999999999999</v>
      </c>
      <c r="BB738">
        <v>15.5</v>
      </c>
      <c r="BC738">
        <v>1.1000000000000001</v>
      </c>
      <c r="BD738">
        <v>12.996</v>
      </c>
      <c r="BE738">
        <v>3035.4960000000001</v>
      </c>
      <c r="BF738">
        <v>0.28199999999999997</v>
      </c>
      <c r="BG738">
        <v>30.498000000000001</v>
      </c>
      <c r="BH738">
        <v>0.218</v>
      </c>
      <c r="BI738">
        <v>30.716000000000001</v>
      </c>
      <c r="BJ738">
        <v>22.975999999999999</v>
      </c>
      <c r="BK738">
        <v>0.16400000000000001</v>
      </c>
      <c r="BL738">
        <v>23.14</v>
      </c>
      <c r="BM738">
        <v>0</v>
      </c>
      <c r="BQ738">
        <v>194.40600000000001</v>
      </c>
      <c r="BR738">
        <v>0.34608100000000003</v>
      </c>
      <c r="BS738">
        <v>0.33531499999999997</v>
      </c>
      <c r="BT738">
        <v>1.2999999999999999E-2</v>
      </c>
      <c r="BU738">
        <v>8.331035</v>
      </c>
      <c r="BV738">
        <f t="shared" si="11"/>
        <v>6.7398315000000002</v>
      </c>
    </row>
    <row r="739" spans="1:74" customFormat="1" x14ac:dyDescent="0.25">
      <c r="A739" s="40">
        <v>41703</v>
      </c>
      <c r="B739" s="41">
        <v>0.63391403935185187</v>
      </c>
      <c r="C739">
        <v>13.752000000000001</v>
      </c>
      <c r="D739">
        <v>2E-3</v>
      </c>
      <c r="E739">
        <v>20</v>
      </c>
      <c r="F739">
        <v>1422.9</v>
      </c>
      <c r="G739">
        <v>7.4</v>
      </c>
      <c r="H739">
        <v>-69</v>
      </c>
      <c r="J739">
        <v>1.51</v>
      </c>
      <c r="K739">
        <v>0.88449999999999995</v>
      </c>
      <c r="L739">
        <v>12.163500000000001</v>
      </c>
      <c r="M739">
        <v>1.8E-3</v>
      </c>
      <c r="N739">
        <v>1258.5817999999999</v>
      </c>
      <c r="O739">
        <v>6.5674000000000001</v>
      </c>
      <c r="P739">
        <v>1265.0999999999999</v>
      </c>
      <c r="Q739">
        <v>948.16139999999996</v>
      </c>
      <c r="R739">
        <v>4.9476000000000004</v>
      </c>
      <c r="S739">
        <v>953.1</v>
      </c>
      <c r="T739">
        <v>0</v>
      </c>
      <c r="W739">
        <v>0</v>
      </c>
      <c r="X739">
        <v>1.3318000000000001</v>
      </c>
      <c r="Y739">
        <v>12.1</v>
      </c>
      <c r="Z739">
        <v>869</v>
      </c>
      <c r="AA739">
        <v>889</v>
      </c>
      <c r="AB739">
        <v>818</v>
      </c>
      <c r="AC739">
        <v>50</v>
      </c>
      <c r="AD739">
        <v>5.34</v>
      </c>
      <c r="AE739">
        <v>0.12</v>
      </c>
      <c r="AF739">
        <v>992</v>
      </c>
      <c r="AG739">
        <v>-12</v>
      </c>
      <c r="AH739">
        <v>12</v>
      </c>
      <c r="AI739">
        <v>14</v>
      </c>
      <c r="AJ739">
        <v>190</v>
      </c>
      <c r="AK739">
        <v>189</v>
      </c>
      <c r="AL739">
        <v>6</v>
      </c>
      <c r="AM739">
        <v>195</v>
      </c>
      <c r="AN739" t="s">
        <v>155</v>
      </c>
      <c r="AO739">
        <v>1</v>
      </c>
      <c r="AP739" s="42">
        <v>0.84217592592592594</v>
      </c>
      <c r="AQ739">
        <v>47.163867000000003</v>
      </c>
      <c r="AR739">
        <v>-88.484870000000001</v>
      </c>
      <c r="AS739">
        <v>320.2</v>
      </c>
      <c r="AT739">
        <v>41.3</v>
      </c>
      <c r="AU739">
        <v>12</v>
      </c>
      <c r="AV739">
        <v>8</v>
      </c>
      <c r="AW739" t="s">
        <v>404</v>
      </c>
      <c r="AX739">
        <v>1.4136</v>
      </c>
      <c r="AY739">
        <v>1.6919999999999999</v>
      </c>
      <c r="AZ739">
        <v>2.2488000000000001</v>
      </c>
      <c r="BA739">
        <v>14.048999999999999</v>
      </c>
      <c r="BB739">
        <v>15.44</v>
      </c>
      <c r="BC739">
        <v>1.1000000000000001</v>
      </c>
      <c r="BD739">
        <v>13.058999999999999</v>
      </c>
      <c r="BE739">
        <v>3035.4589999999998</v>
      </c>
      <c r="BF739">
        <v>0.28100000000000003</v>
      </c>
      <c r="BG739">
        <v>32.892000000000003</v>
      </c>
      <c r="BH739">
        <v>0.17199999999999999</v>
      </c>
      <c r="BI739">
        <v>33.063000000000002</v>
      </c>
      <c r="BJ739">
        <v>24.779</v>
      </c>
      <c r="BK739">
        <v>0.129</v>
      </c>
      <c r="BL739">
        <v>24.908000000000001</v>
      </c>
      <c r="BM739">
        <v>0</v>
      </c>
      <c r="BQ739">
        <v>241.65299999999999</v>
      </c>
      <c r="BR739">
        <v>0.276617</v>
      </c>
      <c r="BS739">
        <v>0.33154800000000001</v>
      </c>
      <c r="BT739">
        <v>1.2999999999999999E-2</v>
      </c>
      <c r="BU739">
        <v>6.6588630000000002</v>
      </c>
      <c r="BV739">
        <f t="shared" si="11"/>
        <v>6.664114800000001</v>
      </c>
    </row>
    <row r="740" spans="1:74" customFormat="1" x14ac:dyDescent="0.25">
      <c r="A740" s="40">
        <v>41703</v>
      </c>
      <c r="B740" s="41">
        <v>0.6339256134259259</v>
      </c>
      <c r="C740">
        <v>13.77</v>
      </c>
      <c r="D740">
        <v>2E-3</v>
      </c>
      <c r="E740">
        <v>20</v>
      </c>
      <c r="F740">
        <v>1708.6</v>
      </c>
      <c r="G740">
        <v>3</v>
      </c>
      <c r="H740">
        <v>-41.5</v>
      </c>
      <c r="J740">
        <v>1.7</v>
      </c>
      <c r="K740">
        <v>0.88429999999999997</v>
      </c>
      <c r="L740">
        <v>12.176299999999999</v>
      </c>
      <c r="M740">
        <v>1.8E-3</v>
      </c>
      <c r="N740">
        <v>1510.9083000000001</v>
      </c>
      <c r="O740">
        <v>2.6779999999999999</v>
      </c>
      <c r="P740">
        <v>1513.6</v>
      </c>
      <c r="Q740">
        <v>1138.2375</v>
      </c>
      <c r="R740">
        <v>2.0175000000000001</v>
      </c>
      <c r="S740">
        <v>1140.3</v>
      </c>
      <c r="T740">
        <v>0</v>
      </c>
      <c r="W740">
        <v>0</v>
      </c>
      <c r="X740">
        <v>1.5033000000000001</v>
      </c>
      <c r="Y740">
        <v>12.2</v>
      </c>
      <c r="Z740">
        <v>869</v>
      </c>
      <c r="AA740">
        <v>889</v>
      </c>
      <c r="AB740">
        <v>819</v>
      </c>
      <c r="AC740">
        <v>50</v>
      </c>
      <c r="AD740">
        <v>5.34</v>
      </c>
      <c r="AE740">
        <v>0.12</v>
      </c>
      <c r="AF740">
        <v>993</v>
      </c>
      <c r="AG740">
        <v>-12</v>
      </c>
      <c r="AH740">
        <v>12</v>
      </c>
      <c r="AI740">
        <v>14</v>
      </c>
      <c r="AJ740">
        <v>190</v>
      </c>
      <c r="AK740">
        <v>189</v>
      </c>
      <c r="AL740">
        <v>5.7</v>
      </c>
      <c r="AM740">
        <v>195</v>
      </c>
      <c r="AN740" t="s">
        <v>155</v>
      </c>
      <c r="AO740">
        <v>1</v>
      </c>
      <c r="AP740" s="42">
        <v>0.84218749999999998</v>
      </c>
      <c r="AQ740">
        <v>47.163981</v>
      </c>
      <c r="AR740">
        <v>-88.485039</v>
      </c>
      <c r="AS740">
        <v>320.3</v>
      </c>
      <c r="AT740">
        <v>40.5</v>
      </c>
      <c r="AU740">
        <v>12</v>
      </c>
      <c r="AV740">
        <v>7</v>
      </c>
      <c r="AW740" t="s">
        <v>405</v>
      </c>
      <c r="AX740">
        <v>1.1863999999999999</v>
      </c>
      <c r="AY740">
        <v>1.2352000000000001</v>
      </c>
      <c r="AZ740">
        <v>1.7864</v>
      </c>
      <c r="BA740">
        <v>14.048999999999999</v>
      </c>
      <c r="BB740">
        <v>15.42</v>
      </c>
      <c r="BC740">
        <v>1.1000000000000001</v>
      </c>
      <c r="BD740">
        <v>13.086</v>
      </c>
      <c r="BE740">
        <v>3035.4490000000001</v>
      </c>
      <c r="BF740">
        <v>0.28100000000000003</v>
      </c>
      <c r="BG740">
        <v>39.444000000000003</v>
      </c>
      <c r="BH740">
        <v>7.0000000000000007E-2</v>
      </c>
      <c r="BI740">
        <v>39.514000000000003</v>
      </c>
      <c r="BJ740">
        <v>29.715</v>
      </c>
      <c r="BK740">
        <v>5.2999999999999999E-2</v>
      </c>
      <c r="BL740">
        <v>29.768000000000001</v>
      </c>
      <c r="BM740">
        <v>0</v>
      </c>
      <c r="BQ740">
        <v>272.48500000000001</v>
      </c>
      <c r="BR740">
        <v>0.320905</v>
      </c>
      <c r="BS740">
        <v>0.33486300000000002</v>
      </c>
      <c r="BT740">
        <v>1.3136999999999999E-2</v>
      </c>
      <c r="BU740">
        <v>7.7249860000000004</v>
      </c>
      <c r="BV740">
        <f t="shared" si="11"/>
        <v>6.7307463000000007</v>
      </c>
    </row>
    <row r="741" spans="1:74" customFormat="1" x14ac:dyDescent="0.25">
      <c r="A741" s="40">
        <v>41703</v>
      </c>
      <c r="B741" s="41">
        <v>0.63393718750000005</v>
      </c>
      <c r="C741">
        <v>13.76</v>
      </c>
      <c r="D741">
        <v>2E-3</v>
      </c>
      <c r="E741">
        <v>20</v>
      </c>
      <c r="F741">
        <v>1912.4</v>
      </c>
      <c r="G741">
        <v>4.9000000000000004</v>
      </c>
      <c r="H741">
        <v>-70.2</v>
      </c>
      <c r="J741">
        <v>1.8</v>
      </c>
      <c r="K741">
        <v>0.88449999999999995</v>
      </c>
      <c r="L741">
        <v>12.1701</v>
      </c>
      <c r="M741">
        <v>1.8E-3</v>
      </c>
      <c r="N741">
        <v>1691.4291000000001</v>
      </c>
      <c r="O741">
        <v>4.3338000000000001</v>
      </c>
      <c r="P741">
        <v>1695.8</v>
      </c>
      <c r="Q741">
        <v>1274.2532000000001</v>
      </c>
      <c r="R741">
        <v>3.2648999999999999</v>
      </c>
      <c r="S741">
        <v>1277.5</v>
      </c>
      <c r="T741">
        <v>0</v>
      </c>
      <c r="W741">
        <v>0</v>
      </c>
      <c r="X741">
        <v>1.5920000000000001</v>
      </c>
      <c r="Y741">
        <v>12.2</v>
      </c>
      <c r="Z741">
        <v>869</v>
      </c>
      <c r="AA741">
        <v>889</v>
      </c>
      <c r="AB741">
        <v>821</v>
      </c>
      <c r="AC741">
        <v>50</v>
      </c>
      <c r="AD741">
        <v>5.34</v>
      </c>
      <c r="AE741">
        <v>0.12</v>
      </c>
      <c r="AF741">
        <v>992</v>
      </c>
      <c r="AG741">
        <v>-12</v>
      </c>
      <c r="AH741">
        <v>12</v>
      </c>
      <c r="AI741">
        <v>14</v>
      </c>
      <c r="AJ741">
        <v>189.9</v>
      </c>
      <c r="AK741">
        <v>189</v>
      </c>
      <c r="AL741">
        <v>6</v>
      </c>
      <c r="AM741">
        <v>195</v>
      </c>
      <c r="AN741" t="s">
        <v>155</v>
      </c>
      <c r="AO741">
        <v>1</v>
      </c>
      <c r="AP741" s="42">
        <v>0.84219907407407402</v>
      </c>
      <c r="AQ741">
        <v>47.164079999999998</v>
      </c>
      <c r="AR741">
        <v>-88.485229000000004</v>
      </c>
      <c r="AS741">
        <v>320.5</v>
      </c>
      <c r="AT741">
        <v>40.5</v>
      </c>
      <c r="AU741">
        <v>12</v>
      </c>
      <c r="AV741">
        <v>8</v>
      </c>
      <c r="AW741" t="s">
        <v>421</v>
      </c>
      <c r="AX741">
        <v>1.5</v>
      </c>
      <c r="AY741">
        <v>1.0216000000000001</v>
      </c>
      <c r="AZ741">
        <v>2.1215999999999999</v>
      </c>
      <c r="BA741">
        <v>14.048999999999999</v>
      </c>
      <c r="BB741">
        <v>15.43</v>
      </c>
      <c r="BC741">
        <v>1.1000000000000001</v>
      </c>
      <c r="BD741">
        <v>13.064</v>
      </c>
      <c r="BE741">
        <v>3035.4540000000002</v>
      </c>
      <c r="BF741">
        <v>0.28100000000000003</v>
      </c>
      <c r="BG741">
        <v>44.179000000000002</v>
      </c>
      <c r="BH741">
        <v>0.113</v>
      </c>
      <c r="BI741">
        <v>44.292999999999999</v>
      </c>
      <c r="BJ741">
        <v>33.283000000000001</v>
      </c>
      <c r="BK741">
        <v>8.5000000000000006E-2</v>
      </c>
      <c r="BL741">
        <v>33.368000000000002</v>
      </c>
      <c r="BM741">
        <v>0</v>
      </c>
      <c r="BQ741">
        <v>288.72000000000003</v>
      </c>
      <c r="BR741">
        <v>0.36673499999999998</v>
      </c>
      <c r="BS741">
        <v>0.33372600000000002</v>
      </c>
      <c r="BT741">
        <v>1.4E-2</v>
      </c>
      <c r="BU741">
        <v>8.8282349999999994</v>
      </c>
      <c r="BV741">
        <f t="shared" si="11"/>
        <v>6.707892600000001</v>
      </c>
    </row>
    <row r="742" spans="1:74" customFormat="1" x14ac:dyDescent="0.25">
      <c r="A742" s="40">
        <v>41703</v>
      </c>
      <c r="B742" s="41">
        <v>0.63394876157407409</v>
      </c>
      <c r="C742">
        <v>13.723000000000001</v>
      </c>
      <c r="D742">
        <v>2E-3</v>
      </c>
      <c r="E742">
        <v>20</v>
      </c>
      <c r="F742">
        <v>2029.2</v>
      </c>
      <c r="G742">
        <v>23.1</v>
      </c>
      <c r="H742">
        <v>-56.7</v>
      </c>
      <c r="J742">
        <v>1.8</v>
      </c>
      <c r="K742">
        <v>0.88480000000000003</v>
      </c>
      <c r="L742">
        <v>12.1419</v>
      </c>
      <c r="M742">
        <v>1.8E-3</v>
      </c>
      <c r="N742">
        <v>1795.4201</v>
      </c>
      <c r="O742">
        <v>20.474900000000002</v>
      </c>
      <c r="P742">
        <v>1815.9</v>
      </c>
      <c r="Q742">
        <v>1352.5958000000001</v>
      </c>
      <c r="R742">
        <v>15.425000000000001</v>
      </c>
      <c r="S742">
        <v>1368</v>
      </c>
      <c r="T742">
        <v>0</v>
      </c>
      <c r="W742">
        <v>0</v>
      </c>
      <c r="X742">
        <v>1.5926</v>
      </c>
      <c r="Y742">
        <v>12.1</v>
      </c>
      <c r="Z742">
        <v>870</v>
      </c>
      <c r="AA742">
        <v>888</v>
      </c>
      <c r="AB742">
        <v>821</v>
      </c>
      <c r="AC742">
        <v>50</v>
      </c>
      <c r="AD742">
        <v>5.34</v>
      </c>
      <c r="AE742">
        <v>0.12</v>
      </c>
      <c r="AF742">
        <v>992</v>
      </c>
      <c r="AG742">
        <v>-12</v>
      </c>
      <c r="AH742">
        <v>12</v>
      </c>
      <c r="AI742">
        <v>14</v>
      </c>
      <c r="AJ742">
        <v>189</v>
      </c>
      <c r="AK742">
        <v>189</v>
      </c>
      <c r="AL742">
        <v>6.2</v>
      </c>
      <c r="AM742">
        <v>195</v>
      </c>
      <c r="AN742" t="s">
        <v>155</v>
      </c>
      <c r="AO742">
        <v>1</v>
      </c>
      <c r="AP742" s="42">
        <v>0.84221064814814817</v>
      </c>
      <c r="AQ742">
        <v>47.164178999999997</v>
      </c>
      <c r="AR742">
        <v>-88.485423999999995</v>
      </c>
      <c r="AS742">
        <v>321</v>
      </c>
      <c r="AT742">
        <v>41</v>
      </c>
      <c r="AU742">
        <v>12</v>
      </c>
      <c r="AV742">
        <v>9</v>
      </c>
      <c r="AW742" t="s">
        <v>406</v>
      </c>
      <c r="AX742">
        <v>1.5431999999999999</v>
      </c>
      <c r="AY742">
        <v>1.1648000000000001</v>
      </c>
      <c r="AZ742">
        <v>2.2431999999999999</v>
      </c>
      <c r="BA742">
        <v>14.048999999999999</v>
      </c>
      <c r="BB742">
        <v>15.47</v>
      </c>
      <c r="BC742">
        <v>1.1000000000000001</v>
      </c>
      <c r="BD742">
        <v>13.022</v>
      </c>
      <c r="BE742">
        <v>3035.4760000000001</v>
      </c>
      <c r="BF742">
        <v>0.28199999999999997</v>
      </c>
      <c r="BG742">
        <v>47.005000000000003</v>
      </c>
      <c r="BH742">
        <v>0.53600000000000003</v>
      </c>
      <c r="BI742">
        <v>47.540999999999997</v>
      </c>
      <c r="BJ742">
        <v>35.411000000000001</v>
      </c>
      <c r="BK742">
        <v>0.40400000000000003</v>
      </c>
      <c r="BL742">
        <v>35.814999999999998</v>
      </c>
      <c r="BM742">
        <v>0</v>
      </c>
      <c r="BQ742">
        <v>289.49900000000002</v>
      </c>
      <c r="BR742">
        <v>0.30009400000000003</v>
      </c>
      <c r="BS742">
        <v>0.33227200000000001</v>
      </c>
      <c r="BT742">
        <v>1.3864E-2</v>
      </c>
      <c r="BU742">
        <v>7.2240149999999996</v>
      </c>
      <c r="BV742">
        <f t="shared" si="11"/>
        <v>6.6786672000000005</v>
      </c>
    </row>
    <row r="743" spans="1:74" customFormat="1" x14ac:dyDescent="0.25">
      <c r="A743" s="40">
        <v>41703</v>
      </c>
      <c r="B743" s="41">
        <v>0.63396033564814813</v>
      </c>
      <c r="C743">
        <v>13.484999999999999</v>
      </c>
      <c r="D743">
        <v>6.9999999999999999E-4</v>
      </c>
      <c r="E743">
        <v>6.6894200000000001</v>
      </c>
      <c r="F743">
        <v>2117.8000000000002</v>
      </c>
      <c r="G743">
        <v>16.7</v>
      </c>
      <c r="H743">
        <v>-60.2</v>
      </c>
      <c r="J743">
        <v>1.8</v>
      </c>
      <c r="K743">
        <v>0.88660000000000005</v>
      </c>
      <c r="L743">
        <v>11.9557</v>
      </c>
      <c r="M743">
        <v>5.9999999999999995E-4</v>
      </c>
      <c r="N743">
        <v>1877.5992000000001</v>
      </c>
      <c r="O743">
        <v>14.8421</v>
      </c>
      <c r="P743">
        <v>1892.4</v>
      </c>
      <c r="Q743">
        <v>1414.5061000000001</v>
      </c>
      <c r="R743">
        <v>11.1814</v>
      </c>
      <c r="S743">
        <v>1425.7</v>
      </c>
      <c r="T743">
        <v>0</v>
      </c>
      <c r="W743">
        <v>0</v>
      </c>
      <c r="X743">
        <v>1.5958000000000001</v>
      </c>
      <c r="Y743">
        <v>12.2</v>
      </c>
      <c r="Z743">
        <v>869</v>
      </c>
      <c r="AA743">
        <v>889</v>
      </c>
      <c r="AB743">
        <v>820</v>
      </c>
      <c r="AC743">
        <v>50</v>
      </c>
      <c r="AD743">
        <v>5.34</v>
      </c>
      <c r="AE743">
        <v>0.12</v>
      </c>
      <c r="AF743">
        <v>992</v>
      </c>
      <c r="AG743">
        <v>-12</v>
      </c>
      <c r="AH743">
        <v>12</v>
      </c>
      <c r="AI743">
        <v>14</v>
      </c>
      <c r="AJ743">
        <v>189.1</v>
      </c>
      <c r="AK743">
        <v>189.1</v>
      </c>
      <c r="AL743">
        <v>6</v>
      </c>
      <c r="AM743">
        <v>195</v>
      </c>
      <c r="AN743" t="s">
        <v>155</v>
      </c>
      <c r="AO743">
        <v>1</v>
      </c>
      <c r="AP743" s="42">
        <v>0.84222222222222232</v>
      </c>
      <c r="AQ743">
        <v>47.164268</v>
      </c>
      <c r="AR743">
        <v>-88.485629000000003</v>
      </c>
      <c r="AS743">
        <v>321.39999999999998</v>
      </c>
      <c r="AT743">
        <v>41.2</v>
      </c>
      <c r="AU743">
        <v>12</v>
      </c>
      <c r="AV743">
        <v>9</v>
      </c>
      <c r="AW743" t="s">
        <v>406</v>
      </c>
      <c r="AX743">
        <v>1.6783999999999999</v>
      </c>
      <c r="AY743">
        <v>1.4</v>
      </c>
      <c r="AZ743">
        <v>2.3567999999999998</v>
      </c>
      <c r="BA743">
        <v>14.048999999999999</v>
      </c>
      <c r="BB743">
        <v>15.73</v>
      </c>
      <c r="BC743">
        <v>1.1200000000000001</v>
      </c>
      <c r="BD743">
        <v>12.792999999999999</v>
      </c>
      <c r="BE743">
        <v>3035.9250000000002</v>
      </c>
      <c r="BF743">
        <v>9.6000000000000002E-2</v>
      </c>
      <c r="BG743">
        <v>49.929000000000002</v>
      </c>
      <c r="BH743">
        <v>0.39500000000000002</v>
      </c>
      <c r="BI743">
        <v>50.323999999999998</v>
      </c>
      <c r="BJ743">
        <v>37.615000000000002</v>
      </c>
      <c r="BK743">
        <v>0.29699999999999999</v>
      </c>
      <c r="BL743">
        <v>37.911999999999999</v>
      </c>
      <c r="BM743">
        <v>0</v>
      </c>
      <c r="BQ743">
        <v>294.649</v>
      </c>
      <c r="BR743">
        <v>0.28046500000000002</v>
      </c>
      <c r="BS743">
        <v>0.33386300000000002</v>
      </c>
      <c r="BT743">
        <v>1.2999999999999999E-2</v>
      </c>
      <c r="BU743">
        <v>6.7514940000000001</v>
      </c>
      <c r="BV743">
        <f t="shared" si="11"/>
        <v>6.7106463000000005</v>
      </c>
    </row>
    <row r="744" spans="1:74" customFormat="1" x14ac:dyDescent="0.25">
      <c r="A744" s="40">
        <v>41703</v>
      </c>
      <c r="B744" s="41">
        <v>0.63397190972222217</v>
      </c>
      <c r="C744">
        <v>11.516</v>
      </c>
      <c r="D744">
        <v>-6.9999999999999999E-4</v>
      </c>
      <c r="E744">
        <v>-7.2727269999999997</v>
      </c>
      <c r="F744">
        <v>2120.4</v>
      </c>
      <c r="G744">
        <v>4.3</v>
      </c>
      <c r="H744">
        <v>-50.2</v>
      </c>
      <c r="J744">
        <v>1.8</v>
      </c>
      <c r="K744">
        <v>0.90229999999999999</v>
      </c>
      <c r="L744">
        <v>10.3916</v>
      </c>
      <c r="M744">
        <v>0</v>
      </c>
      <c r="N744">
        <v>1913.2763</v>
      </c>
      <c r="O744">
        <v>3.9054000000000002</v>
      </c>
      <c r="P744">
        <v>1917.2</v>
      </c>
      <c r="Q744">
        <v>1441.3838000000001</v>
      </c>
      <c r="R744">
        <v>2.9420999999999999</v>
      </c>
      <c r="S744">
        <v>1444.3</v>
      </c>
      <c r="T744">
        <v>0</v>
      </c>
      <c r="W744">
        <v>0</v>
      </c>
      <c r="X744">
        <v>1.6242000000000001</v>
      </c>
      <c r="Y744">
        <v>12.1</v>
      </c>
      <c r="Z744">
        <v>869</v>
      </c>
      <c r="AA744">
        <v>889</v>
      </c>
      <c r="AB744">
        <v>820</v>
      </c>
      <c r="AC744">
        <v>50</v>
      </c>
      <c r="AD744">
        <v>5.34</v>
      </c>
      <c r="AE744">
        <v>0.12</v>
      </c>
      <c r="AF744">
        <v>992</v>
      </c>
      <c r="AG744">
        <v>-12</v>
      </c>
      <c r="AH744">
        <v>12</v>
      </c>
      <c r="AI744">
        <v>14</v>
      </c>
      <c r="AJ744">
        <v>190</v>
      </c>
      <c r="AK744">
        <v>190</v>
      </c>
      <c r="AL744">
        <v>6.3</v>
      </c>
      <c r="AM744">
        <v>195</v>
      </c>
      <c r="AN744" t="s">
        <v>155</v>
      </c>
      <c r="AO744">
        <v>1</v>
      </c>
      <c r="AP744" s="42">
        <v>0.84223379629629624</v>
      </c>
      <c r="AQ744">
        <v>47.164346999999999</v>
      </c>
      <c r="AR744">
        <v>-88.485844999999998</v>
      </c>
      <c r="AS744">
        <v>321.60000000000002</v>
      </c>
      <c r="AT744">
        <v>41.3</v>
      </c>
      <c r="AU744">
        <v>12</v>
      </c>
      <c r="AV744">
        <v>9</v>
      </c>
      <c r="AW744" t="s">
        <v>406</v>
      </c>
      <c r="AX744">
        <v>1.621578</v>
      </c>
      <c r="AY744">
        <v>1.4647349999999999</v>
      </c>
      <c r="AZ744">
        <v>2.2647349999999999</v>
      </c>
      <c r="BA744">
        <v>14.048999999999999</v>
      </c>
      <c r="BB744">
        <v>18.25</v>
      </c>
      <c r="BC744">
        <v>1.3</v>
      </c>
      <c r="BD744">
        <v>10.824999999999999</v>
      </c>
      <c r="BE744">
        <v>3037.6089999999999</v>
      </c>
      <c r="BF744">
        <v>0</v>
      </c>
      <c r="BG744">
        <v>58.567999999999998</v>
      </c>
      <c r="BH744">
        <v>0.12</v>
      </c>
      <c r="BI744">
        <v>58.688000000000002</v>
      </c>
      <c r="BJ744">
        <v>44.122999999999998</v>
      </c>
      <c r="BK744">
        <v>0.09</v>
      </c>
      <c r="BL744">
        <v>44.213000000000001</v>
      </c>
      <c r="BM744">
        <v>0</v>
      </c>
      <c r="BQ744">
        <v>345.21</v>
      </c>
      <c r="BR744">
        <v>0.21971099999999999</v>
      </c>
      <c r="BS744">
        <v>0.33327400000000001</v>
      </c>
      <c r="BT744">
        <v>1.2999999999999999E-2</v>
      </c>
      <c r="BU744">
        <v>5.2889929999999996</v>
      </c>
      <c r="BV744">
        <f t="shared" si="11"/>
        <v>6.6988074000000006</v>
      </c>
    </row>
    <row r="745" spans="1:74" customFormat="1" x14ac:dyDescent="0.25">
      <c r="A745" s="40">
        <v>41703</v>
      </c>
      <c r="B745" s="41">
        <v>0.63398348379629632</v>
      </c>
      <c r="C745">
        <v>12.157</v>
      </c>
      <c r="D745">
        <v>5.0000000000000001E-3</v>
      </c>
      <c r="E745">
        <v>50.309697999999997</v>
      </c>
      <c r="F745">
        <v>2117.1</v>
      </c>
      <c r="G745">
        <v>10.7</v>
      </c>
      <c r="H745">
        <v>34</v>
      </c>
      <c r="J745">
        <v>1.8</v>
      </c>
      <c r="K745">
        <v>0.89700000000000002</v>
      </c>
      <c r="L745">
        <v>10.905200000000001</v>
      </c>
      <c r="M745">
        <v>4.4999999999999997E-3</v>
      </c>
      <c r="N745">
        <v>1899.1175000000001</v>
      </c>
      <c r="O745">
        <v>9.5732999999999997</v>
      </c>
      <c r="P745">
        <v>1908.7</v>
      </c>
      <c r="Q745">
        <v>1430.6391000000001</v>
      </c>
      <c r="R745">
        <v>7.2117000000000004</v>
      </c>
      <c r="S745">
        <v>1437.9</v>
      </c>
      <c r="T745">
        <v>34.046700000000001</v>
      </c>
      <c r="W745">
        <v>0</v>
      </c>
      <c r="X745">
        <v>1.6147</v>
      </c>
      <c r="Y745">
        <v>12.2</v>
      </c>
      <c r="Z745">
        <v>869</v>
      </c>
      <c r="AA745">
        <v>889</v>
      </c>
      <c r="AB745">
        <v>819</v>
      </c>
      <c r="AC745">
        <v>49.9</v>
      </c>
      <c r="AD745">
        <v>5.33</v>
      </c>
      <c r="AE745">
        <v>0.12</v>
      </c>
      <c r="AF745">
        <v>992</v>
      </c>
      <c r="AG745">
        <v>-12</v>
      </c>
      <c r="AH745">
        <v>12</v>
      </c>
      <c r="AI745">
        <v>14</v>
      </c>
      <c r="AJ745">
        <v>190</v>
      </c>
      <c r="AK745">
        <v>190</v>
      </c>
      <c r="AL745">
        <v>6.1</v>
      </c>
      <c r="AM745">
        <v>195</v>
      </c>
      <c r="AN745" t="s">
        <v>155</v>
      </c>
      <c r="AO745">
        <v>1</v>
      </c>
      <c r="AP745" s="42">
        <v>0.84224537037037039</v>
      </c>
      <c r="AQ745">
        <v>47.164400999999998</v>
      </c>
      <c r="AR745">
        <v>-88.486074000000002</v>
      </c>
      <c r="AS745">
        <v>321.7</v>
      </c>
      <c r="AT745">
        <v>41.1</v>
      </c>
      <c r="AU745">
        <v>12</v>
      </c>
      <c r="AV745">
        <v>9</v>
      </c>
      <c r="AW745" t="s">
        <v>406</v>
      </c>
      <c r="AX745">
        <v>1.7430429999999999</v>
      </c>
      <c r="AY745">
        <v>1.7430429999999999</v>
      </c>
      <c r="AZ745">
        <v>2.564565</v>
      </c>
      <c r="BA745">
        <v>14.048999999999999</v>
      </c>
      <c r="BB745">
        <v>17.329999999999998</v>
      </c>
      <c r="BC745">
        <v>1.23</v>
      </c>
      <c r="BD745">
        <v>11.478</v>
      </c>
      <c r="BE745">
        <v>3034.8449999999998</v>
      </c>
      <c r="BF745">
        <v>0.79900000000000004</v>
      </c>
      <c r="BG745">
        <v>55.347000000000001</v>
      </c>
      <c r="BH745">
        <v>0.27900000000000003</v>
      </c>
      <c r="BI745">
        <v>55.625999999999998</v>
      </c>
      <c r="BJ745">
        <v>41.694000000000003</v>
      </c>
      <c r="BK745">
        <v>0.21</v>
      </c>
      <c r="BL745">
        <v>41.904000000000003</v>
      </c>
      <c r="BM745">
        <v>0.31309999999999999</v>
      </c>
      <c r="BQ745">
        <v>326.72800000000001</v>
      </c>
      <c r="BR745">
        <v>0.162441</v>
      </c>
      <c r="BS745">
        <v>0.33472600000000002</v>
      </c>
      <c r="BT745">
        <v>1.2999999999999999E-2</v>
      </c>
      <c r="BU745">
        <v>3.910361</v>
      </c>
      <c r="BV745">
        <f t="shared" si="11"/>
        <v>6.7279926000000012</v>
      </c>
    </row>
    <row r="746" spans="1:74" customFormat="1" x14ac:dyDescent="0.25">
      <c r="A746" s="40">
        <v>41703</v>
      </c>
      <c r="B746" s="41">
        <v>0.63399505787037036</v>
      </c>
      <c r="C746">
        <v>13.301</v>
      </c>
      <c r="D746">
        <v>6.7000000000000002E-3</v>
      </c>
      <c r="E746">
        <v>66.609617</v>
      </c>
      <c r="F746">
        <v>1877.6</v>
      </c>
      <c r="G746">
        <v>9</v>
      </c>
      <c r="H746">
        <v>145.69999999999999</v>
      </c>
      <c r="J746">
        <v>1.8</v>
      </c>
      <c r="K746">
        <v>0.88780000000000003</v>
      </c>
      <c r="L746">
        <v>11.808400000000001</v>
      </c>
      <c r="M746">
        <v>5.8999999999999999E-3</v>
      </c>
      <c r="N746">
        <v>1666.9322999999999</v>
      </c>
      <c r="O746">
        <v>7.9903000000000004</v>
      </c>
      <c r="P746">
        <v>1674.9</v>
      </c>
      <c r="Q746">
        <v>1255.3025</v>
      </c>
      <c r="R746">
        <v>6.0171999999999999</v>
      </c>
      <c r="S746">
        <v>1261.3</v>
      </c>
      <c r="T746">
        <v>145.6884</v>
      </c>
      <c r="W746">
        <v>0</v>
      </c>
      <c r="X746">
        <v>1.5981000000000001</v>
      </c>
      <c r="Y746">
        <v>12.2</v>
      </c>
      <c r="Z746">
        <v>869</v>
      </c>
      <c r="AA746">
        <v>889</v>
      </c>
      <c r="AB746">
        <v>819</v>
      </c>
      <c r="AC746">
        <v>49</v>
      </c>
      <c r="AD746">
        <v>5.23</v>
      </c>
      <c r="AE746">
        <v>0.12</v>
      </c>
      <c r="AF746">
        <v>993</v>
      </c>
      <c r="AG746">
        <v>-12</v>
      </c>
      <c r="AH746">
        <v>12</v>
      </c>
      <c r="AI746">
        <v>14</v>
      </c>
      <c r="AJ746">
        <v>190</v>
      </c>
      <c r="AK746">
        <v>189.9</v>
      </c>
      <c r="AL746">
        <v>5.8</v>
      </c>
      <c r="AM746">
        <v>195</v>
      </c>
      <c r="AN746" t="s">
        <v>155</v>
      </c>
      <c r="AO746">
        <v>1</v>
      </c>
      <c r="AP746" s="42">
        <v>0.84225694444444443</v>
      </c>
      <c r="AQ746">
        <v>47.164448</v>
      </c>
      <c r="AR746">
        <v>-88.486301999999995</v>
      </c>
      <c r="AS746">
        <v>321.8</v>
      </c>
      <c r="AT746">
        <v>40.6</v>
      </c>
      <c r="AU746">
        <v>12</v>
      </c>
      <c r="AV746">
        <v>9</v>
      </c>
      <c r="AW746" t="s">
        <v>406</v>
      </c>
      <c r="AX746">
        <v>1.9648000000000001</v>
      </c>
      <c r="AY746">
        <v>1.9216</v>
      </c>
      <c r="AZ746">
        <v>2.8647999999999998</v>
      </c>
      <c r="BA746">
        <v>14.048999999999999</v>
      </c>
      <c r="BB746">
        <v>15.9</v>
      </c>
      <c r="BC746">
        <v>1.1299999999999999</v>
      </c>
      <c r="BD746">
        <v>12.637</v>
      </c>
      <c r="BE746">
        <v>3030.9270000000001</v>
      </c>
      <c r="BF746">
        <v>0.96599999999999997</v>
      </c>
      <c r="BG746">
        <v>44.805999999999997</v>
      </c>
      <c r="BH746">
        <v>0.215</v>
      </c>
      <c r="BI746">
        <v>45.021000000000001</v>
      </c>
      <c r="BJ746">
        <v>33.741999999999997</v>
      </c>
      <c r="BK746">
        <v>0.16200000000000001</v>
      </c>
      <c r="BL746">
        <v>33.904000000000003</v>
      </c>
      <c r="BM746">
        <v>1.2356</v>
      </c>
      <c r="BQ746">
        <v>298.24700000000001</v>
      </c>
      <c r="BR746">
        <v>0.329959</v>
      </c>
      <c r="BS746">
        <v>0.33313700000000002</v>
      </c>
      <c r="BT746">
        <v>1.2862999999999999E-2</v>
      </c>
      <c r="BU746">
        <v>7.9429379999999998</v>
      </c>
      <c r="BV746">
        <f t="shared" si="11"/>
        <v>6.6960537000000011</v>
      </c>
    </row>
    <row r="747" spans="1:74" customFormat="1" x14ac:dyDescent="0.25">
      <c r="A747" s="40">
        <v>41703</v>
      </c>
      <c r="B747" s="41">
        <v>0.63400663194444451</v>
      </c>
      <c r="C747">
        <v>13.618</v>
      </c>
      <c r="D747">
        <v>2.8999999999999998E-3</v>
      </c>
      <c r="E747">
        <v>29.175257999999999</v>
      </c>
      <c r="F747">
        <v>1421.5</v>
      </c>
      <c r="G747">
        <v>10.5</v>
      </c>
      <c r="H747">
        <v>-21.7</v>
      </c>
      <c r="J747">
        <v>1.9</v>
      </c>
      <c r="K747">
        <v>0.88539999999999996</v>
      </c>
      <c r="L747">
        <v>12.057</v>
      </c>
      <c r="M747">
        <v>2.5999999999999999E-3</v>
      </c>
      <c r="N747">
        <v>1258.5608</v>
      </c>
      <c r="O747">
        <v>9.2964000000000002</v>
      </c>
      <c r="P747">
        <v>1267.9000000000001</v>
      </c>
      <c r="Q747">
        <v>947.78650000000005</v>
      </c>
      <c r="R747">
        <v>7.0008999999999997</v>
      </c>
      <c r="S747">
        <v>954.8</v>
      </c>
      <c r="T747">
        <v>0</v>
      </c>
      <c r="W747">
        <v>0</v>
      </c>
      <c r="X747">
        <v>1.6801999999999999</v>
      </c>
      <c r="Y747">
        <v>12.1</v>
      </c>
      <c r="Z747">
        <v>869</v>
      </c>
      <c r="AA747">
        <v>890</v>
      </c>
      <c r="AB747">
        <v>819</v>
      </c>
      <c r="AC747">
        <v>49</v>
      </c>
      <c r="AD747">
        <v>5.24</v>
      </c>
      <c r="AE747">
        <v>0.12</v>
      </c>
      <c r="AF747">
        <v>992</v>
      </c>
      <c r="AG747">
        <v>-12</v>
      </c>
      <c r="AH747">
        <v>12</v>
      </c>
      <c r="AI747">
        <v>14</v>
      </c>
      <c r="AJ747">
        <v>190</v>
      </c>
      <c r="AK747">
        <v>189.1</v>
      </c>
      <c r="AL747">
        <v>5.4</v>
      </c>
      <c r="AM747">
        <v>195</v>
      </c>
      <c r="AN747" t="s">
        <v>155</v>
      </c>
      <c r="AO747">
        <v>1</v>
      </c>
      <c r="AP747" s="42">
        <v>0.84226851851851858</v>
      </c>
      <c r="AQ747">
        <v>47.164478000000003</v>
      </c>
      <c r="AR747">
        <v>-88.486518000000004</v>
      </c>
      <c r="AS747">
        <v>321.7</v>
      </c>
      <c r="AT747">
        <v>38.5</v>
      </c>
      <c r="AU747">
        <v>12</v>
      </c>
      <c r="AV747">
        <v>9</v>
      </c>
      <c r="AW747" t="s">
        <v>406</v>
      </c>
      <c r="AX747">
        <v>2.1135999999999999</v>
      </c>
      <c r="AY747">
        <v>1.9136</v>
      </c>
      <c r="AZ747">
        <v>2.9704000000000002</v>
      </c>
      <c r="BA747">
        <v>14.048999999999999</v>
      </c>
      <c r="BB747">
        <v>15.58</v>
      </c>
      <c r="BC747">
        <v>1.1100000000000001</v>
      </c>
      <c r="BD747">
        <v>12.946</v>
      </c>
      <c r="BE747">
        <v>3035.3380000000002</v>
      </c>
      <c r="BF747">
        <v>0.41399999999999998</v>
      </c>
      <c r="BG747">
        <v>33.18</v>
      </c>
      <c r="BH747">
        <v>0.245</v>
      </c>
      <c r="BI747">
        <v>33.424999999999997</v>
      </c>
      <c r="BJ747">
        <v>24.986999999999998</v>
      </c>
      <c r="BK747">
        <v>0.185</v>
      </c>
      <c r="BL747">
        <v>25.172000000000001</v>
      </c>
      <c r="BM747">
        <v>0</v>
      </c>
      <c r="BQ747">
        <v>307.56099999999998</v>
      </c>
      <c r="BR747">
        <v>0.34257599999999999</v>
      </c>
      <c r="BS747">
        <v>0.33427400000000002</v>
      </c>
      <c r="BT747">
        <v>1.1863E-2</v>
      </c>
      <c r="BU747">
        <v>8.2466609999999996</v>
      </c>
      <c r="BV747">
        <f t="shared" si="11"/>
        <v>6.7189074000000009</v>
      </c>
    </row>
    <row r="748" spans="1:74" customFormat="1" x14ac:dyDescent="0.25">
      <c r="A748" s="40">
        <v>41703</v>
      </c>
      <c r="B748" s="41">
        <v>0.63401820601851855</v>
      </c>
      <c r="C748">
        <v>12.907999999999999</v>
      </c>
      <c r="D748">
        <v>1E-3</v>
      </c>
      <c r="E748">
        <v>10</v>
      </c>
      <c r="F748">
        <v>1037.8</v>
      </c>
      <c r="G748">
        <v>8.5</v>
      </c>
      <c r="H748">
        <v>-61.8</v>
      </c>
      <c r="J748">
        <v>2.35</v>
      </c>
      <c r="K748">
        <v>0.89100000000000001</v>
      </c>
      <c r="L748">
        <v>11.501200000000001</v>
      </c>
      <c r="M748">
        <v>8.9999999999999998E-4</v>
      </c>
      <c r="N748">
        <v>924.71079999999995</v>
      </c>
      <c r="O748">
        <v>7.6119000000000003</v>
      </c>
      <c r="P748">
        <v>932.3</v>
      </c>
      <c r="Q748">
        <v>696.36410000000001</v>
      </c>
      <c r="R748">
        <v>5.7323000000000004</v>
      </c>
      <c r="S748">
        <v>702.1</v>
      </c>
      <c r="T748">
        <v>0</v>
      </c>
      <c r="W748">
        <v>0</v>
      </c>
      <c r="X748">
        <v>2.0964</v>
      </c>
      <c r="Y748">
        <v>12.2</v>
      </c>
      <c r="Z748">
        <v>869</v>
      </c>
      <c r="AA748">
        <v>889</v>
      </c>
      <c r="AB748">
        <v>820</v>
      </c>
      <c r="AC748">
        <v>49</v>
      </c>
      <c r="AD748">
        <v>5.23</v>
      </c>
      <c r="AE748">
        <v>0.12</v>
      </c>
      <c r="AF748">
        <v>993</v>
      </c>
      <c r="AG748">
        <v>-12</v>
      </c>
      <c r="AH748">
        <v>12</v>
      </c>
      <c r="AI748">
        <v>14</v>
      </c>
      <c r="AJ748">
        <v>190</v>
      </c>
      <c r="AK748">
        <v>190</v>
      </c>
      <c r="AL748">
        <v>5.7</v>
      </c>
      <c r="AM748">
        <v>195</v>
      </c>
      <c r="AN748" t="s">
        <v>155</v>
      </c>
      <c r="AO748">
        <v>1</v>
      </c>
      <c r="AP748" s="42">
        <v>0.84228009259259251</v>
      </c>
      <c r="AQ748">
        <v>47.164499999999997</v>
      </c>
      <c r="AR748">
        <v>-88.486733000000001</v>
      </c>
      <c r="AS748">
        <v>321.7</v>
      </c>
      <c r="AT748">
        <v>36.700000000000003</v>
      </c>
      <c r="AU748">
        <v>12</v>
      </c>
      <c r="AV748">
        <v>9</v>
      </c>
      <c r="AW748" t="s">
        <v>406</v>
      </c>
      <c r="AX748">
        <v>1.8216000000000001</v>
      </c>
      <c r="AY748">
        <v>1.6215999999999999</v>
      </c>
      <c r="AZ748">
        <v>2.5</v>
      </c>
      <c r="BA748">
        <v>14.048999999999999</v>
      </c>
      <c r="BB748">
        <v>16.39</v>
      </c>
      <c r="BC748">
        <v>1.17</v>
      </c>
      <c r="BD748">
        <v>12.23</v>
      </c>
      <c r="BE748">
        <v>3036.2420000000002</v>
      </c>
      <c r="BF748">
        <v>0.15</v>
      </c>
      <c r="BG748">
        <v>25.564</v>
      </c>
      <c r="BH748">
        <v>0.21</v>
      </c>
      <c r="BI748">
        <v>25.774999999999999</v>
      </c>
      <c r="BJ748">
        <v>19.251999999999999</v>
      </c>
      <c r="BK748">
        <v>0.158</v>
      </c>
      <c r="BL748">
        <v>19.41</v>
      </c>
      <c r="BM748">
        <v>0</v>
      </c>
      <c r="BQ748">
        <v>402.41199999999998</v>
      </c>
      <c r="BR748">
        <v>0.36221700000000001</v>
      </c>
      <c r="BS748">
        <v>0.33613700000000002</v>
      </c>
      <c r="BT748">
        <v>1.1136999999999999E-2</v>
      </c>
      <c r="BU748">
        <v>8.7194690000000001</v>
      </c>
      <c r="BV748">
        <f t="shared" si="11"/>
        <v>6.7563537000000009</v>
      </c>
    </row>
    <row r="749" spans="1:74" customFormat="1" x14ac:dyDescent="0.25">
      <c r="A749" s="40">
        <v>41703</v>
      </c>
      <c r="B749" s="41">
        <v>0.63402978009259259</v>
      </c>
      <c r="C749">
        <v>12.989000000000001</v>
      </c>
      <c r="D749">
        <v>1E-3</v>
      </c>
      <c r="E749">
        <v>10</v>
      </c>
      <c r="F749">
        <v>812</v>
      </c>
      <c r="G749">
        <v>-2.4</v>
      </c>
      <c r="H749">
        <v>-66.5</v>
      </c>
      <c r="J749">
        <v>2.99</v>
      </c>
      <c r="K749">
        <v>0.89049999999999996</v>
      </c>
      <c r="L749">
        <v>11.567399999999999</v>
      </c>
      <c r="M749">
        <v>8.9999999999999998E-4</v>
      </c>
      <c r="N749">
        <v>723.09659999999997</v>
      </c>
      <c r="O749">
        <v>0</v>
      </c>
      <c r="P749">
        <v>723.1</v>
      </c>
      <c r="Q749">
        <v>544.54499999999996</v>
      </c>
      <c r="R749">
        <v>0</v>
      </c>
      <c r="S749">
        <v>544.5</v>
      </c>
      <c r="T749">
        <v>0</v>
      </c>
      <c r="W749">
        <v>0</v>
      </c>
      <c r="X749">
        <v>2.6667000000000001</v>
      </c>
      <c r="Y749">
        <v>12.1</v>
      </c>
      <c r="Z749">
        <v>870</v>
      </c>
      <c r="AA749">
        <v>890</v>
      </c>
      <c r="AB749">
        <v>821</v>
      </c>
      <c r="AC749">
        <v>49</v>
      </c>
      <c r="AD749">
        <v>5.24</v>
      </c>
      <c r="AE749">
        <v>0.12</v>
      </c>
      <c r="AF749">
        <v>992</v>
      </c>
      <c r="AG749">
        <v>-12</v>
      </c>
      <c r="AH749">
        <v>12</v>
      </c>
      <c r="AI749">
        <v>14</v>
      </c>
      <c r="AJ749">
        <v>190</v>
      </c>
      <c r="AK749">
        <v>190</v>
      </c>
      <c r="AL749">
        <v>6.1</v>
      </c>
      <c r="AM749">
        <v>195</v>
      </c>
      <c r="AN749" t="s">
        <v>155</v>
      </c>
      <c r="AO749">
        <v>1</v>
      </c>
      <c r="AP749" s="42">
        <v>0.84229166666666666</v>
      </c>
      <c r="AQ749">
        <v>47.164498000000002</v>
      </c>
      <c r="AR749">
        <v>-88.486946000000003</v>
      </c>
      <c r="AS749">
        <v>321.8</v>
      </c>
      <c r="AT749">
        <v>36.299999999999997</v>
      </c>
      <c r="AU749">
        <v>12</v>
      </c>
      <c r="AV749">
        <v>9</v>
      </c>
      <c r="AW749" t="s">
        <v>406</v>
      </c>
      <c r="AX749">
        <v>1.9863999999999999</v>
      </c>
      <c r="AY749">
        <v>1.5488</v>
      </c>
      <c r="AZ749">
        <v>2.5863999999999998</v>
      </c>
      <c r="BA749">
        <v>14.048999999999999</v>
      </c>
      <c r="BB749">
        <v>16.29</v>
      </c>
      <c r="BC749">
        <v>1.1599999999999999</v>
      </c>
      <c r="BD749">
        <v>12.291</v>
      </c>
      <c r="BE749">
        <v>3036.183</v>
      </c>
      <c r="BF749">
        <v>0.14899999999999999</v>
      </c>
      <c r="BG749">
        <v>19.876000000000001</v>
      </c>
      <c r="BH749">
        <v>0</v>
      </c>
      <c r="BI749">
        <v>19.876000000000001</v>
      </c>
      <c r="BJ749">
        <v>14.968</v>
      </c>
      <c r="BK749">
        <v>0</v>
      </c>
      <c r="BL749">
        <v>14.968</v>
      </c>
      <c r="BM749">
        <v>0</v>
      </c>
      <c r="BQ749">
        <v>508.94099999999997</v>
      </c>
      <c r="BR749">
        <v>0.22582199999999999</v>
      </c>
      <c r="BS749">
        <v>0.33686300000000002</v>
      </c>
      <c r="BT749">
        <v>1.2E-2</v>
      </c>
      <c r="BU749">
        <v>5.4361009999999998</v>
      </c>
      <c r="BV749">
        <f t="shared" si="11"/>
        <v>6.7709463000000012</v>
      </c>
    </row>
    <row r="750" spans="1:74" customFormat="1" x14ac:dyDescent="0.25">
      <c r="A750" s="40">
        <v>41703</v>
      </c>
      <c r="B750" s="41">
        <v>0.63404135416666663</v>
      </c>
      <c r="C750">
        <v>13.282</v>
      </c>
      <c r="D750">
        <v>8.0000000000000004E-4</v>
      </c>
      <c r="E750">
        <v>8.2305189999999993</v>
      </c>
      <c r="F750">
        <v>920.4</v>
      </c>
      <c r="G750">
        <v>-3.3</v>
      </c>
      <c r="H750">
        <v>-45.3</v>
      </c>
      <c r="J750">
        <v>3.2</v>
      </c>
      <c r="K750">
        <v>0.88829999999999998</v>
      </c>
      <c r="L750">
        <v>11.798400000000001</v>
      </c>
      <c r="M750">
        <v>6.9999999999999999E-4</v>
      </c>
      <c r="N750">
        <v>817.57060000000001</v>
      </c>
      <c r="O750">
        <v>0</v>
      </c>
      <c r="P750">
        <v>817.6</v>
      </c>
      <c r="Q750">
        <v>615.69090000000006</v>
      </c>
      <c r="R750">
        <v>0</v>
      </c>
      <c r="S750">
        <v>615.70000000000005</v>
      </c>
      <c r="T750">
        <v>0</v>
      </c>
      <c r="W750">
        <v>0</v>
      </c>
      <c r="X750">
        <v>2.8426</v>
      </c>
      <c r="Y750">
        <v>12.2</v>
      </c>
      <c r="Z750">
        <v>871</v>
      </c>
      <c r="AA750">
        <v>889</v>
      </c>
      <c r="AB750">
        <v>820</v>
      </c>
      <c r="AC750">
        <v>49</v>
      </c>
      <c r="AD750">
        <v>5.24</v>
      </c>
      <c r="AE750">
        <v>0.12</v>
      </c>
      <c r="AF750">
        <v>992</v>
      </c>
      <c r="AG750">
        <v>-12</v>
      </c>
      <c r="AH750">
        <v>11.863</v>
      </c>
      <c r="AI750">
        <v>14</v>
      </c>
      <c r="AJ750">
        <v>190</v>
      </c>
      <c r="AK750">
        <v>190</v>
      </c>
      <c r="AL750">
        <v>6.4</v>
      </c>
      <c r="AM750">
        <v>195</v>
      </c>
      <c r="AN750" t="s">
        <v>155</v>
      </c>
      <c r="AO750">
        <v>1</v>
      </c>
      <c r="AP750" s="42">
        <v>0.84230324074074081</v>
      </c>
      <c r="AQ750">
        <v>47.164454999999997</v>
      </c>
      <c r="AR750">
        <v>-88.487157999999994</v>
      </c>
      <c r="AS750">
        <v>321.7</v>
      </c>
      <c r="AT750">
        <v>36.1</v>
      </c>
      <c r="AU750">
        <v>12</v>
      </c>
      <c r="AV750">
        <v>8</v>
      </c>
      <c r="AW750" t="s">
        <v>407</v>
      </c>
      <c r="AX750">
        <v>2.1488</v>
      </c>
      <c r="AY750">
        <v>1.0216000000000001</v>
      </c>
      <c r="AZ750">
        <v>2.7704</v>
      </c>
      <c r="BA750">
        <v>14.048999999999999</v>
      </c>
      <c r="BB750">
        <v>15.95</v>
      </c>
      <c r="BC750">
        <v>1.1399999999999999</v>
      </c>
      <c r="BD750">
        <v>12.571</v>
      </c>
      <c r="BE750">
        <v>3036.0230000000001</v>
      </c>
      <c r="BF750">
        <v>0.12</v>
      </c>
      <c r="BG750">
        <v>22.030999999999999</v>
      </c>
      <c r="BH750">
        <v>0</v>
      </c>
      <c r="BI750">
        <v>22.030999999999999</v>
      </c>
      <c r="BJ750">
        <v>16.591000000000001</v>
      </c>
      <c r="BK750">
        <v>0</v>
      </c>
      <c r="BL750">
        <v>16.591000000000001</v>
      </c>
      <c r="BM750">
        <v>0</v>
      </c>
      <c r="BQ750">
        <v>531.86699999999996</v>
      </c>
      <c r="BR750">
        <v>0.236069</v>
      </c>
      <c r="BS750">
        <v>0.33572600000000002</v>
      </c>
      <c r="BT750">
        <v>1.1863E-2</v>
      </c>
      <c r="BU750">
        <v>5.6827709999999998</v>
      </c>
      <c r="BV750">
        <f t="shared" si="11"/>
        <v>6.7480926000000006</v>
      </c>
    </row>
    <row r="751" spans="1:74" s="36" customFormat="1" x14ac:dyDescent="0.25">
      <c r="A751" s="36">
        <v>41703</v>
      </c>
      <c r="B751" s="36">
        <v>0.63405292824074078</v>
      </c>
      <c r="C751" s="36">
        <v>13.271000000000001</v>
      </c>
      <c r="D751" s="36">
        <v>0</v>
      </c>
      <c r="E751" s="36">
        <v>0.113636</v>
      </c>
      <c r="F751" s="36">
        <v>855.2</v>
      </c>
      <c r="G751" s="36">
        <v>-2.8</v>
      </c>
      <c r="H751" s="36">
        <v>-80.3</v>
      </c>
      <c r="J751" s="36">
        <v>2.9</v>
      </c>
      <c r="K751" s="36">
        <v>0.88849999999999996</v>
      </c>
      <c r="L751" s="36">
        <v>11.7919</v>
      </c>
      <c r="M751" s="36">
        <v>0</v>
      </c>
      <c r="N751" s="36">
        <v>759.81669999999997</v>
      </c>
      <c r="O751" s="36">
        <v>0</v>
      </c>
      <c r="P751" s="36">
        <v>759.8</v>
      </c>
      <c r="Q751" s="36">
        <v>572.19799999999998</v>
      </c>
      <c r="R751" s="36">
        <v>0</v>
      </c>
      <c r="S751" s="36">
        <v>572.20000000000005</v>
      </c>
      <c r="T751" s="36">
        <v>0</v>
      </c>
      <c r="W751" s="36">
        <v>0</v>
      </c>
      <c r="X751" s="36">
        <v>2.5794999999999999</v>
      </c>
      <c r="Y751" s="36">
        <v>12.2</v>
      </c>
      <c r="Z751" s="36">
        <v>870</v>
      </c>
      <c r="AA751" s="36">
        <v>889</v>
      </c>
      <c r="AB751" s="36">
        <v>819</v>
      </c>
      <c r="AC751" s="36">
        <v>49</v>
      </c>
      <c r="AD751" s="36">
        <v>5.24</v>
      </c>
      <c r="AE751" s="36">
        <v>0.12</v>
      </c>
      <c r="AF751" s="36">
        <v>992</v>
      </c>
      <c r="AG751" s="36">
        <v>-12</v>
      </c>
      <c r="AH751" s="36">
        <v>11.137</v>
      </c>
      <c r="AI751" s="36">
        <v>14</v>
      </c>
      <c r="AJ751" s="36">
        <v>190</v>
      </c>
      <c r="AK751" s="36">
        <v>190</v>
      </c>
      <c r="AL751" s="36">
        <v>6.7</v>
      </c>
      <c r="AM751" s="36">
        <v>195</v>
      </c>
      <c r="AN751" s="36" t="s">
        <v>155</v>
      </c>
      <c r="AO751" s="36">
        <v>1</v>
      </c>
      <c r="AP751" s="36">
        <v>0.84231481481481485</v>
      </c>
      <c r="AQ751" s="36">
        <v>47.164420999999997</v>
      </c>
      <c r="AR751" s="36">
        <v>-88.487352999999999</v>
      </c>
      <c r="AS751" s="36">
        <v>321.60000000000002</v>
      </c>
      <c r="AT751" s="36">
        <v>34.299999999999997</v>
      </c>
      <c r="AU751" s="36">
        <v>12</v>
      </c>
      <c r="AV751" s="36">
        <v>8</v>
      </c>
      <c r="AW751" s="36" t="s">
        <v>407</v>
      </c>
      <c r="AX751" s="36">
        <v>1.6215999999999999</v>
      </c>
      <c r="AY751" s="36">
        <v>1.1215999999999999</v>
      </c>
      <c r="AZ751" s="36">
        <v>2.3216000000000001</v>
      </c>
      <c r="BA751" s="36">
        <v>14.048999999999999</v>
      </c>
      <c r="BB751" s="36">
        <v>15.97</v>
      </c>
      <c r="BC751" s="36">
        <v>1.1399999999999999</v>
      </c>
      <c r="BD751" s="36">
        <v>12.547000000000001</v>
      </c>
      <c r="BE751" s="36">
        <v>3036.2150000000001</v>
      </c>
      <c r="BF751" s="36">
        <v>2E-3</v>
      </c>
      <c r="BG751" s="36">
        <v>20.488</v>
      </c>
      <c r="BH751" s="36">
        <v>0</v>
      </c>
      <c r="BI751" s="36">
        <v>20.488</v>
      </c>
      <c r="BJ751" s="36">
        <v>15.429</v>
      </c>
      <c r="BK751" s="36">
        <v>0</v>
      </c>
      <c r="BL751" s="36">
        <v>15.429</v>
      </c>
      <c r="BM751" s="36">
        <v>0</v>
      </c>
      <c r="BQ751" s="36">
        <v>482.93200000000002</v>
      </c>
      <c r="BR751" s="36">
        <v>0.273617</v>
      </c>
      <c r="BS751" s="36">
        <v>0.33427400000000002</v>
      </c>
      <c r="BT751" s="36">
        <v>1.1273999999999999E-2</v>
      </c>
      <c r="BU751" s="36">
        <v>6.5866449999999999</v>
      </c>
      <c r="BV751">
        <f t="shared" si="11"/>
        <v>6.7189074000000009</v>
      </c>
    </row>
    <row r="752" spans="1:74" s="36" customFormat="1" x14ac:dyDescent="0.25">
      <c r="A752" s="36">
        <v>41703</v>
      </c>
      <c r="B752" s="36">
        <v>0.63406450231481482</v>
      </c>
      <c r="C752" s="36">
        <v>12.914999999999999</v>
      </c>
      <c r="D752" s="36">
        <v>0</v>
      </c>
      <c r="E752" s="36">
        <v>0</v>
      </c>
      <c r="F752" s="36">
        <v>744.7</v>
      </c>
      <c r="G752" s="36">
        <v>-5.2</v>
      </c>
      <c r="H752" s="36">
        <v>-58.9</v>
      </c>
      <c r="J752" s="36">
        <v>2.7</v>
      </c>
      <c r="K752" s="36">
        <v>0.89119999999999999</v>
      </c>
      <c r="L752" s="36">
        <v>11.5106</v>
      </c>
      <c r="M752" s="36">
        <v>0</v>
      </c>
      <c r="N752" s="36">
        <v>663.69039999999995</v>
      </c>
      <c r="O752" s="36">
        <v>0</v>
      </c>
      <c r="P752" s="36">
        <v>663.7</v>
      </c>
      <c r="Q752" s="36">
        <v>499.80779999999999</v>
      </c>
      <c r="R752" s="36">
        <v>0</v>
      </c>
      <c r="S752" s="36">
        <v>499.8</v>
      </c>
      <c r="T752" s="36">
        <v>0</v>
      </c>
      <c r="W752" s="36">
        <v>0</v>
      </c>
      <c r="X752" s="36">
        <v>2.4062999999999999</v>
      </c>
      <c r="Y752" s="36">
        <v>12.2</v>
      </c>
      <c r="Z752" s="36">
        <v>870</v>
      </c>
      <c r="AA752" s="36">
        <v>889</v>
      </c>
      <c r="AB752" s="36">
        <v>822</v>
      </c>
      <c r="AC752" s="36">
        <v>49</v>
      </c>
      <c r="AD752" s="36">
        <v>5.24</v>
      </c>
      <c r="AE752" s="36">
        <v>0.12</v>
      </c>
      <c r="AF752" s="36">
        <v>992</v>
      </c>
      <c r="AG752" s="36">
        <v>-12</v>
      </c>
      <c r="AH752" s="36">
        <v>12</v>
      </c>
      <c r="AI752" s="36">
        <v>14</v>
      </c>
      <c r="AJ752" s="36">
        <v>190</v>
      </c>
      <c r="AK752" s="36">
        <v>190</v>
      </c>
      <c r="AL752" s="36">
        <v>6.4</v>
      </c>
      <c r="AM752" s="36">
        <v>195</v>
      </c>
      <c r="AN752" s="36" t="s">
        <v>155</v>
      </c>
      <c r="AO752" s="36">
        <v>1</v>
      </c>
      <c r="AP752" s="36">
        <v>0.84232638888888889</v>
      </c>
      <c r="AQ752" s="36">
        <v>47.164377999999999</v>
      </c>
      <c r="AR752" s="36">
        <v>-88.487530000000007</v>
      </c>
      <c r="AS752" s="36">
        <v>321.7</v>
      </c>
      <c r="AT752" s="36">
        <v>32.799999999999997</v>
      </c>
      <c r="AU752" s="36">
        <v>12</v>
      </c>
      <c r="AV752" s="36">
        <v>8</v>
      </c>
      <c r="AW752" s="36" t="s">
        <v>407</v>
      </c>
      <c r="AX752" s="36">
        <v>1.7</v>
      </c>
      <c r="AY752" s="36">
        <v>1.2</v>
      </c>
      <c r="AZ752" s="36">
        <v>2.4</v>
      </c>
      <c r="BA752" s="36">
        <v>14.048999999999999</v>
      </c>
      <c r="BB752" s="36">
        <v>16.38</v>
      </c>
      <c r="BC752" s="36">
        <v>1.17</v>
      </c>
      <c r="BD752" s="36">
        <v>12.204000000000001</v>
      </c>
      <c r="BE752" s="36">
        <v>3036.47</v>
      </c>
      <c r="BF752" s="36">
        <v>0</v>
      </c>
      <c r="BG752" s="36">
        <v>18.335000000000001</v>
      </c>
      <c r="BH752" s="36">
        <v>0</v>
      </c>
      <c r="BI752" s="36">
        <v>18.335000000000001</v>
      </c>
      <c r="BJ752" s="36">
        <v>13.807</v>
      </c>
      <c r="BK752" s="36">
        <v>0</v>
      </c>
      <c r="BL752" s="36">
        <v>13.807</v>
      </c>
      <c r="BM752" s="36">
        <v>0</v>
      </c>
      <c r="BQ752" s="36">
        <v>461.55599999999998</v>
      </c>
      <c r="BR752" s="36">
        <v>0.30694500000000002</v>
      </c>
      <c r="BS752" s="36">
        <v>0.33613700000000002</v>
      </c>
      <c r="BT752" s="36">
        <v>1.2862999999999999E-2</v>
      </c>
      <c r="BU752" s="36">
        <v>7.3889339999999999</v>
      </c>
      <c r="BV752">
        <f t="shared" si="11"/>
        <v>6.7563537000000009</v>
      </c>
    </row>
    <row r="753" spans="1:74" s="36" customFormat="1" x14ac:dyDescent="0.25">
      <c r="A753" s="36">
        <v>41703</v>
      </c>
      <c r="B753" s="36">
        <v>0.63407607638888885</v>
      </c>
      <c r="C753" s="36">
        <v>12.967000000000001</v>
      </c>
      <c r="D753" s="36">
        <v>2E-3</v>
      </c>
      <c r="E753" s="36">
        <v>19.649999999999999</v>
      </c>
      <c r="F753" s="36">
        <v>726</v>
      </c>
      <c r="G753" s="36">
        <v>-5.3</v>
      </c>
      <c r="H753" s="36">
        <v>-71.900000000000006</v>
      </c>
      <c r="J753" s="36">
        <v>2.7</v>
      </c>
      <c r="K753" s="36">
        <v>0.89090000000000003</v>
      </c>
      <c r="L753" s="36">
        <v>11.5518</v>
      </c>
      <c r="M753" s="36">
        <v>1.8E-3</v>
      </c>
      <c r="N753" s="36">
        <v>646.77599999999995</v>
      </c>
      <c r="O753" s="36">
        <v>0</v>
      </c>
      <c r="P753" s="36">
        <v>646.79999999999995</v>
      </c>
      <c r="Q753" s="36">
        <v>487.07</v>
      </c>
      <c r="R753" s="36">
        <v>0</v>
      </c>
      <c r="S753" s="36">
        <v>487.1</v>
      </c>
      <c r="T753" s="36">
        <v>0</v>
      </c>
      <c r="W753" s="36">
        <v>0</v>
      </c>
      <c r="X753" s="36">
        <v>2.4054000000000002</v>
      </c>
      <c r="Y753" s="36">
        <v>12.2</v>
      </c>
      <c r="Z753" s="36">
        <v>870</v>
      </c>
      <c r="AA753" s="36">
        <v>890</v>
      </c>
      <c r="AB753" s="36">
        <v>823</v>
      </c>
      <c r="AC753" s="36">
        <v>49</v>
      </c>
      <c r="AD753" s="36">
        <v>5.24</v>
      </c>
      <c r="AE753" s="36">
        <v>0.12</v>
      </c>
      <c r="AF753" s="36">
        <v>992</v>
      </c>
      <c r="AG753" s="36">
        <v>-12</v>
      </c>
      <c r="AH753" s="36">
        <v>11.863</v>
      </c>
      <c r="AI753" s="36">
        <v>14</v>
      </c>
      <c r="AJ753" s="36">
        <v>190</v>
      </c>
      <c r="AK753" s="36">
        <v>190</v>
      </c>
      <c r="AL753" s="36">
        <v>6.6</v>
      </c>
      <c r="AM753" s="36">
        <v>195</v>
      </c>
      <c r="AN753" s="36" t="s">
        <v>155</v>
      </c>
      <c r="AO753" s="36">
        <v>1</v>
      </c>
      <c r="AP753" s="36">
        <v>0.84233796296296293</v>
      </c>
      <c r="AQ753" s="36">
        <v>47.164338999999998</v>
      </c>
      <c r="AR753" s="36">
        <v>-88.487701999999999</v>
      </c>
      <c r="AS753" s="36">
        <v>321.8</v>
      </c>
      <c r="AT753" s="36">
        <v>31.5</v>
      </c>
      <c r="AU753" s="36">
        <v>12</v>
      </c>
      <c r="AV753" s="36">
        <v>8</v>
      </c>
      <c r="AW753" s="36" t="s">
        <v>407</v>
      </c>
      <c r="AX753" s="36">
        <v>1.6783999999999999</v>
      </c>
      <c r="AY753" s="36">
        <v>1.2216</v>
      </c>
      <c r="AZ753" s="36">
        <v>2.3784000000000001</v>
      </c>
      <c r="BA753" s="36">
        <v>14.048999999999999</v>
      </c>
      <c r="BB753" s="36">
        <v>16.32</v>
      </c>
      <c r="BC753" s="36">
        <v>1.1599999999999999</v>
      </c>
      <c r="BD753" s="36">
        <v>12.249000000000001</v>
      </c>
      <c r="BE753" s="36">
        <v>3035.97</v>
      </c>
      <c r="BF753" s="36">
        <v>0.29299999999999998</v>
      </c>
      <c r="BG753" s="36">
        <v>17.800999999999998</v>
      </c>
      <c r="BH753" s="36">
        <v>0</v>
      </c>
      <c r="BI753" s="36">
        <v>17.800999999999998</v>
      </c>
      <c r="BJ753" s="36">
        <v>13.404999999999999</v>
      </c>
      <c r="BK753" s="36">
        <v>0</v>
      </c>
      <c r="BL753" s="36">
        <v>13.404999999999999</v>
      </c>
      <c r="BM753" s="36">
        <v>0</v>
      </c>
      <c r="BQ753" s="36">
        <v>459.649</v>
      </c>
      <c r="BR753" s="36">
        <v>0.28797200000000001</v>
      </c>
      <c r="BS753" s="36">
        <v>0.33672600000000003</v>
      </c>
      <c r="BT753" s="36">
        <v>1.1863E-2</v>
      </c>
      <c r="BU753" s="36">
        <v>6.9322059999999999</v>
      </c>
      <c r="BV753">
        <f t="shared" si="11"/>
        <v>6.7681926000000008</v>
      </c>
    </row>
    <row r="754" spans="1:74" s="36" customFormat="1" x14ac:dyDescent="0.25">
      <c r="A754" s="36">
        <v>41703</v>
      </c>
      <c r="B754" s="36">
        <v>0.634087650462963</v>
      </c>
      <c r="C754" s="36">
        <v>13.839</v>
      </c>
      <c r="D754" s="36">
        <v>3.5000000000000001E-3</v>
      </c>
      <c r="E754" s="36">
        <v>34.879266999999999</v>
      </c>
      <c r="F754" s="36">
        <v>728.9</v>
      </c>
      <c r="G754" s="36">
        <v>-0.6</v>
      </c>
      <c r="H754" s="36">
        <v>-77.599999999999994</v>
      </c>
      <c r="J754" s="36">
        <v>2.7</v>
      </c>
      <c r="K754" s="36">
        <v>0.8841</v>
      </c>
      <c r="L754" s="36">
        <v>12.2347</v>
      </c>
      <c r="M754" s="36">
        <v>3.0999999999999999E-3</v>
      </c>
      <c r="N754" s="36">
        <v>644.43799999999999</v>
      </c>
      <c r="O754" s="36">
        <v>0</v>
      </c>
      <c r="P754" s="36">
        <v>644.4</v>
      </c>
      <c r="Q754" s="36">
        <v>485.30799999999999</v>
      </c>
      <c r="R754" s="36">
        <v>0</v>
      </c>
      <c r="S754" s="36">
        <v>485.3</v>
      </c>
      <c r="T754" s="36">
        <v>0</v>
      </c>
      <c r="W754" s="36">
        <v>0</v>
      </c>
      <c r="X754" s="36">
        <v>2.387</v>
      </c>
      <c r="Y754" s="36">
        <v>12.1</v>
      </c>
      <c r="Z754" s="36">
        <v>870</v>
      </c>
      <c r="AA754" s="36">
        <v>890</v>
      </c>
      <c r="AB754" s="36">
        <v>823</v>
      </c>
      <c r="AC754" s="36">
        <v>49</v>
      </c>
      <c r="AD754" s="36">
        <v>5.24</v>
      </c>
      <c r="AE754" s="36">
        <v>0.12</v>
      </c>
      <c r="AF754" s="36">
        <v>992</v>
      </c>
      <c r="AG754" s="36">
        <v>-12</v>
      </c>
      <c r="AH754" s="36">
        <v>11.137</v>
      </c>
      <c r="AI754" s="36">
        <v>14</v>
      </c>
      <c r="AJ754" s="36">
        <v>190.1</v>
      </c>
      <c r="AK754" s="36">
        <v>190</v>
      </c>
      <c r="AL754" s="36">
        <v>6.7</v>
      </c>
      <c r="AM754" s="36">
        <v>195</v>
      </c>
      <c r="AN754" s="36" t="s">
        <v>155</v>
      </c>
      <c r="AO754" s="36">
        <v>1</v>
      </c>
      <c r="AP754" s="36">
        <v>0.84234953703703708</v>
      </c>
      <c r="AQ754" s="36">
        <v>47.164299999999997</v>
      </c>
      <c r="AR754" s="36">
        <v>-88.487872999999993</v>
      </c>
      <c r="AS754" s="36">
        <v>321.8</v>
      </c>
      <c r="AT754" s="36">
        <v>30.2</v>
      </c>
      <c r="AU754" s="36">
        <v>12</v>
      </c>
      <c r="AV754" s="36">
        <v>8</v>
      </c>
      <c r="AW754" s="36" t="s">
        <v>407</v>
      </c>
      <c r="AX754" s="36">
        <v>1.6</v>
      </c>
      <c r="AY754" s="36">
        <v>1.3216000000000001</v>
      </c>
      <c r="AZ754" s="36">
        <v>2.3216000000000001</v>
      </c>
      <c r="BA754" s="36">
        <v>14.048999999999999</v>
      </c>
      <c r="BB754" s="36">
        <v>15.35</v>
      </c>
      <c r="BC754" s="36">
        <v>1.0900000000000001</v>
      </c>
      <c r="BD754" s="36">
        <v>13.113</v>
      </c>
      <c r="BE754" s="36">
        <v>3035.076</v>
      </c>
      <c r="BF754" s="36">
        <v>0.48699999999999999</v>
      </c>
      <c r="BG754" s="36">
        <v>16.741</v>
      </c>
      <c r="BH754" s="36">
        <v>0</v>
      </c>
      <c r="BI754" s="36">
        <v>16.741</v>
      </c>
      <c r="BJ754" s="36">
        <v>12.608000000000001</v>
      </c>
      <c r="BK754" s="36">
        <v>0</v>
      </c>
      <c r="BL754" s="36">
        <v>12.608000000000001</v>
      </c>
      <c r="BM754" s="36">
        <v>0</v>
      </c>
      <c r="BQ754" s="36">
        <v>430.55200000000002</v>
      </c>
      <c r="BR754" s="36">
        <v>0.25315100000000001</v>
      </c>
      <c r="BS754" s="36">
        <v>0.33472600000000002</v>
      </c>
      <c r="BT754" s="36">
        <v>1.0999999999999999E-2</v>
      </c>
      <c r="BU754" s="36">
        <v>6.0939779999999999</v>
      </c>
      <c r="BV754">
        <f t="shared" si="11"/>
        <v>6.7279926000000012</v>
      </c>
    </row>
    <row r="755" spans="1:74" s="36" customFormat="1" x14ac:dyDescent="0.25">
      <c r="A755" s="36">
        <v>41703</v>
      </c>
      <c r="B755" s="36">
        <v>0.63409922453703704</v>
      </c>
      <c r="C755" s="36">
        <v>14.430999999999999</v>
      </c>
      <c r="D755" s="36">
        <v>3.0000000000000001E-3</v>
      </c>
      <c r="E755" s="36">
        <v>30.051680000000001</v>
      </c>
      <c r="F755" s="36">
        <v>708.9</v>
      </c>
      <c r="G755" s="36">
        <v>1.7</v>
      </c>
      <c r="H755" s="36">
        <v>-45.8</v>
      </c>
      <c r="J755" s="36">
        <v>2.7</v>
      </c>
      <c r="K755" s="36">
        <v>0.87949999999999995</v>
      </c>
      <c r="L755" s="36">
        <v>12.692</v>
      </c>
      <c r="M755" s="36">
        <v>2.5999999999999999E-3</v>
      </c>
      <c r="N755" s="36">
        <v>623.45529999999997</v>
      </c>
      <c r="O755" s="36">
        <v>1.5241</v>
      </c>
      <c r="P755" s="36">
        <v>625</v>
      </c>
      <c r="Q755" s="36">
        <v>469.49900000000002</v>
      </c>
      <c r="R755" s="36">
        <v>1.1476999999999999</v>
      </c>
      <c r="S755" s="36">
        <v>470.6</v>
      </c>
      <c r="T755" s="36">
        <v>0</v>
      </c>
      <c r="W755" s="36">
        <v>0</v>
      </c>
      <c r="X755" s="36">
        <v>2.3746</v>
      </c>
      <c r="Y755" s="36">
        <v>12.2</v>
      </c>
      <c r="Z755" s="36">
        <v>871</v>
      </c>
      <c r="AA755" s="36">
        <v>889</v>
      </c>
      <c r="AB755" s="36">
        <v>824</v>
      </c>
      <c r="AC755" s="36">
        <v>49</v>
      </c>
      <c r="AD755" s="36">
        <v>5.23</v>
      </c>
      <c r="AE755" s="36">
        <v>0.12</v>
      </c>
      <c r="AF755" s="36">
        <v>993</v>
      </c>
      <c r="AG755" s="36">
        <v>-12</v>
      </c>
      <c r="AH755" s="36">
        <v>12</v>
      </c>
      <c r="AI755" s="36">
        <v>14</v>
      </c>
      <c r="AJ755" s="36">
        <v>190.9</v>
      </c>
      <c r="AK755" s="36">
        <v>190</v>
      </c>
      <c r="AL755" s="36">
        <v>6.7</v>
      </c>
      <c r="AM755" s="36">
        <v>195</v>
      </c>
      <c r="AN755" s="36" t="s">
        <v>155</v>
      </c>
      <c r="AO755" s="36">
        <v>1</v>
      </c>
      <c r="AP755" s="36">
        <v>0.84236111111111101</v>
      </c>
      <c r="AQ755" s="36">
        <v>47.164267000000002</v>
      </c>
      <c r="AR755" s="36">
        <v>-88.488035999999994</v>
      </c>
      <c r="AS755" s="36">
        <v>321.89999999999998</v>
      </c>
      <c r="AT755" s="36">
        <v>28.6</v>
      </c>
      <c r="AU755" s="36">
        <v>12</v>
      </c>
      <c r="AV755" s="36">
        <v>8</v>
      </c>
      <c r="AW755" s="36" t="s">
        <v>407</v>
      </c>
      <c r="AX755" s="36">
        <v>1.6215999999999999</v>
      </c>
      <c r="AY755" s="36">
        <v>1.4</v>
      </c>
      <c r="AZ755" s="36">
        <v>2.4</v>
      </c>
      <c r="BA755" s="36">
        <v>14.048999999999999</v>
      </c>
      <c r="BB755" s="36">
        <v>14.76</v>
      </c>
      <c r="BC755" s="36">
        <v>1.05</v>
      </c>
      <c r="BD755" s="36">
        <v>13.702</v>
      </c>
      <c r="BE755" s="36">
        <v>3034.8510000000001</v>
      </c>
      <c r="BF755" s="36">
        <v>0.40200000000000002</v>
      </c>
      <c r="BG755" s="36">
        <v>15.612</v>
      </c>
      <c r="BH755" s="36">
        <v>3.7999999999999999E-2</v>
      </c>
      <c r="BI755" s="36">
        <v>15.65</v>
      </c>
      <c r="BJ755" s="36">
        <v>11.756</v>
      </c>
      <c r="BK755" s="36">
        <v>2.9000000000000001E-2</v>
      </c>
      <c r="BL755" s="36">
        <v>11.785</v>
      </c>
      <c r="BM755" s="36">
        <v>0</v>
      </c>
      <c r="BQ755" s="36">
        <v>412.85700000000003</v>
      </c>
      <c r="BR755" s="36">
        <v>0.26519100000000001</v>
      </c>
      <c r="BS755" s="36">
        <v>0.33300000000000002</v>
      </c>
      <c r="BT755" s="36">
        <v>1.1136999999999999E-2</v>
      </c>
      <c r="BU755" s="36">
        <v>6.3838109999999997</v>
      </c>
      <c r="BV755">
        <f t="shared" si="11"/>
        <v>6.6933000000000007</v>
      </c>
    </row>
    <row r="756" spans="1:74" s="36" customFormat="1" x14ac:dyDescent="0.25">
      <c r="A756" s="36">
        <v>41703</v>
      </c>
      <c r="B756" s="36">
        <v>0.63411079861111108</v>
      </c>
      <c r="C756" s="36">
        <v>13.544</v>
      </c>
      <c r="D756" s="36">
        <v>1.1999999999999999E-3</v>
      </c>
      <c r="E756" s="36">
        <v>11.809369999999999</v>
      </c>
      <c r="F756" s="36">
        <v>742</v>
      </c>
      <c r="G756" s="36">
        <v>7.4</v>
      </c>
      <c r="H756" s="36">
        <v>-63.4</v>
      </c>
      <c r="J756" s="36">
        <v>2.7</v>
      </c>
      <c r="K756" s="36">
        <v>0.88629999999999998</v>
      </c>
      <c r="L756" s="36">
        <v>12.004099999999999</v>
      </c>
      <c r="M756" s="36">
        <v>1E-3</v>
      </c>
      <c r="N756" s="36">
        <v>657.6114</v>
      </c>
      <c r="O756" s="36">
        <v>6.5382999999999996</v>
      </c>
      <c r="P756" s="36">
        <v>664.1</v>
      </c>
      <c r="Q756" s="36">
        <v>495.22059999999999</v>
      </c>
      <c r="R756" s="36">
        <v>4.9237000000000002</v>
      </c>
      <c r="S756" s="36">
        <v>500.1</v>
      </c>
      <c r="T756" s="36">
        <v>0</v>
      </c>
      <c r="W756" s="36">
        <v>0</v>
      </c>
      <c r="X756" s="36">
        <v>2.3931</v>
      </c>
      <c r="Y756" s="36">
        <v>12.2</v>
      </c>
      <c r="Z756" s="36">
        <v>871</v>
      </c>
      <c r="AA756" s="36">
        <v>890</v>
      </c>
      <c r="AB756" s="36">
        <v>822</v>
      </c>
      <c r="AC756" s="36">
        <v>49</v>
      </c>
      <c r="AD756" s="36">
        <v>5.23</v>
      </c>
      <c r="AE756" s="36">
        <v>0.12</v>
      </c>
      <c r="AF756" s="36">
        <v>993</v>
      </c>
      <c r="AG756" s="36">
        <v>-12</v>
      </c>
      <c r="AH756" s="36">
        <v>11.863</v>
      </c>
      <c r="AI756" s="36">
        <v>14</v>
      </c>
      <c r="AJ756" s="36">
        <v>190</v>
      </c>
      <c r="AK756" s="36">
        <v>190</v>
      </c>
      <c r="AL756" s="36">
        <v>6.5</v>
      </c>
      <c r="AM756" s="36">
        <v>195</v>
      </c>
      <c r="AN756" s="36" t="s">
        <v>155</v>
      </c>
      <c r="AO756" s="36">
        <v>1</v>
      </c>
      <c r="AP756" s="36">
        <v>0.84237268518518515</v>
      </c>
      <c r="AQ756" s="36">
        <v>47.164237999999997</v>
      </c>
      <c r="AR756" s="36">
        <v>-88.488191</v>
      </c>
      <c r="AS756" s="36">
        <v>322</v>
      </c>
      <c r="AT756" s="36">
        <v>27.3</v>
      </c>
      <c r="AU756" s="36">
        <v>12</v>
      </c>
      <c r="AV756" s="36">
        <v>8</v>
      </c>
      <c r="AW756" s="36" t="s">
        <v>407</v>
      </c>
      <c r="AX756" s="36">
        <v>1.7216</v>
      </c>
      <c r="AY756" s="36">
        <v>1.4216</v>
      </c>
      <c r="AZ756" s="36">
        <v>2.4216000000000002</v>
      </c>
      <c r="BA756" s="36">
        <v>14.048999999999999</v>
      </c>
      <c r="BB756" s="36">
        <v>15.66</v>
      </c>
      <c r="BC756" s="36">
        <v>1.1100000000000001</v>
      </c>
      <c r="BD756" s="36">
        <v>12.826000000000001</v>
      </c>
      <c r="BE756" s="36">
        <v>3035.7689999999998</v>
      </c>
      <c r="BF756" s="36">
        <v>0.16800000000000001</v>
      </c>
      <c r="BG756" s="36">
        <v>17.416</v>
      </c>
      <c r="BH756" s="36">
        <v>0.17299999999999999</v>
      </c>
      <c r="BI756" s="36">
        <v>17.588999999999999</v>
      </c>
      <c r="BJ756" s="36">
        <v>13.115</v>
      </c>
      <c r="BK756" s="36">
        <v>0.13</v>
      </c>
      <c r="BL756" s="36">
        <v>13.246</v>
      </c>
      <c r="BM756" s="36">
        <v>0</v>
      </c>
      <c r="BQ756" s="36">
        <v>440.03899999999999</v>
      </c>
      <c r="BR756" s="36">
        <v>0.20449200000000001</v>
      </c>
      <c r="BS756" s="36">
        <v>0.33327400000000001</v>
      </c>
      <c r="BT756" s="36">
        <v>1.2E-2</v>
      </c>
      <c r="BU756" s="36">
        <v>4.9226340000000004</v>
      </c>
      <c r="BV756">
        <f t="shared" si="11"/>
        <v>6.6988074000000006</v>
      </c>
    </row>
    <row r="757" spans="1:74" s="36" customFormat="1" x14ac:dyDescent="0.25">
      <c r="A757" s="36">
        <v>41703</v>
      </c>
      <c r="B757" s="36">
        <v>0.63412237268518512</v>
      </c>
      <c r="C757" s="36">
        <v>13.657</v>
      </c>
      <c r="D757" s="36">
        <v>2E-3</v>
      </c>
      <c r="E757" s="36">
        <v>19.886914000000001</v>
      </c>
      <c r="F757" s="36">
        <v>877.4</v>
      </c>
      <c r="G757" s="36">
        <v>8.4</v>
      </c>
      <c r="H757" s="36">
        <v>-60.2</v>
      </c>
      <c r="J757" s="36">
        <v>2.9</v>
      </c>
      <c r="K757" s="36">
        <v>0.88549999999999995</v>
      </c>
      <c r="L757" s="36">
        <v>12.0929</v>
      </c>
      <c r="M757" s="36">
        <v>1.8E-3</v>
      </c>
      <c r="N757" s="36">
        <v>776.90599999999995</v>
      </c>
      <c r="O757" s="36">
        <v>7.4132999999999996</v>
      </c>
      <c r="P757" s="36">
        <v>784.3</v>
      </c>
      <c r="Q757" s="36">
        <v>585.05650000000003</v>
      </c>
      <c r="R757" s="36">
        <v>5.5826000000000002</v>
      </c>
      <c r="S757" s="36">
        <v>590.6</v>
      </c>
      <c r="T757" s="36">
        <v>0</v>
      </c>
      <c r="W757" s="36">
        <v>0</v>
      </c>
      <c r="X757" s="36">
        <v>2.5648</v>
      </c>
      <c r="Y757" s="36">
        <v>12.1</v>
      </c>
      <c r="Z757" s="36">
        <v>871</v>
      </c>
      <c r="AA757" s="36">
        <v>889</v>
      </c>
      <c r="AB757" s="36">
        <v>823</v>
      </c>
      <c r="AC757" s="36">
        <v>49</v>
      </c>
      <c r="AD757" s="36">
        <v>5.23</v>
      </c>
      <c r="AE757" s="36">
        <v>0.12</v>
      </c>
      <c r="AF757" s="36">
        <v>993</v>
      </c>
      <c r="AG757" s="36">
        <v>-12</v>
      </c>
      <c r="AH757" s="36">
        <v>11.136863</v>
      </c>
      <c r="AI757" s="36">
        <v>14</v>
      </c>
      <c r="AJ757" s="36">
        <v>190</v>
      </c>
      <c r="AK757" s="36">
        <v>190</v>
      </c>
      <c r="AL757" s="36">
        <v>6.6</v>
      </c>
      <c r="AM757" s="36">
        <v>195</v>
      </c>
      <c r="AN757" s="36" t="s">
        <v>155</v>
      </c>
      <c r="AO757" s="36">
        <v>1</v>
      </c>
      <c r="AP757" s="36">
        <v>0.8423842592592593</v>
      </c>
      <c r="AQ757" s="36">
        <v>47.164225999999999</v>
      </c>
      <c r="AR757" s="36">
        <v>-88.488339999999994</v>
      </c>
      <c r="AS757" s="36">
        <v>322.2</v>
      </c>
      <c r="AT757" s="36">
        <v>25.8</v>
      </c>
      <c r="AU757" s="36">
        <v>12</v>
      </c>
      <c r="AV757" s="36">
        <v>8</v>
      </c>
      <c r="AW757" s="36" t="s">
        <v>407</v>
      </c>
      <c r="AX757" s="36">
        <v>1.8</v>
      </c>
      <c r="AY757" s="36">
        <v>1.5216000000000001</v>
      </c>
      <c r="AZ757" s="36">
        <v>2.5215999999999998</v>
      </c>
      <c r="BA757" s="36">
        <v>14.048999999999999</v>
      </c>
      <c r="BB757" s="36">
        <v>15.54</v>
      </c>
      <c r="BC757" s="36">
        <v>1.1100000000000001</v>
      </c>
      <c r="BD757" s="36">
        <v>12.933999999999999</v>
      </c>
      <c r="BE757" s="36">
        <v>3035.5169999999998</v>
      </c>
      <c r="BF757" s="36">
        <v>0.28100000000000003</v>
      </c>
      <c r="BG757" s="36">
        <v>20.422000000000001</v>
      </c>
      <c r="BH757" s="36">
        <v>0.19500000000000001</v>
      </c>
      <c r="BI757" s="36">
        <v>20.617000000000001</v>
      </c>
      <c r="BJ757" s="36">
        <v>15.379</v>
      </c>
      <c r="BK757" s="36">
        <v>0.14699999999999999</v>
      </c>
      <c r="BL757" s="36">
        <v>15.526</v>
      </c>
      <c r="BM757" s="36">
        <v>0</v>
      </c>
      <c r="BQ757" s="36">
        <v>468.11900000000003</v>
      </c>
      <c r="BR757" s="36">
        <v>0.12720999999999999</v>
      </c>
      <c r="BS757" s="36">
        <v>0.33500000000000002</v>
      </c>
      <c r="BT757" s="36">
        <v>1.2E-2</v>
      </c>
      <c r="BU757" s="36">
        <v>3.0622579999999999</v>
      </c>
      <c r="BV757">
        <f t="shared" si="11"/>
        <v>6.7335000000000012</v>
      </c>
    </row>
    <row r="758" spans="1:74" s="36" customFormat="1" x14ac:dyDescent="0.25">
      <c r="A758" s="36">
        <v>41703</v>
      </c>
      <c r="B758" s="36">
        <v>0.63413394675925927</v>
      </c>
      <c r="C758" s="36">
        <v>14.074999999999999</v>
      </c>
      <c r="D758" s="36">
        <v>2E-3</v>
      </c>
      <c r="E758" s="36">
        <v>20</v>
      </c>
      <c r="F758" s="36">
        <v>870.8</v>
      </c>
      <c r="G758" s="36">
        <v>7.1</v>
      </c>
      <c r="H758" s="36">
        <v>-80.3</v>
      </c>
      <c r="J758" s="36">
        <v>2.75</v>
      </c>
      <c r="K758" s="36">
        <v>0.88229999999999997</v>
      </c>
      <c r="L758" s="36">
        <v>12.4177</v>
      </c>
      <c r="M758" s="36">
        <v>1.8E-3</v>
      </c>
      <c r="N758" s="36">
        <v>768.31439999999998</v>
      </c>
      <c r="O758" s="36">
        <v>6.2720000000000002</v>
      </c>
      <c r="P758" s="36">
        <v>774.6</v>
      </c>
      <c r="Q758" s="36">
        <v>578.58799999999997</v>
      </c>
      <c r="R758" s="36">
        <v>4.7232000000000003</v>
      </c>
      <c r="S758" s="36">
        <v>583.29999999999995</v>
      </c>
      <c r="T758" s="36">
        <v>0</v>
      </c>
      <c r="W758" s="36">
        <v>0</v>
      </c>
      <c r="X758" s="36">
        <v>2.4260999999999999</v>
      </c>
      <c r="Y758" s="36">
        <v>12.1</v>
      </c>
      <c r="Z758" s="36">
        <v>870</v>
      </c>
      <c r="AA758" s="36">
        <v>890</v>
      </c>
      <c r="AB758" s="36">
        <v>820</v>
      </c>
      <c r="AC758" s="36">
        <v>49</v>
      </c>
      <c r="AD758" s="36">
        <v>5.23</v>
      </c>
      <c r="AE758" s="36">
        <v>0.12</v>
      </c>
      <c r="AF758" s="36">
        <v>993</v>
      </c>
      <c r="AG758" s="36">
        <v>-12</v>
      </c>
      <c r="AH758" s="36">
        <v>12</v>
      </c>
      <c r="AI758" s="36">
        <v>14</v>
      </c>
      <c r="AJ758" s="36">
        <v>190</v>
      </c>
      <c r="AK758" s="36">
        <v>190</v>
      </c>
      <c r="AL758" s="36">
        <v>6.7</v>
      </c>
      <c r="AM758" s="36">
        <v>195</v>
      </c>
      <c r="AN758" s="36" t="s">
        <v>155</v>
      </c>
      <c r="AO758" s="36">
        <v>1</v>
      </c>
      <c r="AP758" s="36">
        <v>0.84239583333333334</v>
      </c>
      <c r="AQ758" s="36">
        <v>47.164245000000001</v>
      </c>
      <c r="AR758" s="36">
        <v>-88.488478999999998</v>
      </c>
      <c r="AS758" s="36">
        <v>322.39999999999998</v>
      </c>
      <c r="AT758" s="36">
        <v>24.3</v>
      </c>
      <c r="AU758" s="36">
        <v>12</v>
      </c>
      <c r="AV758" s="36">
        <v>8</v>
      </c>
      <c r="AW758" s="36" t="s">
        <v>407</v>
      </c>
      <c r="AX758" s="36">
        <v>1.8</v>
      </c>
      <c r="AY758" s="36">
        <v>1.6</v>
      </c>
      <c r="AZ758" s="36">
        <v>2.5568</v>
      </c>
      <c r="BA758" s="36">
        <v>14.048999999999999</v>
      </c>
      <c r="BB758" s="36">
        <v>15.11</v>
      </c>
      <c r="BC758" s="36">
        <v>1.08</v>
      </c>
      <c r="BD758" s="36">
        <v>13.343999999999999</v>
      </c>
      <c r="BE758" s="36">
        <v>3035.2640000000001</v>
      </c>
      <c r="BF758" s="36">
        <v>0.27500000000000002</v>
      </c>
      <c r="BG758" s="36">
        <v>19.667000000000002</v>
      </c>
      <c r="BH758" s="36">
        <v>0.161</v>
      </c>
      <c r="BI758" s="36">
        <v>19.827000000000002</v>
      </c>
      <c r="BJ758" s="36">
        <v>14.81</v>
      </c>
      <c r="BK758" s="36">
        <v>0.121</v>
      </c>
      <c r="BL758" s="36">
        <v>14.930999999999999</v>
      </c>
      <c r="BM758" s="36">
        <v>0</v>
      </c>
      <c r="BQ758" s="36">
        <v>431.19</v>
      </c>
      <c r="BR758" s="36">
        <v>0.10680199999999999</v>
      </c>
      <c r="BS758" s="36">
        <v>0.33431899999999998</v>
      </c>
      <c r="BT758" s="36">
        <v>1.1864E-2</v>
      </c>
      <c r="BU758" s="36">
        <v>2.5709870000000001</v>
      </c>
      <c r="BV758">
        <f t="shared" si="11"/>
        <v>6.7198118999999998</v>
      </c>
    </row>
    <row r="759" spans="1:74" s="36" customFormat="1" x14ac:dyDescent="0.25">
      <c r="A759" s="36">
        <v>41703</v>
      </c>
      <c r="B759" s="36">
        <v>0.63414552083333331</v>
      </c>
      <c r="C759" s="36">
        <v>14.488</v>
      </c>
      <c r="D759" s="36">
        <v>5.9999999999999995E-4</v>
      </c>
      <c r="E759" s="36">
        <v>6.4766839999999997</v>
      </c>
      <c r="F759" s="36">
        <v>729.8</v>
      </c>
      <c r="G759" s="36">
        <v>4.4000000000000004</v>
      </c>
      <c r="H759" s="36">
        <v>-74</v>
      </c>
      <c r="J759" s="36">
        <v>2.4</v>
      </c>
      <c r="K759" s="36">
        <v>0.87890000000000001</v>
      </c>
      <c r="L759" s="36">
        <v>12.7339</v>
      </c>
      <c r="M759" s="36">
        <v>5.9999999999999995E-4</v>
      </c>
      <c r="N759" s="36">
        <v>641.44849999999997</v>
      </c>
      <c r="O759" s="36">
        <v>3.8673000000000002</v>
      </c>
      <c r="P759" s="36">
        <v>645.29999999999995</v>
      </c>
      <c r="Q759" s="36">
        <v>483.05669999999998</v>
      </c>
      <c r="R759" s="36">
        <v>2.9123999999999999</v>
      </c>
      <c r="S759" s="36">
        <v>486</v>
      </c>
      <c r="T759" s="36">
        <v>0</v>
      </c>
      <c r="W759" s="36">
        <v>0</v>
      </c>
      <c r="X759" s="36">
        <v>2.1116999999999999</v>
      </c>
      <c r="Y759" s="36">
        <v>12.1</v>
      </c>
      <c r="Z759" s="36">
        <v>871</v>
      </c>
      <c r="AA759" s="36">
        <v>889</v>
      </c>
      <c r="AB759" s="36">
        <v>821</v>
      </c>
      <c r="AC759" s="36">
        <v>49</v>
      </c>
      <c r="AD759" s="36">
        <v>5.24</v>
      </c>
      <c r="AE759" s="36">
        <v>0.12</v>
      </c>
      <c r="AF759" s="36">
        <v>992</v>
      </c>
      <c r="AG759" s="36">
        <v>-12</v>
      </c>
      <c r="AH759" s="36">
        <v>11.863</v>
      </c>
      <c r="AI759" s="36">
        <v>14</v>
      </c>
      <c r="AJ759" s="36">
        <v>190.1</v>
      </c>
      <c r="AK759" s="36">
        <v>190</v>
      </c>
      <c r="AL759" s="36">
        <v>6.2</v>
      </c>
      <c r="AM759" s="36">
        <v>195</v>
      </c>
      <c r="AN759" s="36" t="s">
        <v>155</v>
      </c>
      <c r="AO759" s="36">
        <v>1</v>
      </c>
      <c r="AP759" s="36">
        <v>0.84240740740740738</v>
      </c>
      <c r="AQ759" s="36">
        <v>47.164270000000002</v>
      </c>
      <c r="AR759" s="36">
        <v>-88.488613999999998</v>
      </c>
      <c r="AS759" s="36">
        <v>322.60000000000002</v>
      </c>
      <c r="AT759" s="36">
        <v>23.7</v>
      </c>
      <c r="AU759" s="36">
        <v>12</v>
      </c>
      <c r="AV759" s="36">
        <v>8</v>
      </c>
      <c r="AW759" s="36" t="s">
        <v>407</v>
      </c>
      <c r="AX759" s="36">
        <v>1.8</v>
      </c>
      <c r="AY759" s="36">
        <v>1.6</v>
      </c>
      <c r="AZ759" s="36">
        <v>2.4</v>
      </c>
      <c r="BA759" s="36">
        <v>14.048999999999999</v>
      </c>
      <c r="BB759" s="36">
        <v>14.7</v>
      </c>
      <c r="BC759" s="36">
        <v>1.05</v>
      </c>
      <c r="BD759" s="36">
        <v>13.773999999999999</v>
      </c>
      <c r="BE759" s="36">
        <v>3035.3180000000002</v>
      </c>
      <c r="BF759" s="36">
        <v>8.5999999999999993E-2</v>
      </c>
      <c r="BG759" s="36">
        <v>16.012</v>
      </c>
      <c r="BH759" s="36">
        <v>9.7000000000000003E-2</v>
      </c>
      <c r="BI759" s="36">
        <v>16.108000000000001</v>
      </c>
      <c r="BJ759" s="36">
        <v>12.058</v>
      </c>
      <c r="BK759" s="36">
        <v>7.2999999999999995E-2</v>
      </c>
      <c r="BL759" s="36">
        <v>12.131</v>
      </c>
      <c r="BM759" s="36">
        <v>0</v>
      </c>
      <c r="BQ759" s="36">
        <v>365.99799999999999</v>
      </c>
      <c r="BR759" s="36">
        <v>0.19256400000000001</v>
      </c>
      <c r="BS759" s="36">
        <v>0.330822</v>
      </c>
      <c r="BT759" s="36">
        <v>1.1136999999999999E-2</v>
      </c>
      <c r="BU759" s="36">
        <v>4.635497</v>
      </c>
      <c r="BV759">
        <f t="shared" si="11"/>
        <v>6.6495222000000007</v>
      </c>
    </row>
    <row r="760" spans="1:74" s="36" customFormat="1" x14ac:dyDescent="0.25">
      <c r="A760" s="36">
        <v>41703</v>
      </c>
      <c r="B760" s="36">
        <v>0.63415709490740746</v>
      </c>
      <c r="C760" s="36">
        <v>14.648999999999999</v>
      </c>
      <c r="D760" s="36">
        <v>-1E-3</v>
      </c>
      <c r="E760" s="36">
        <v>-10.080645000000001</v>
      </c>
      <c r="F760" s="36">
        <v>655</v>
      </c>
      <c r="G760" s="36">
        <v>2.2000000000000002</v>
      </c>
      <c r="H760" s="36">
        <v>-37.5</v>
      </c>
      <c r="J760" s="36">
        <v>2.2000000000000002</v>
      </c>
      <c r="K760" s="36">
        <v>0.87760000000000005</v>
      </c>
      <c r="L760" s="36">
        <v>12.856199999999999</v>
      </c>
      <c r="M760" s="36">
        <v>0</v>
      </c>
      <c r="N760" s="36">
        <v>574.85090000000002</v>
      </c>
      <c r="O760" s="36">
        <v>1.9454</v>
      </c>
      <c r="P760" s="36">
        <v>576.79999999999995</v>
      </c>
      <c r="Q760" s="36">
        <v>432.89699999999999</v>
      </c>
      <c r="R760" s="36">
        <v>1.4650000000000001</v>
      </c>
      <c r="S760" s="36">
        <v>434.4</v>
      </c>
      <c r="T760" s="36">
        <v>0</v>
      </c>
      <c r="W760" s="36">
        <v>0</v>
      </c>
      <c r="X760" s="36">
        <v>1.9307000000000001</v>
      </c>
      <c r="Y760" s="36">
        <v>12.2</v>
      </c>
      <c r="Z760" s="36">
        <v>871</v>
      </c>
      <c r="AA760" s="36">
        <v>889</v>
      </c>
      <c r="AB760" s="36">
        <v>819</v>
      </c>
      <c r="AC760" s="36">
        <v>49</v>
      </c>
      <c r="AD760" s="36">
        <v>5.23</v>
      </c>
      <c r="AE760" s="36">
        <v>0.12</v>
      </c>
      <c r="AF760" s="36">
        <v>993</v>
      </c>
      <c r="AG760" s="36">
        <v>-12</v>
      </c>
      <c r="AH760" s="36">
        <v>11</v>
      </c>
      <c r="AI760" s="36">
        <v>14</v>
      </c>
      <c r="AJ760" s="36">
        <v>191</v>
      </c>
      <c r="AK760" s="36">
        <v>190</v>
      </c>
      <c r="AL760" s="36">
        <v>5.9</v>
      </c>
      <c r="AM760" s="36">
        <v>195</v>
      </c>
      <c r="AN760" s="36" t="s">
        <v>155</v>
      </c>
      <c r="AO760" s="36">
        <v>1</v>
      </c>
      <c r="AP760" s="36">
        <v>0.84241898148148142</v>
      </c>
      <c r="AQ760" s="36">
        <v>47.164293999999998</v>
      </c>
      <c r="AR760" s="36">
        <v>-88.488746000000006</v>
      </c>
      <c r="AS760" s="36">
        <v>322.7</v>
      </c>
      <c r="AT760" s="36">
        <v>23.4</v>
      </c>
      <c r="AU760" s="36">
        <v>12</v>
      </c>
      <c r="AV760" s="36">
        <v>8</v>
      </c>
      <c r="AW760" s="36" t="s">
        <v>407</v>
      </c>
      <c r="AX760" s="36">
        <v>1.8</v>
      </c>
      <c r="AY760" s="36">
        <v>1.6</v>
      </c>
      <c r="AZ760" s="36">
        <v>2.4</v>
      </c>
      <c r="BA760" s="36">
        <v>14.048999999999999</v>
      </c>
      <c r="BB760" s="36">
        <v>14.55</v>
      </c>
      <c r="BC760" s="36">
        <v>1.04</v>
      </c>
      <c r="BD760" s="36">
        <v>13.946999999999999</v>
      </c>
      <c r="BE760" s="36">
        <v>3035.3629999999998</v>
      </c>
      <c r="BF760" s="36">
        <v>0</v>
      </c>
      <c r="BG760" s="36">
        <v>14.212999999999999</v>
      </c>
      <c r="BH760" s="36">
        <v>4.8000000000000001E-2</v>
      </c>
      <c r="BI760" s="36">
        <v>14.260999999999999</v>
      </c>
      <c r="BJ760" s="36">
        <v>10.702999999999999</v>
      </c>
      <c r="BK760" s="36">
        <v>3.5999999999999997E-2</v>
      </c>
      <c r="BL760" s="36">
        <v>10.74</v>
      </c>
      <c r="BM760" s="36">
        <v>0</v>
      </c>
      <c r="BQ760" s="36">
        <v>331.447</v>
      </c>
      <c r="BR760" s="36">
        <v>0.33976699999999999</v>
      </c>
      <c r="BS760" s="36">
        <v>0.33627400000000002</v>
      </c>
      <c r="BT760" s="36">
        <v>1.1863E-2</v>
      </c>
      <c r="BU760" s="36">
        <v>8.1790420000000008</v>
      </c>
      <c r="BV760">
        <f t="shared" si="11"/>
        <v>6.7591074000000004</v>
      </c>
    </row>
    <row r="761" spans="1:74" s="36" customFormat="1" x14ac:dyDescent="0.25">
      <c r="A761" s="36">
        <v>41703</v>
      </c>
      <c r="B761" s="36">
        <v>0.6341686689814815</v>
      </c>
      <c r="C761" s="36">
        <v>14.289</v>
      </c>
      <c r="D761" s="36">
        <v>-1.2999999999999999E-3</v>
      </c>
      <c r="E761" s="36">
        <v>-13.401885</v>
      </c>
      <c r="F761" s="36">
        <v>766.9</v>
      </c>
      <c r="G761" s="36">
        <v>1</v>
      </c>
      <c r="H761" s="36">
        <v>-60.2</v>
      </c>
      <c r="J761" s="36">
        <v>2.2000000000000002</v>
      </c>
      <c r="K761" s="36">
        <v>0.88039999999999996</v>
      </c>
      <c r="L761" s="36">
        <v>12.580399999999999</v>
      </c>
      <c r="M761" s="36">
        <v>0</v>
      </c>
      <c r="N761" s="36">
        <v>675.21050000000002</v>
      </c>
      <c r="O761" s="36">
        <v>0.88039999999999996</v>
      </c>
      <c r="P761" s="36">
        <v>676.1</v>
      </c>
      <c r="Q761" s="36">
        <v>508.47500000000002</v>
      </c>
      <c r="R761" s="36">
        <v>0.66300000000000003</v>
      </c>
      <c r="S761" s="36">
        <v>509.1</v>
      </c>
      <c r="T761" s="36">
        <v>0</v>
      </c>
      <c r="W761" s="36">
        <v>0</v>
      </c>
      <c r="X761" s="36">
        <v>1.9369000000000001</v>
      </c>
      <c r="Y761" s="36">
        <v>12.1</v>
      </c>
      <c r="Z761" s="36">
        <v>870</v>
      </c>
      <c r="AA761" s="36">
        <v>890</v>
      </c>
      <c r="AB761" s="36">
        <v>817</v>
      </c>
      <c r="AC761" s="36">
        <v>49</v>
      </c>
      <c r="AD761" s="36">
        <v>5.23</v>
      </c>
      <c r="AE761" s="36">
        <v>0.12</v>
      </c>
      <c r="AF761" s="36">
        <v>993</v>
      </c>
      <c r="AG761" s="36">
        <v>-12</v>
      </c>
      <c r="AH761" s="36">
        <v>11.137</v>
      </c>
      <c r="AI761" s="36">
        <v>14</v>
      </c>
      <c r="AJ761" s="36">
        <v>191</v>
      </c>
      <c r="AK761" s="36">
        <v>190</v>
      </c>
      <c r="AL761" s="36">
        <v>6.1</v>
      </c>
      <c r="AM761" s="36">
        <v>195</v>
      </c>
      <c r="AN761" s="36" t="s">
        <v>155</v>
      </c>
      <c r="AO761" s="36">
        <v>1</v>
      </c>
      <c r="AP761" s="36">
        <v>0.84243055555555557</v>
      </c>
      <c r="AQ761" s="36">
        <v>47.164312000000002</v>
      </c>
      <c r="AR761" s="36">
        <v>-88.488879999999995</v>
      </c>
      <c r="AS761" s="36">
        <v>322.7</v>
      </c>
      <c r="AT761" s="36">
        <v>23.7</v>
      </c>
      <c r="AU761" s="36">
        <v>12</v>
      </c>
      <c r="AV761" s="36">
        <v>8</v>
      </c>
      <c r="AW761" s="36" t="s">
        <v>407</v>
      </c>
      <c r="AX761" s="36">
        <v>1.8215220000000001</v>
      </c>
      <c r="AY761" s="36">
        <v>1.6</v>
      </c>
      <c r="AZ761" s="36">
        <v>2.421522</v>
      </c>
      <c r="BA761" s="36">
        <v>14.048999999999999</v>
      </c>
      <c r="BB761" s="36">
        <v>14.9</v>
      </c>
      <c r="BC761" s="36">
        <v>1.06</v>
      </c>
      <c r="BD761" s="36">
        <v>13.582000000000001</v>
      </c>
      <c r="BE761" s="36">
        <v>3035.5709999999999</v>
      </c>
      <c r="BF761" s="36">
        <v>0</v>
      </c>
      <c r="BG761" s="36">
        <v>17.062000000000001</v>
      </c>
      <c r="BH761" s="36">
        <v>2.1999999999999999E-2</v>
      </c>
      <c r="BI761" s="36">
        <v>17.084</v>
      </c>
      <c r="BJ761" s="36">
        <v>12.849</v>
      </c>
      <c r="BK761" s="36">
        <v>1.7000000000000001E-2</v>
      </c>
      <c r="BL761" s="36">
        <v>12.865</v>
      </c>
      <c r="BM761" s="36">
        <v>0</v>
      </c>
      <c r="BQ761" s="36">
        <v>339.827</v>
      </c>
      <c r="BR761" s="36">
        <v>0.32186199999999998</v>
      </c>
      <c r="BS761" s="36">
        <v>0.33758899999999997</v>
      </c>
      <c r="BT761" s="36">
        <v>1.1136999999999999E-2</v>
      </c>
      <c r="BU761" s="36">
        <v>7.7480229999999999</v>
      </c>
      <c r="BV761">
        <f t="shared" si="11"/>
        <v>6.7855388999999997</v>
      </c>
    </row>
    <row r="762" spans="1:74" s="36" customFormat="1" x14ac:dyDescent="0.25">
      <c r="A762" s="36">
        <v>41703</v>
      </c>
      <c r="B762" s="36">
        <v>0.63418024305555554</v>
      </c>
      <c r="C762" s="36">
        <v>14.257</v>
      </c>
      <c r="D762" s="36">
        <v>0</v>
      </c>
      <c r="E762" s="36">
        <v>0</v>
      </c>
      <c r="F762" s="36">
        <v>904.3</v>
      </c>
      <c r="G762" s="36">
        <v>0.9</v>
      </c>
      <c r="H762" s="36">
        <v>-40.1</v>
      </c>
      <c r="J762" s="36">
        <v>2.15</v>
      </c>
      <c r="K762" s="36">
        <v>0.88070000000000004</v>
      </c>
      <c r="L762" s="36">
        <v>12.555999999999999</v>
      </c>
      <c r="M762" s="36">
        <v>0</v>
      </c>
      <c r="N762" s="36">
        <v>796.41579999999999</v>
      </c>
      <c r="O762" s="36">
        <v>0.79259999999999997</v>
      </c>
      <c r="P762" s="36">
        <v>797.2</v>
      </c>
      <c r="Q762" s="36">
        <v>599.75819999999999</v>
      </c>
      <c r="R762" s="36">
        <v>0.59689999999999999</v>
      </c>
      <c r="S762" s="36">
        <v>600.4</v>
      </c>
      <c r="T762" s="36">
        <v>0</v>
      </c>
      <c r="W762" s="36">
        <v>0</v>
      </c>
      <c r="X762" s="36">
        <v>1.8931</v>
      </c>
      <c r="Y762" s="36">
        <v>12.2</v>
      </c>
      <c r="Z762" s="36">
        <v>870</v>
      </c>
      <c r="AA762" s="36">
        <v>890</v>
      </c>
      <c r="AB762" s="36">
        <v>817</v>
      </c>
      <c r="AC762" s="36">
        <v>49</v>
      </c>
      <c r="AD762" s="36">
        <v>5.24</v>
      </c>
      <c r="AE762" s="36">
        <v>0.12</v>
      </c>
      <c r="AF762" s="36">
        <v>992</v>
      </c>
      <c r="AG762" s="36">
        <v>-12</v>
      </c>
      <c r="AH762" s="36">
        <v>12</v>
      </c>
      <c r="AI762" s="36">
        <v>14</v>
      </c>
      <c r="AJ762" s="36">
        <v>191</v>
      </c>
      <c r="AK762" s="36">
        <v>190</v>
      </c>
      <c r="AL762" s="36">
        <v>6.2</v>
      </c>
      <c r="AM762" s="36">
        <v>195</v>
      </c>
      <c r="AN762" s="36" t="s">
        <v>155</v>
      </c>
      <c r="AO762" s="36">
        <v>1</v>
      </c>
      <c r="AP762" s="36">
        <v>0.84244212962962972</v>
      </c>
      <c r="AQ762" s="36">
        <v>47.164318999999999</v>
      </c>
      <c r="AR762" s="36">
        <v>-88.489022000000006</v>
      </c>
      <c r="AS762" s="36">
        <v>322.7</v>
      </c>
      <c r="AT762" s="36">
        <v>24.4</v>
      </c>
      <c r="AU762" s="36">
        <v>12</v>
      </c>
      <c r="AV762" s="36">
        <v>8</v>
      </c>
      <c r="AW762" s="36" t="s">
        <v>407</v>
      </c>
      <c r="AX762" s="36">
        <v>1.9</v>
      </c>
      <c r="AY762" s="36">
        <v>1.6215999999999999</v>
      </c>
      <c r="AZ762" s="36">
        <v>2.5215999999999998</v>
      </c>
      <c r="BA762" s="36">
        <v>14.048999999999999</v>
      </c>
      <c r="BB762" s="36">
        <v>14.93</v>
      </c>
      <c r="BC762" s="36">
        <v>1.06</v>
      </c>
      <c r="BD762" s="36">
        <v>13.545999999999999</v>
      </c>
      <c r="BE762" s="36">
        <v>3035.5889999999999</v>
      </c>
      <c r="BF762" s="36">
        <v>0</v>
      </c>
      <c r="BG762" s="36">
        <v>20.164000000000001</v>
      </c>
      <c r="BH762" s="36">
        <v>0.02</v>
      </c>
      <c r="BI762" s="36">
        <v>20.184000000000001</v>
      </c>
      <c r="BJ762" s="36">
        <v>15.185</v>
      </c>
      <c r="BK762" s="36">
        <v>1.4999999999999999E-2</v>
      </c>
      <c r="BL762" s="36">
        <v>15.2</v>
      </c>
      <c r="BM762" s="36">
        <v>0</v>
      </c>
      <c r="BQ762" s="36">
        <v>332.78399999999999</v>
      </c>
      <c r="BR762" s="36">
        <v>0.245807</v>
      </c>
      <c r="BS762" s="36">
        <v>0.33541100000000001</v>
      </c>
      <c r="BT762" s="36">
        <v>1.1863E-2</v>
      </c>
      <c r="BU762" s="36">
        <v>5.9171889999999996</v>
      </c>
      <c r="BV762">
        <f t="shared" si="11"/>
        <v>6.7417611000000006</v>
      </c>
    </row>
    <row r="763" spans="1:74" s="36" customFormat="1" x14ac:dyDescent="0.25">
      <c r="A763" s="36">
        <v>41703</v>
      </c>
      <c r="B763" s="36">
        <v>0.63419181712962958</v>
      </c>
      <c r="C763" s="36">
        <v>14.276999999999999</v>
      </c>
      <c r="D763" s="36">
        <v>0</v>
      </c>
      <c r="E763" s="36">
        <v>0</v>
      </c>
      <c r="F763" s="36">
        <v>1203.5</v>
      </c>
      <c r="G763" s="36">
        <v>-2.9</v>
      </c>
      <c r="H763" s="36">
        <v>-40.1</v>
      </c>
      <c r="J763" s="36">
        <v>1.9</v>
      </c>
      <c r="K763" s="36">
        <v>0.88070000000000004</v>
      </c>
      <c r="L763" s="36">
        <v>12.5739</v>
      </c>
      <c r="M763" s="36">
        <v>0</v>
      </c>
      <c r="N763" s="36">
        <v>1059.9617000000001</v>
      </c>
      <c r="O763" s="36">
        <v>0</v>
      </c>
      <c r="P763" s="36">
        <v>1060</v>
      </c>
      <c r="Q763" s="36">
        <v>798.21429999999998</v>
      </c>
      <c r="R763" s="36">
        <v>0</v>
      </c>
      <c r="S763" s="36">
        <v>798.2</v>
      </c>
      <c r="T763" s="36">
        <v>0</v>
      </c>
      <c r="W763" s="36">
        <v>0</v>
      </c>
      <c r="X763" s="36">
        <v>1.6769000000000001</v>
      </c>
      <c r="Y763" s="36">
        <v>12.2</v>
      </c>
      <c r="Z763" s="36">
        <v>869</v>
      </c>
      <c r="AA763" s="36">
        <v>890</v>
      </c>
      <c r="AB763" s="36">
        <v>816</v>
      </c>
      <c r="AC763" s="36">
        <v>49</v>
      </c>
      <c r="AD763" s="36">
        <v>5.23</v>
      </c>
      <c r="AE763" s="36">
        <v>0.12</v>
      </c>
      <c r="AF763" s="36">
        <v>993</v>
      </c>
      <c r="AG763" s="36">
        <v>-12</v>
      </c>
      <c r="AH763" s="36">
        <v>12</v>
      </c>
      <c r="AI763" s="36">
        <v>14</v>
      </c>
      <c r="AJ763" s="36">
        <v>191</v>
      </c>
      <c r="AK763" s="36">
        <v>190</v>
      </c>
      <c r="AL763" s="36">
        <v>6.7</v>
      </c>
      <c r="AM763" s="36">
        <v>195</v>
      </c>
      <c r="AN763" s="36" t="s">
        <v>155</v>
      </c>
      <c r="AO763" s="36">
        <v>1</v>
      </c>
      <c r="AP763" s="36">
        <v>0.84245370370370365</v>
      </c>
      <c r="AQ763" s="36">
        <v>47.164307000000001</v>
      </c>
      <c r="AR763" s="36">
        <v>-88.489172999999994</v>
      </c>
      <c r="AS763" s="36">
        <v>322.60000000000002</v>
      </c>
      <c r="AT763" s="36">
        <v>25.8</v>
      </c>
      <c r="AU763" s="36">
        <v>12</v>
      </c>
      <c r="AV763" s="36">
        <v>7</v>
      </c>
      <c r="AW763" s="36" t="s">
        <v>422</v>
      </c>
      <c r="AX763" s="36">
        <v>1.8784000000000001</v>
      </c>
      <c r="AY763" s="36">
        <v>1.6783999999999999</v>
      </c>
      <c r="AZ763" s="36">
        <v>2.5568</v>
      </c>
      <c r="BA763" s="36">
        <v>14.048999999999999</v>
      </c>
      <c r="BB763" s="36">
        <v>14.91</v>
      </c>
      <c r="BC763" s="36">
        <v>1.06</v>
      </c>
      <c r="BD763" s="36">
        <v>13.545</v>
      </c>
      <c r="BE763" s="36">
        <v>3035.576</v>
      </c>
      <c r="BF763" s="36">
        <v>0</v>
      </c>
      <c r="BG763" s="36">
        <v>26.797999999999998</v>
      </c>
      <c r="BH763" s="36">
        <v>0</v>
      </c>
      <c r="BI763" s="36">
        <v>26.797999999999998</v>
      </c>
      <c r="BJ763" s="36">
        <v>20.18</v>
      </c>
      <c r="BK763" s="36">
        <v>0</v>
      </c>
      <c r="BL763" s="36">
        <v>20.18</v>
      </c>
      <c r="BM763" s="36">
        <v>0</v>
      </c>
      <c r="BQ763" s="36">
        <v>294.35500000000002</v>
      </c>
      <c r="BR763" s="36">
        <v>0.17036999999999999</v>
      </c>
      <c r="BS763" s="36">
        <v>0.33786300000000002</v>
      </c>
      <c r="BT763" s="36">
        <v>1.0999999999999999E-2</v>
      </c>
      <c r="BU763" s="36">
        <v>4.1012320000000004</v>
      </c>
      <c r="BV763">
        <f t="shared" si="11"/>
        <v>6.7910463000000005</v>
      </c>
    </row>
    <row r="764" spans="1:74" s="36" customFormat="1" x14ac:dyDescent="0.25">
      <c r="A764" s="36">
        <v>41703</v>
      </c>
      <c r="B764" s="36">
        <v>0.63420339120370373</v>
      </c>
      <c r="C764" s="36">
        <v>14.093</v>
      </c>
      <c r="D764" s="36">
        <v>0</v>
      </c>
      <c r="E764" s="36">
        <v>0</v>
      </c>
      <c r="F764" s="36">
        <v>1430.7</v>
      </c>
      <c r="G764" s="36">
        <v>-12.2</v>
      </c>
      <c r="H764" s="36">
        <v>-37</v>
      </c>
      <c r="J764" s="36">
        <v>1.59</v>
      </c>
      <c r="K764" s="36">
        <v>0.8821</v>
      </c>
      <c r="L764" s="36">
        <v>12.4312</v>
      </c>
      <c r="M764" s="36">
        <v>0</v>
      </c>
      <c r="N764" s="36">
        <v>1261.9991</v>
      </c>
      <c r="O764" s="36">
        <v>0</v>
      </c>
      <c r="P764" s="36">
        <v>1262</v>
      </c>
      <c r="Q764" s="36">
        <v>950.3605</v>
      </c>
      <c r="R764" s="36">
        <v>0</v>
      </c>
      <c r="S764" s="36">
        <v>950.4</v>
      </c>
      <c r="T764" s="36">
        <v>0</v>
      </c>
      <c r="W764" s="36">
        <v>0</v>
      </c>
      <c r="X764" s="36">
        <v>1.4004000000000001</v>
      </c>
      <c r="Y764" s="36">
        <v>12.2</v>
      </c>
      <c r="Z764" s="36">
        <v>870</v>
      </c>
      <c r="AA764" s="36">
        <v>890</v>
      </c>
      <c r="AB764" s="36">
        <v>819</v>
      </c>
      <c r="AC764" s="36">
        <v>49</v>
      </c>
      <c r="AD764" s="36">
        <v>5.23</v>
      </c>
      <c r="AE764" s="36">
        <v>0.12</v>
      </c>
      <c r="AF764" s="36">
        <v>993</v>
      </c>
      <c r="AG764" s="36">
        <v>-12</v>
      </c>
      <c r="AH764" s="36">
        <v>12</v>
      </c>
      <c r="AI764" s="36">
        <v>14</v>
      </c>
      <c r="AJ764" s="36">
        <v>191</v>
      </c>
      <c r="AK764" s="36">
        <v>190</v>
      </c>
      <c r="AL764" s="36">
        <v>6.6</v>
      </c>
      <c r="AM764" s="36">
        <v>195</v>
      </c>
      <c r="AN764" s="36" t="s">
        <v>155</v>
      </c>
      <c r="AO764" s="36">
        <v>1</v>
      </c>
      <c r="AP764" s="36">
        <v>0.8424652777777778</v>
      </c>
      <c r="AQ764" s="36">
        <v>47.164267000000002</v>
      </c>
      <c r="AR764" s="36">
        <v>-88.489333000000002</v>
      </c>
      <c r="AS764" s="36">
        <v>322.8</v>
      </c>
      <c r="AT764" s="36">
        <v>28.6</v>
      </c>
      <c r="AU764" s="36">
        <v>12</v>
      </c>
      <c r="AV764" s="36">
        <v>7</v>
      </c>
      <c r="AW764" s="36" t="s">
        <v>422</v>
      </c>
      <c r="AX764" s="36">
        <v>1.8216000000000001</v>
      </c>
      <c r="AY764" s="36">
        <v>1.6215999999999999</v>
      </c>
      <c r="AZ764" s="36">
        <v>2.4432</v>
      </c>
      <c r="BA764" s="36">
        <v>14.048999999999999</v>
      </c>
      <c r="BB764" s="36">
        <v>15.09</v>
      </c>
      <c r="BC764" s="36">
        <v>1.07</v>
      </c>
      <c r="BD764" s="36">
        <v>13.367000000000001</v>
      </c>
      <c r="BE764" s="36">
        <v>3035.6869999999999</v>
      </c>
      <c r="BF764" s="36">
        <v>0</v>
      </c>
      <c r="BG764" s="36">
        <v>32.273000000000003</v>
      </c>
      <c r="BH764" s="36">
        <v>0</v>
      </c>
      <c r="BI764" s="36">
        <v>32.273000000000003</v>
      </c>
      <c r="BJ764" s="36">
        <v>24.303999999999998</v>
      </c>
      <c r="BK764" s="36">
        <v>0</v>
      </c>
      <c r="BL764" s="36">
        <v>24.303999999999998</v>
      </c>
      <c r="BM764" s="36">
        <v>0</v>
      </c>
      <c r="BQ764" s="36">
        <v>248.65899999999999</v>
      </c>
      <c r="BR764" s="36">
        <v>0.18968599999999999</v>
      </c>
      <c r="BS764" s="36">
        <v>0.33741100000000002</v>
      </c>
      <c r="BT764" s="36">
        <v>1.1136999999999999E-2</v>
      </c>
      <c r="BU764" s="36">
        <v>4.566217</v>
      </c>
      <c r="BV764">
        <f t="shared" si="11"/>
        <v>6.7819611000000011</v>
      </c>
    </row>
    <row r="765" spans="1:74" s="36" customFormat="1" x14ac:dyDescent="0.25">
      <c r="A765" s="36">
        <v>41703</v>
      </c>
      <c r="B765" s="36">
        <v>0.63421496527777776</v>
      </c>
      <c r="C765" s="36">
        <v>13.913</v>
      </c>
      <c r="D765" s="36">
        <v>1.4E-3</v>
      </c>
      <c r="E765" s="36">
        <v>13.844870999999999</v>
      </c>
      <c r="F765" s="36">
        <v>1453.9</v>
      </c>
      <c r="G765" s="36">
        <v>-12</v>
      </c>
      <c r="H765" s="36">
        <v>-32.4</v>
      </c>
      <c r="J765" s="36">
        <v>1.4</v>
      </c>
      <c r="K765" s="36">
        <v>0.88339999999999996</v>
      </c>
      <c r="L765" s="36">
        <v>12.2913</v>
      </c>
      <c r="M765" s="36">
        <v>1.1999999999999999E-3</v>
      </c>
      <c r="N765" s="36">
        <v>1284.3923</v>
      </c>
      <c r="O765" s="36">
        <v>0</v>
      </c>
      <c r="P765" s="36">
        <v>1284.4000000000001</v>
      </c>
      <c r="Q765" s="36">
        <v>967.22400000000005</v>
      </c>
      <c r="R765" s="36">
        <v>0</v>
      </c>
      <c r="S765" s="36">
        <v>967.2</v>
      </c>
      <c r="T765" s="36">
        <v>0</v>
      </c>
      <c r="W765" s="36">
        <v>0</v>
      </c>
      <c r="X765" s="36">
        <v>1.2367999999999999</v>
      </c>
      <c r="Y765" s="36">
        <v>12.2</v>
      </c>
      <c r="Z765" s="36">
        <v>869</v>
      </c>
      <c r="AA765" s="36">
        <v>890</v>
      </c>
      <c r="AB765" s="36">
        <v>819</v>
      </c>
      <c r="AC765" s="36">
        <v>49</v>
      </c>
      <c r="AD765" s="36">
        <v>5.23</v>
      </c>
      <c r="AE765" s="36">
        <v>0.12</v>
      </c>
      <c r="AF765" s="36">
        <v>993</v>
      </c>
      <c r="AG765" s="36">
        <v>-12</v>
      </c>
      <c r="AH765" s="36">
        <v>12.137</v>
      </c>
      <c r="AI765" s="36">
        <v>14</v>
      </c>
      <c r="AJ765" s="36">
        <v>191</v>
      </c>
      <c r="AK765" s="36">
        <v>190</v>
      </c>
      <c r="AL765" s="36">
        <v>6.4</v>
      </c>
      <c r="AM765" s="36">
        <v>195</v>
      </c>
      <c r="AN765" s="36" t="s">
        <v>155</v>
      </c>
      <c r="AO765" s="36">
        <v>1</v>
      </c>
      <c r="AP765" s="36">
        <v>0.84247685185185184</v>
      </c>
      <c r="AQ765" s="36">
        <v>47.164212999999997</v>
      </c>
      <c r="AR765" s="36">
        <v>-88.489497</v>
      </c>
      <c r="AS765" s="36">
        <v>322.7</v>
      </c>
      <c r="AT765" s="36">
        <v>29.4</v>
      </c>
      <c r="AU765" s="36">
        <v>12</v>
      </c>
      <c r="AV765" s="36">
        <v>8</v>
      </c>
      <c r="AW765" s="36" t="s">
        <v>407</v>
      </c>
      <c r="AX765" s="36">
        <v>1.9216</v>
      </c>
      <c r="AY765" s="36">
        <v>1.5488</v>
      </c>
      <c r="AZ765" s="36">
        <v>2.6</v>
      </c>
      <c r="BA765" s="36">
        <v>14.048999999999999</v>
      </c>
      <c r="BB765" s="36">
        <v>15.27</v>
      </c>
      <c r="BC765" s="36">
        <v>1.0900000000000001</v>
      </c>
      <c r="BD765" s="36">
        <v>13.196999999999999</v>
      </c>
      <c r="BE765" s="36">
        <v>3035.4949999999999</v>
      </c>
      <c r="BF765" s="36">
        <v>0.192</v>
      </c>
      <c r="BG765" s="36">
        <v>33.216999999999999</v>
      </c>
      <c r="BH765" s="36">
        <v>0</v>
      </c>
      <c r="BI765" s="36">
        <v>33.216999999999999</v>
      </c>
      <c r="BJ765" s="36">
        <v>25.015000000000001</v>
      </c>
      <c r="BK765" s="36">
        <v>0</v>
      </c>
      <c r="BL765" s="36">
        <v>25.015000000000001</v>
      </c>
      <c r="BM765" s="36">
        <v>0</v>
      </c>
      <c r="BQ765" s="36">
        <v>222.08500000000001</v>
      </c>
      <c r="BR765" s="36">
        <v>0.24754699999999999</v>
      </c>
      <c r="BS765" s="36">
        <v>0.34041100000000002</v>
      </c>
      <c r="BT765" s="36">
        <v>1.1863E-2</v>
      </c>
      <c r="BU765" s="36">
        <v>5.9590759999999996</v>
      </c>
      <c r="BV765">
        <f t="shared" si="11"/>
        <v>6.8422611000000009</v>
      </c>
    </row>
    <row r="766" spans="1:74" s="36" customFormat="1" x14ac:dyDescent="0.25">
      <c r="A766" s="36">
        <v>41703</v>
      </c>
      <c r="B766" s="36">
        <v>0.63422653935185191</v>
      </c>
      <c r="C766" s="36">
        <v>13.92</v>
      </c>
      <c r="D766" s="36">
        <v>2E-3</v>
      </c>
      <c r="E766" s="36">
        <v>20</v>
      </c>
      <c r="F766" s="36">
        <v>1557.2</v>
      </c>
      <c r="G766" s="36">
        <v>-11.1</v>
      </c>
      <c r="H766" s="36">
        <v>-41.8</v>
      </c>
      <c r="J766" s="36">
        <v>1.4</v>
      </c>
      <c r="K766" s="36">
        <v>0.88339999999999996</v>
      </c>
      <c r="L766" s="36">
        <v>12.2967</v>
      </c>
      <c r="M766" s="36">
        <v>1.8E-3</v>
      </c>
      <c r="N766" s="36">
        <v>1375.6156000000001</v>
      </c>
      <c r="O766" s="36">
        <v>0</v>
      </c>
      <c r="P766" s="36">
        <v>1375.6</v>
      </c>
      <c r="Q766" s="36">
        <v>1035.9205999999999</v>
      </c>
      <c r="R766" s="36">
        <v>0</v>
      </c>
      <c r="S766" s="36">
        <v>1035.9000000000001</v>
      </c>
      <c r="T766" s="36">
        <v>0</v>
      </c>
      <c r="W766" s="36">
        <v>0</v>
      </c>
      <c r="X766" s="36">
        <v>1.2366999999999999</v>
      </c>
      <c r="Y766" s="36">
        <v>12.2</v>
      </c>
      <c r="Z766" s="36">
        <v>869</v>
      </c>
      <c r="AA766" s="36">
        <v>890</v>
      </c>
      <c r="AB766" s="36">
        <v>819</v>
      </c>
      <c r="AC766" s="36">
        <v>49</v>
      </c>
      <c r="AD766" s="36">
        <v>5.23</v>
      </c>
      <c r="AE766" s="36">
        <v>0.12</v>
      </c>
      <c r="AF766" s="36">
        <v>993</v>
      </c>
      <c r="AG766" s="36">
        <v>-12</v>
      </c>
      <c r="AH766" s="36">
        <v>12.863</v>
      </c>
      <c r="AI766" s="36">
        <v>14</v>
      </c>
      <c r="AJ766" s="36">
        <v>191</v>
      </c>
      <c r="AK766" s="36">
        <v>190</v>
      </c>
      <c r="AL766" s="36">
        <v>6.5</v>
      </c>
      <c r="AM766" s="36">
        <v>195</v>
      </c>
      <c r="AN766" s="36" t="s">
        <v>155</v>
      </c>
      <c r="AO766" s="36">
        <v>1</v>
      </c>
      <c r="AP766" s="36">
        <v>0.84248842592592599</v>
      </c>
      <c r="AQ766" s="36">
        <v>47.164136999999997</v>
      </c>
      <c r="AR766" s="36">
        <v>-88.489655999999997</v>
      </c>
      <c r="AS766" s="36">
        <v>322.7</v>
      </c>
      <c r="AT766" s="36">
        <v>30.9</v>
      </c>
      <c r="AU766" s="36">
        <v>12</v>
      </c>
      <c r="AV766" s="36">
        <v>8</v>
      </c>
      <c r="AW766" s="36" t="s">
        <v>407</v>
      </c>
      <c r="AX766" s="36">
        <v>2</v>
      </c>
      <c r="AY766" s="36">
        <v>1</v>
      </c>
      <c r="AZ766" s="36">
        <v>2.6</v>
      </c>
      <c r="BA766" s="36">
        <v>14.048999999999999</v>
      </c>
      <c r="BB766" s="36">
        <v>15.26</v>
      </c>
      <c r="BC766" s="36">
        <v>1.0900000000000001</v>
      </c>
      <c r="BD766" s="36">
        <v>13.202</v>
      </c>
      <c r="BE766" s="36">
        <v>3035.3560000000002</v>
      </c>
      <c r="BF766" s="36">
        <v>0.27800000000000002</v>
      </c>
      <c r="BG766" s="36">
        <v>35.56</v>
      </c>
      <c r="BH766" s="36">
        <v>0</v>
      </c>
      <c r="BI766" s="36">
        <v>35.56</v>
      </c>
      <c r="BJ766" s="36">
        <v>26.777999999999999</v>
      </c>
      <c r="BK766" s="36">
        <v>0</v>
      </c>
      <c r="BL766" s="36">
        <v>26.777999999999999</v>
      </c>
      <c r="BM766" s="36">
        <v>0</v>
      </c>
      <c r="BQ766" s="36">
        <v>221.971</v>
      </c>
      <c r="BR766" s="36">
        <v>0.18882199999999999</v>
      </c>
      <c r="BS766" s="36">
        <v>0.34300000000000003</v>
      </c>
      <c r="BT766" s="36">
        <v>1.0999999999999999E-2</v>
      </c>
      <c r="BU766" s="36">
        <v>4.5454179999999997</v>
      </c>
      <c r="BV766">
        <f t="shared" si="11"/>
        <v>6.8943000000000012</v>
      </c>
    </row>
    <row r="767" spans="1:74" s="36" customFormat="1" x14ac:dyDescent="0.25">
      <c r="A767" s="36">
        <v>41703</v>
      </c>
      <c r="B767" s="36">
        <v>0.63423811342592595</v>
      </c>
      <c r="C767" s="36">
        <v>13.92</v>
      </c>
      <c r="D767" s="36">
        <v>2E-3</v>
      </c>
      <c r="E767" s="36">
        <v>20</v>
      </c>
      <c r="F767" s="36">
        <v>1775.4</v>
      </c>
      <c r="G767" s="36">
        <v>-5.6</v>
      </c>
      <c r="H767" s="36">
        <v>-20.100000000000001</v>
      </c>
      <c r="J767" s="36">
        <v>1.4</v>
      </c>
      <c r="K767" s="36">
        <v>0.88339999999999996</v>
      </c>
      <c r="L767" s="36">
        <v>12.2964</v>
      </c>
      <c r="M767" s="36">
        <v>1.8E-3</v>
      </c>
      <c r="N767" s="36">
        <v>1568.3308999999999</v>
      </c>
      <c r="O767" s="36">
        <v>0</v>
      </c>
      <c r="P767" s="36">
        <v>1568.3</v>
      </c>
      <c r="Q767" s="36">
        <v>1181.0465999999999</v>
      </c>
      <c r="R767" s="36">
        <v>0</v>
      </c>
      <c r="S767" s="36">
        <v>1181</v>
      </c>
      <c r="T767" s="36">
        <v>0</v>
      </c>
      <c r="W767" s="36">
        <v>0</v>
      </c>
      <c r="X767" s="36">
        <v>1.2366999999999999</v>
      </c>
      <c r="Y767" s="36">
        <v>12.3</v>
      </c>
      <c r="Z767" s="36">
        <v>869</v>
      </c>
      <c r="AA767" s="36">
        <v>891</v>
      </c>
      <c r="AB767" s="36">
        <v>819</v>
      </c>
      <c r="AC767" s="36">
        <v>49</v>
      </c>
      <c r="AD767" s="36">
        <v>5.23</v>
      </c>
      <c r="AE767" s="36">
        <v>0.12</v>
      </c>
      <c r="AF767" s="36">
        <v>993</v>
      </c>
      <c r="AG767" s="36">
        <v>-12</v>
      </c>
      <c r="AH767" s="36">
        <v>12</v>
      </c>
      <c r="AI767" s="36">
        <v>14</v>
      </c>
      <c r="AJ767" s="36">
        <v>191</v>
      </c>
      <c r="AK767" s="36">
        <v>190.1</v>
      </c>
      <c r="AL767" s="36">
        <v>6.4</v>
      </c>
      <c r="AM767" s="36">
        <v>195</v>
      </c>
      <c r="AN767" s="36" t="s">
        <v>155</v>
      </c>
      <c r="AO767" s="36">
        <v>1</v>
      </c>
      <c r="AP767" s="36">
        <v>0.84249999999999992</v>
      </c>
      <c r="AQ767" s="36">
        <v>47.164040999999997</v>
      </c>
      <c r="AR767" s="36">
        <v>-88.489806999999999</v>
      </c>
      <c r="AS767" s="36">
        <v>322.39999999999998</v>
      </c>
      <c r="AT767" s="36">
        <v>32.4</v>
      </c>
      <c r="AU767" s="36">
        <v>12</v>
      </c>
      <c r="AV767" s="36">
        <v>8</v>
      </c>
      <c r="AW767" s="36" t="s">
        <v>407</v>
      </c>
      <c r="AX767" s="36">
        <v>2.0863999999999998</v>
      </c>
      <c r="AY767" s="36">
        <v>1.1080000000000001</v>
      </c>
      <c r="AZ767" s="36">
        <v>2.7296</v>
      </c>
      <c r="BA767" s="36">
        <v>14.048999999999999</v>
      </c>
      <c r="BB767" s="36">
        <v>15.26</v>
      </c>
      <c r="BC767" s="36">
        <v>1.0900000000000001</v>
      </c>
      <c r="BD767" s="36">
        <v>13.204000000000001</v>
      </c>
      <c r="BE767" s="36">
        <v>3035.3560000000002</v>
      </c>
      <c r="BF767" s="36">
        <v>0.27800000000000002</v>
      </c>
      <c r="BG767" s="36">
        <v>40.542000000000002</v>
      </c>
      <c r="BH767" s="36">
        <v>0</v>
      </c>
      <c r="BI767" s="36">
        <v>40.542000000000002</v>
      </c>
      <c r="BJ767" s="36">
        <v>30.530999999999999</v>
      </c>
      <c r="BK767" s="36">
        <v>0</v>
      </c>
      <c r="BL767" s="36">
        <v>30.530999999999999</v>
      </c>
      <c r="BM767" s="36">
        <v>0</v>
      </c>
      <c r="BQ767" s="36">
        <v>221.971</v>
      </c>
      <c r="BR767" s="36">
        <v>0.20564499999999999</v>
      </c>
      <c r="BS767" s="36">
        <v>0.34258899999999998</v>
      </c>
      <c r="BT767" s="36">
        <v>1.0862999999999999E-2</v>
      </c>
      <c r="BU767" s="36">
        <v>4.9503890000000004</v>
      </c>
      <c r="BV767">
        <f t="shared" si="11"/>
        <v>6.8860389</v>
      </c>
    </row>
    <row r="768" spans="1:74" s="36" customFormat="1" x14ac:dyDescent="0.25">
      <c r="A768" s="36">
        <v>41703</v>
      </c>
      <c r="B768" s="36">
        <v>0.63424968749999999</v>
      </c>
      <c r="C768" s="36">
        <v>13.869</v>
      </c>
      <c r="D768" s="36">
        <v>2E-3</v>
      </c>
      <c r="E768" s="36">
        <v>20</v>
      </c>
      <c r="F768" s="36">
        <v>1761.3</v>
      </c>
      <c r="G768" s="36">
        <v>2.6</v>
      </c>
      <c r="H768" s="36">
        <v>-31.9</v>
      </c>
      <c r="J768" s="36">
        <v>1.4</v>
      </c>
      <c r="K768" s="36">
        <v>0.88380000000000003</v>
      </c>
      <c r="L768" s="36">
        <v>12.2577</v>
      </c>
      <c r="M768" s="36">
        <v>1.8E-3</v>
      </c>
      <c r="N768" s="36">
        <v>1556.6449</v>
      </c>
      <c r="O768" s="36">
        <v>2.3233000000000001</v>
      </c>
      <c r="P768" s="36">
        <v>1559</v>
      </c>
      <c r="Q768" s="36">
        <v>1172.2464</v>
      </c>
      <c r="R768" s="36">
        <v>1.7496</v>
      </c>
      <c r="S768" s="36">
        <v>1174</v>
      </c>
      <c r="T768" s="36">
        <v>0</v>
      </c>
      <c r="W768" s="36">
        <v>0</v>
      </c>
      <c r="X768" s="36">
        <v>1.2374000000000001</v>
      </c>
      <c r="Y768" s="36">
        <v>12.3</v>
      </c>
      <c r="Z768" s="36">
        <v>868</v>
      </c>
      <c r="AA768" s="36">
        <v>891</v>
      </c>
      <c r="AB768" s="36">
        <v>820</v>
      </c>
      <c r="AC768" s="36">
        <v>49</v>
      </c>
      <c r="AD768" s="36">
        <v>5.23</v>
      </c>
      <c r="AE768" s="36">
        <v>0.12</v>
      </c>
      <c r="AF768" s="36">
        <v>993</v>
      </c>
      <c r="AG768" s="36">
        <v>-12</v>
      </c>
      <c r="AH768" s="36">
        <v>12</v>
      </c>
      <c r="AI768" s="36">
        <v>14</v>
      </c>
      <c r="AJ768" s="36">
        <v>191</v>
      </c>
      <c r="AK768" s="36">
        <v>191</v>
      </c>
      <c r="AL768" s="36">
        <v>6.6</v>
      </c>
      <c r="AM768" s="36">
        <v>195</v>
      </c>
      <c r="AN768" s="36" t="s">
        <v>155</v>
      </c>
      <c r="AO768" s="36">
        <v>1</v>
      </c>
      <c r="AP768" s="36">
        <v>0.84251157407407407</v>
      </c>
      <c r="AQ768" s="36">
        <v>47.163943000000003</v>
      </c>
      <c r="AR768" s="36">
        <v>-88.489947000000001</v>
      </c>
      <c r="AS768" s="36">
        <v>321.8</v>
      </c>
      <c r="AT768" s="36">
        <v>33.200000000000003</v>
      </c>
      <c r="AU768" s="36">
        <v>12</v>
      </c>
      <c r="AV768" s="36">
        <v>9</v>
      </c>
      <c r="AW768" s="36" t="s">
        <v>409</v>
      </c>
      <c r="AX768" s="36">
        <v>2.1840000000000002</v>
      </c>
      <c r="AY768" s="36">
        <v>1.5216000000000001</v>
      </c>
      <c r="AZ768" s="36">
        <v>3.0055999999999998</v>
      </c>
      <c r="BA768" s="36">
        <v>14.048999999999999</v>
      </c>
      <c r="BB768" s="36">
        <v>15.32</v>
      </c>
      <c r="BC768" s="36">
        <v>1.0900000000000001</v>
      </c>
      <c r="BD768" s="36">
        <v>13.145</v>
      </c>
      <c r="BE768" s="36">
        <v>3035.386</v>
      </c>
      <c r="BF768" s="36">
        <v>0.27900000000000003</v>
      </c>
      <c r="BG768" s="36">
        <v>40.366999999999997</v>
      </c>
      <c r="BH768" s="36">
        <v>0.06</v>
      </c>
      <c r="BI768" s="36">
        <v>40.427999999999997</v>
      </c>
      <c r="BJ768" s="36">
        <v>30.399000000000001</v>
      </c>
      <c r="BK768" s="36">
        <v>4.4999999999999998E-2</v>
      </c>
      <c r="BL768" s="36">
        <v>30.443999999999999</v>
      </c>
      <c r="BM768" s="36">
        <v>0</v>
      </c>
      <c r="BQ768" s="36">
        <v>222.791</v>
      </c>
      <c r="BR768" s="36">
        <v>0.26927299999999998</v>
      </c>
      <c r="BS768" s="36">
        <v>0.33986300000000003</v>
      </c>
      <c r="BT768" s="36">
        <v>0.01</v>
      </c>
      <c r="BU768" s="36">
        <v>6.482075</v>
      </c>
      <c r="BV768">
        <f t="shared" si="11"/>
        <v>6.831246300000001</v>
      </c>
    </row>
    <row r="769" spans="1:74" s="36" customFormat="1" x14ac:dyDescent="0.25">
      <c r="A769" s="36">
        <v>41703</v>
      </c>
      <c r="B769" s="36">
        <v>0.63426126157407403</v>
      </c>
      <c r="C769" s="36">
        <v>13.853</v>
      </c>
      <c r="D769" s="36">
        <v>2E-3</v>
      </c>
      <c r="E769" s="36">
        <v>20</v>
      </c>
      <c r="F769" s="36">
        <v>1791.5</v>
      </c>
      <c r="G769" s="36">
        <v>2.7</v>
      </c>
      <c r="H769" s="36">
        <v>-37.4</v>
      </c>
      <c r="J769" s="36">
        <v>1.5</v>
      </c>
      <c r="K769" s="36">
        <v>0.88400000000000001</v>
      </c>
      <c r="L769" s="36">
        <v>12.246</v>
      </c>
      <c r="M769" s="36">
        <v>1.8E-3</v>
      </c>
      <c r="N769" s="36">
        <v>1583.6832999999999</v>
      </c>
      <c r="O769" s="36">
        <v>2.3614999999999999</v>
      </c>
      <c r="P769" s="36">
        <v>1586</v>
      </c>
      <c r="Q769" s="36">
        <v>1192.6079</v>
      </c>
      <c r="R769" s="36">
        <v>1.7784</v>
      </c>
      <c r="S769" s="36">
        <v>1194.4000000000001</v>
      </c>
      <c r="T769" s="36">
        <v>0</v>
      </c>
      <c r="W769" s="36">
        <v>0</v>
      </c>
      <c r="X769" s="36">
        <v>1.3223</v>
      </c>
      <c r="Y769" s="36">
        <v>12.2</v>
      </c>
      <c r="Z769" s="36">
        <v>869</v>
      </c>
      <c r="AA769" s="36">
        <v>890</v>
      </c>
      <c r="AB769" s="36">
        <v>822</v>
      </c>
      <c r="AC769" s="36">
        <v>49</v>
      </c>
      <c r="AD769" s="36">
        <v>5.23</v>
      </c>
      <c r="AE769" s="36">
        <v>0.12</v>
      </c>
      <c r="AF769" s="36">
        <v>993</v>
      </c>
      <c r="AG769" s="36">
        <v>-12</v>
      </c>
      <c r="AH769" s="36">
        <v>12</v>
      </c>
      <c r="AI769" s="36">
        <v>14</v>
      </c>
      <c r="AJ769" s="36">
        <v>191</v>
      </c>
      <c r="AK769" s="36">
        <v>190.9</v>
      </c>
      <c r="AL769" s="36">
        <v>6.8</v>
      </c>
      <c r="AM769" s="36">
        <v>195</v>
      </c>
      <c r="AN769" s="36" t="s">
        <v>155</v>
      </c>
      <c r="AO769" s="36">
        <v>1</v>
      </c>
      <c r="AP769" s="36">
        <v>0.84252314814814822</v>
      </c>
      <c r="AQ769" s="36">
        <v>47.163853000000003</v>
      </c>
      <c r="AR769" s="36">
        <v>-88.490098000000003</v>
      </c>
      <c r="AS769" s="36">
        <v>321.5</v>
      </c>
      <c r="AT769" s="36">
        <v>34.1</v>
      </c>
      <c r="AU769" s="36">
        <v>12</v>
      </c>
      <c r="AV769" s="36">
        <v>9</v>
      </c>
      <c r="AW769" s="36" t="s">
        <v>409</v>
      </c>
      <c r="AX769" s="36">
        <v>1.4</v>
      </c>
      <c r="AY769" s="36">
        <v>1.6</v>
      </c>
      <c r="AZ769" s="36">
        <v>2.2999999999999998</v>
      </c>
      <c r="BA769" s="36">
        <v>14.048999999999999</v>
      </c>
      <c r="BB769" s="36">
        <v>15.33</v>
      </c>
      <c r="BC769" s="36">
        <v>1.0900000000000001</v>
      </c>
      <c r="BD769" s="36">
        <v>13.122999999999999</v>
      </c>
      <c r="BE769" s="36">
        <v>3035.395</v>
      </c>
      <c r="BF769" s="36">
        <v>0.27900000000000003</v>
      </c>
      <c r="BG769" s="36">
        <v>41.107999999999997</v>
      </c>
      <c r="BH769" s="36">
        <v>6.0999999999999999E-2</v>
      </c>
      <c r="BI769" s="36">
        <v>41.168999999999997</v>
      </c>
      <c r="BJ769" s="36">
        <v>30.957000000000001</v>
      </c>
      <c r="BK769" s="36">
        <v>4.5999999999999999E-2</v>
      </c>
      <c r="BL769" s="36">
        <v>31.003</v>
      </c>
      <c r="BM769" s="36">
        <v>0</v>
      </c>
      <c r="BQ769" s="36">
        <v>238.31100000000001</v>
      </c>
      <c r="BR769" s="36">
        <v>0.20786299999999999</v>
      </c>
      <c r="BS769" s="36">
        <v>0.33941100000000002</v>
      </c>
      <c r="BT769" s="36">
        <v>1.0137E-2</v>
      </c>
      <c r="BU769" s="36">
        <v>5.0037820000000002</v>
      </c>
      <c r="BV769">
        <f t="shared" si="11"/>
        <v>6.8221611000000006</v>
      </c>
    </row>
    <row r="770" spans="1:74" s="36" customFormat="1" x14ac:dyDescent="0.25">
      <c r="A770" s="36">
        <v>41703</v>
      </c>
      <c r="B770" s="36">
        <v>0.63427283564814818</v>
      </c>
      <c r="C770" s="36">
        <v>13.808</v>
      </c>
      <c r="D770" s="36">
        <v>2E-3</v>
      </c>
      <c r="E770" s="36">
        <v>20</v>
      </c>
      <c r="F770" s="36">
        <v>1972.1</v>
      </c>
      <c r="G770" s="36">
        <v>2.6</v>
      </c>
      <c r="H770" s="36">
        <v>-31.5</v>
      </c>
      <c r="J770" s="36">
        <v>1.55</v>
      </c>
      <c r="K770" s="36">
        <v>0.88429999999999997</v>
      </c>
      <c r="L770" s="36">
        <v>12.2102</v>
      </c>
      <c r="M770" s="36">
        <v>1.8E-3</v>
      </c>
      <c r="N770" s="36">
        <v>1743.8746000000001</v>
      </c>
      <c r="O770" s="36">
        <v>2.2991000000000001</v>
      </c>
      <c r="P770" s="36">
        <v>1746.2</v>
      </c>
      <c r="Q770" s="36">
        <v>1313.2415000000001</v>
      </c>
      <c r="R770" s="36">
        <v>1.7313000000000001</v>
      </c>
      <c r="S770" s="36">
        <v>1315</v>
      </c>
      <c r="T770" s="36">
        <v>0</v>
      </c>
      <c r="W770" s="36">
        <v>0</v>
      </c>
      <c r="X770" s="36">
        <v>1.3706</v>
      </c>
      <c r="Y770" s="36">
        <v>12.3</v>
      </c>
      <c r="Z770" s="36">
        <v>870</v>
      </c>
      <c r="AA770" s="36">
        <v>891</v>
      </c>
      <c r="AB770" s="36">
        <v>821</v>
      </c>
      <c r="AC770" s="36">
        <v>49</v>
      </c>
      <c r="AD770" s="36">
        <v>5.23</v>
      </c>
      <c r="AE770" s="36">
        <v>0.12</v>
      </c>
      <c r="AF770" s="36">
        <v>993</v>
      </c>
      <c r="AG770" s="36">
        <v>-12</v>
      </c>
      <c r="AH770" s="36">
        <v>12.137</v>
      </c>
      <c r="AI770" s="36">
        <v>14</v>
      </c>
      <c r="AJ770" s="36">
        <v>191</v>
      </c>
      <c r="AK770" s="36">
        <v>190</v>
      </c>
      <c r="AL770" s="36">
        <v>6.5</v>
      </c>
      <c r="AM770" s="36">
        <v>195</v>
      </c>
      <c r="AN770" s="36" t="s">
        <v>155</v>
      </c>
      <c r="AO770" s="36">
        <v>1</v>
      </c>
      <c r="AP770" s="36">
        <v>0.84253472222222225</v>
      </c>
      <c r="AQ770" s="36">
        <v>47.163767</v>
      </c>
      <c r="AR770" s="36">
        <v>-88.490258999999995</v>
      </c>
      <c r="AS770" s="36">
        <v>321.3</v>
      </c>
      <c r="AT770" s="36">
        <v>34.700000000000003</v>
      </c>
      <c r="AU770" s="36">
        <v>12</v>
      </c>
      <c r="AV770" s="36">
        <v>9</v>
      </c>
      <c r="AW770" s="36" t="s">
        <v>409</v>
      </c>
      <c r="AX770" s="36">
        <v>1.3568</v>
      </c>
      <c r="AY770" s="36">
        <v>1.6</v>
      </c>
      <c r="AZ770" s="36">
        <v>2.2999999999999998</v>
      </c>
      <c r="BA770" s="36">
        <v>14.048999999999999</v>
      </c>
      <c r="BB770" s="36">
        <v>15.38</v>
      </c>
      <c r="BC770" s="36">
        <v>1.0900000000000001</v>
      </c>
      <c r="BD770" s="36">
        <v>13.09</v>
      </c>
      <c r="BE770" s="36">
        <v>3035.4229999999998</v>
      </c>
      <c r="BF770" s="36">
        <v>0.28000000000000003</v>
      </c>
      <c r="BG770" s="36">
        <v>45.399000000000001</v>
      </c>
      <c r="BH770" s="36">
        <v>0.06</v>
      </c>
      <c r="BI770" s="36">
        <v>45.459000000000003</v>
      </c>
      <c r="BJ770" s="36">
        <v>34.188000000000002</v>
      </c>
      <c r="BK770" s="36">
        <v>4.4999999999999998E-2</v>
      </c>
      <c r="BL770" s="36">
        <v>34.232999999999997</v>
      </c>
      <c r="BM770" s="36">
        <v>0</v>
      </c>
      <c r="BQ770" s="36">
        <v>247.745</v>
      </c>
      <c r="BR770" s="36">
        <v>0.208096</v>
      </c>
      <c r="BS770" s="36">
        <v>0.34200000000000003</v>
      </c>
      <c r="BT770" s="36">
        <v>1.0999999999999999E-2</v>
      </c>
      <c r="BU770" s="36">
        <v>5.0093909999999999</v>
      </c>
      <c r="BV770">
        <f t="shared" si="11"/>
        <v>6.874200000000001</v>
      </c>
    </row>
    <row r="771" spans="1:74" s="36" customFormat="1" x14ac:dyDescent="0.25">
      <c r="A771" s="36">
        <v>41703</v>
      </c>
      <c r="B771" s="36">
        <v>0.63428440972222222</v>
      </c>
      <c r="C771" s="36">
        <v>13.731999999999999</v>
      </c>
      <c r="D771" s="36">
        <v>2.7000000000000001E-3</v>
      </c>
      <c r="E771" s="36">
        <v>26.753022000000001</v>
      </c>
      <c r="F771" s="36">
        <v>2121</v>
      </c>
      <c r="G771" s="36">
        <v>7.7</v>
      </c>
      <c r="H771" s="36">
        <v>-40.1</v>
      </c>
      <c r="J771" s="36">
        <v>1.6</v>
      </c>
      <c r="K771" s="36">
        <v>0.88490000000000002</v>
      </c>
      <c r="L771" s="36">
        <v>12.151</v>
      </c>
      <c r="M771" s="36">
        <v>2.3999999999999998E-3</v>
      </c>
      <c r="N771" s="36">
        <v>1876.8481999999999</v>
      </c>
      <c r="O771" s="36">
        <v>6.8136000000000001</v>
      </c>
      <c r="P771" s="36">
        <v>1883.7</v>
      </c>
      <c r="Q771" s="36">
        <v>1413.3785</v>
      </c>
      <c r="R771" s="36">
        <v>5.1311</v>
      </c>
      <c r="S771" s="36">
        <v>1418.5</v>
      </c>
      <c r="T771" s="36">
        <v>0</v>
      </c>
      <c r="W771" s="36">
        <v>0</v>
      </c>
      <c r="X771" s="36">
        <v>1.4157999999999999</v>
      </c>
      <c r="Y771" s="36">
        <v>12.3</v>
      </c>
      <c r="Z771" s="36">
        <v>870</v>
      </c>
      <c r="AA771" s="36">
        <v>891</v>
      </c>
      <c r="AB771" s="36">
        <v>821</v>
      </c>
      <c r="AC771" s="36">
        <v>49</v>
      </c>
      <c r="AD771" s="36">
        <v>5.23</v>
      </c>
      <c r="AE771" s="36">
        <v>0.12</v>
      </c>
      <c r="AF771" s="36">
        <v>993</v>
      </c>
      <c r="AG771" s="36">
        <v>-12</v>
      </c>
      <c r="AH771" s="36">
        <v>13</v>
      </c>
      <c r="AI771" s="36">
        <v>14</v>
      </c>
      <c r="AJ771" s="36">
        <v>191</v>
      </c>
      <c r="AK771" s="36">
        <v>190</v>
      </c>
      <c r="AL771" s="36">
        <v>6.6</v>
      </c>
      <c r="AM771" s="36">
        <v>195</v>
      </c>
      <c r="AN771" s="36" t="s">
        <v>155</v>
      </c>
      <c r="AO771" s="36">
        <v>2</v>
      </c>
      <c r="AP771" s="36">
        <v>0.84254629629629629</v>
      </c>
      <c r="AQ771" s="36">
        <v>47.163704000000003</v>
      </c>
      <c r="AR771" s="36">
        <v>-88.490457000000006</v>
      </c>
      <c r="AS771" s="36">
        <v>321.3</v>
      </c>
      <c r="AT771" s="36">
        <v>36.6</v>
      </c>
      <c r="AU771" s="36">
        <v>12</v>
      </c>
      <c r="AV771" s="36">
        <v>9</v>
      </c>
      <c r="AW771" s="36" t="s">
        <v>409</v>
      </c>
      <c r="AX771" s="36">
        <v>1.3295999999999999</v>
      </c>
      <c r="AY771" s="36">
        <v>1.4703999999999999</v>
      </c>
      <c r="AZ771" s="36">
        <v>2.4079999999999999</v>
      </c>
      <c r="BA771" s="36">
        <v>14.048999999999999</v>
      </c>
      <c r="BB771" s="36">
        <v>15.46</v>
      </c>
      <c r="BC771" s="36">
        <v>1.1000000000000001</v>
      </c>
      <c r="BD771" s="36">
        <v>13.009</v>
      </c>
      <c r="BE771" s="36">
        <v>3035.319</v>
      </c>
      <c r="BF771" s="36">
        <v>0.376</v>
      </c>
      <c r="BG771" s="36">
        <v>49.097000000000001</v>
      </c>
      <c r="BH771" s="36">
        <v>0.17799999999999999</v>
      </c>
      <c r="BI771" s="36">
        <v>49.276000000000003</v>
      </c>
      <c r="BJ771" s="36">
        <v>36.972999999999999</v>
      </c>
      <c r="BK771" s="36">
        <v>0.13400000000000001</v>
      </c>
      <c r="BL771" s="36">
        <v>37.106999999999999</v>
      </c>
      <c r="BM771" s="36">
        <v>0</v>
      </c>
      <c r="BQ771" s="36">
        <v>257.15699999999998</v>
      </c>
      <c r="BR771" s="36">
        <v>0.21801400000000001</v>
      </c>
      <c r="BS771" s="36">
        <v>0.34172599999999997</v>
      </c>
      <c r="BT771" s="36">
        <v>1.0862999999999999E-2</v>
      </c>
      <c r="BU771" s="36">
        <v>5.2481429999999998</v>
      </c>
      <c r="BV771">
        <f t="shared" si="11"/>
        <v>6.8686926000000001</v>
      </c>
    </row>
    <row r="772" spans="1:74" s="36" customFormat="1" x14ac:dyDescent="0.25">
      <c r="A772" s="36">
        <v>41703</v>
      </c>
      <c r="B772" s="36">
        <v>0.63429598379629626</v>
      </c>
      <c r="C772" s="36">
        <v>13.657999999999999</v>
      </c>
      <c r="D772" s="36">
        <v>3.0000000000000001E-3</v>
      </c>
      <c r="E772" s="36">
        <v>30</v>
      </c>
      <c r="F772" s="36">
        <v>2072.4</v>
      </c>
      <c r="G772" s="36">
        <v>10.9</v>
      </c>
      <c r="H772" s="36">
        <v>-21.4</v>
      </c>
      <c r="J772" s="36">
        <v>1.7</v>
      </c>
      <c r="K772" s="36">
        <v>0.88549999999999995</v>
      </c>
      <c r="L772" s="36">
        <v>12.094900000000001</v>
      </c>
      <c r="M772" s="36">
        <v>2.7000000000000001E-3</v>
      </c>
      <c r="N772" s="36">
        <v>1835.1808000000001</v>
      </c>
      <c r="O772" s="36">
        <v>9.6771999999999991</v>
      </c>
      <c r="P772" s="36">
        <v>1844.9</v>
      </c>
      <c r="Q772" s="36">
        <v>1381.9289000000001</v>
      </c>
      <c r="R772" s="36">
        <v>7.2872000000000003</v>
      </c>
      <c r="S772" s="36">
        <v>1389.2</v>
      </c>
      <c r="T772" s="36">
        <v>0</v>
      </c>
      <c r="W772" s="36">
        <v>0</v>
      </c>
      <c r="X772" s="36">
        <v>1.5054000000000001</v>
      </c>
      <c r="Y772" s="36">
        <v>12.3</v>
      </c>
      <c r="Z772" s="36">
        <v>870</v>
      </c>
      <c r="AA772" s="36">
        <v>891</v>
      </c>
      <c r="AB772" s="36">
        <v>821</v>
      </c>
      <c r="AC772" s="36">
        <v>48.9</v>
      </c>
      <c r="AD772" s="36">
        <v>5.22</v>
      </c>
      <c r="AE772" s="36">
        <v>0.12</v>
      </c>
      <c r="AF772" s="36">
        <v>993</v>
      </c>
      <c r="AG772" s="36">
        <v>-12</v>
      </c>
      <c r="AH772" s="36">
        <v>13</v>
      </c>
      <c r="AI772" s="36">
        <v>14</v>
      </c>
      <c r="AJ772" s="36">
        <v>191.1</v>
      </c>
      <c r="AK772" s="36">
        <v>190</v>
      </c>
      <c r="AL772" s="36">
        <v>6.9</v>
      </c>
      <c r="AM772" s="36">
        <v>195</v>
      </c>
      <c r="AN772" s="36" t="s">
        <v>155</v>
      </c>
      <c r="AO772" s="36">
        <v>2</v>
      </c>
      <c r="AP772" s="36">
        <v>0.84255787037037033</v>
      </c>
      <c r="AQ772" s="36">
        <v>47.163668000000001</v>
      </c>
      <c r="AR772" s="36">
        <v>-88.490662999999998</v>
      </c>
      <c r="AS772" s="36">
        <v>321.3</v>
      </c>
      <c r="AT772" s="36">
        <v>35.9</v>
      </c>
      <c r="AU772" s="36">
        <v>12</v>
      </c>
      <c r="AV772" s="36">
        <v>10</v>
      </c>
      <c r="AW772" s="36" t="s">
        <v>409</v>
      </c>
      <c r="AX772" s="36">
        <v>1.8864000000000001</v>
      </c>
      <c r="AY772" s="36">
        <v>1.1080000000000001</v>
      </c>
      <c r="AZ772" s="36">
        <v>2.9296000000000002</v>
      </c>
      <c r="BA772" s="36">
        <v>14.048999999999999</v>
      </c>
      <c r="BB772" s="36">
        <v>15.54</v>
      </c>
      <c r="BC772" s="36">
        <v>1.1100000000000001</v>
      </c>
      <c r="BD772" s="36">
        <v>12.926</v>
      </c>
      <c r="BE772" s="36">
        <v>3035.29</v>
      </c>
      <c r="BF772" s="36">
        <v>0.42399999999999999</v>
      </c>
      <c r="BG772" s="36">
        <v>48.23</v>
      </c>
      <c r="BH772" s="36">
        <v>0.254</v>
      </c>
      <c r="BI772" s="36">
        <v>48.484000000000002</v>
      </c>
      <c r="BJ772" s="36">
        <v>36.317999999999998</v>
      </c>
      <c r="BK772" s="36">
        <v>0.192</v>
      </c>
      <c r="BL772" s="36">
        <v>36.509</v>
      </c>
      <c r="BM772" s="36">
        <v>0</v>
      </c>
      <c r="BQ772" s="36">
        <v>274.69600000000003</v>
      </c>
      <c r="BR772" s="36">
        <v>0.23069799999999999</v>
      </c>
      <c r="BS772" s="36">
        <v>0.34027400000000002</v>
      </c>
      <c r="BT772" s="36">
        <v>1.0137E-2</v>
      </c>
      <c r="BU772" s="36">
        <v>5.5534780000000001</v>
      </c>
      <c r="BV772">
        <f t="shared" si="11"/>
        <v>6.8395074000000013</v>
      </c>
    </row>
    <row r="773" spans="1:74" s="36" customFormat="1" x14ac:dyDescent="0.25">
      <c r="A773" s="36">
        <v>41703</v>
      </c>
      <c r="B773" s="36">
        <v>0.63430755787037041</v>
      </c>
      <c r="C773" s="36">
        <v>13.65</v>
      </c>
      <c r="D773" s="36">
        <v>3.0000000000000001E-3</v>
      </c>
      <c r="E773" s="36">
        <v>30</v>
      </c>
      <c r="F773" s="36">
        <v>1882.3</v>
      </c>
      <c r="G773" s="36">
        <v>6.1</v>
      </c>
      <c r="H773" s="36">
        <v>-49.6</v>
      </c>
      <c r="J773" s="36">
        <v>1.7</v>
      </c>
      <c r="K773" s="36">
        <v>0.88560000000000005</v>
      </c>
      <c r="L773" s="36">
        <v>12.088100000000001</v>
      </c>
      <c r="M773" s="36">
        <v>2.7000000000000001E-3</v>
      </c>
      <c r="N773" s="36">
        <v>1666.9284</v>
      </c>
      <c r="O773" s="36">
        <v>5.4108999999999998</v>
      </c>
      <c r="P773" s="36">
        <v>1672.3</v>
      </c>
      <c r="Q773" s="36">
        <v>1254.8217999999999</v>
      </c>
      <c r="R773" s="36">
        <v>4.0731999999999999</v>
      </c>
      <c r="S773" s="36">
        <v>1258.9000000000001</v>
      </c>
      <c r="T773" s="36">
        <v>0</v>
      </c>
      <c r="W773" s="36">
        <v>0</v>
      </c>
      <c r="X773" s="36">
        <v>1.5055000000000001</v>
      </c>
      <c r="Y773" s="36">
        <v>12.3</v>
      </c>
      <c r="Z773" s="36">
        <v>870</v>
      </c>
      <c r="AA773" s="36">
        <v>890</v>
      </c>
      <c r="AB773" s="36">
        <v>821</v>
      </c>
      <c r="AC773" s="36">
        <v>48</v>
      </c>
      <c r="AD773" s="36">
        <v>5.12</v>
      </c>
      <c r="AE773" s="36">
        <v>0.12</v>
      </c>
      <c r="AF773" s="36">
        <v>993</v>
      </c>
      <c r="AG773" s="36">
        <v>-12</v>
      </c>
      <c r="AH773" s="36">
        <v>12.863137</v>
      </c>
      <c r="AI773" s="36">
        <v>14</v>
      </c>
      <c r="AJ773" s="36">
        <v>192</v>
      </c>
      <c r="AK773" s="36">
        <v>190</v>
      </c>
      <c r="AL773" s="36">
        <v>6.7</v>
      </c>
      <c r="AM773" s="36">
        <v>195</v>
      </c>
      <c r="AN773" s="36" t="s">
        <v>155</v>
      </c>
      <c r="AO773" s="36">
        <v>2</v>
      </c>
      <c r="AP773" s="36">
        <v>0.84256944444444448</v>
      </c>
      <c r="AQ773" s="36">
        <v>47.163646999999997</v>
      </c>
      <c r="AR773" s="36">
        <v>-88.490875000000003</v>
      </c>
      <c r="AS773" s="36">
        <v>321.3</v>
      </c>
      <c r="AT773" s="36">
        <v>35.700000000000003</v>
      </c>
      <c r="AU773" s="36">
        <v>12</v>
      </c>
      <c r="AV773" s="36">
        <v>9</v>
      </c>
      <c r="AW773" s="36" t="s">
        <v>409</v>
      </c>
      <c r="AX773" s="36">
        <v>2.2000000000000002</v>
      </c>
      <c r="AY773" s="36">
        <v>1.5216000000000001</v>
      </c>
      <c r="AZ773" s="36">
        <v>3.3136000000000001</v>
      </c>
      <c r="BA773" s="36">
        <v>14.048999999999999</v>
      </c>
      <c r="BB773" s="36">
        <v>15.55</v>
      </c>
      <c r="BC773" s="36">
        <v>1.1100000000000001</v>
      </c>
      <c r="BD773" s="36">
        <v>12.922000000000001</v>
      </c>
      <c r="BE773" s="36">
        <v>3035.2950000000001</v>
      </c>
      <c r="BF773" s="36">
        <v>0.42499999999999999</v>
      </c>
      <c r="BG773" s="36">
        <v>43.832000000000001</v>
      </c>
      <c r="BH773" s="36">
        <v>0.14199999999999999</v>
      </c>
      <c r="BI773" s="36">
        <v>43.975000000000001</v>
      </c>
      <c r="BJ773" s="36">
        <v>32.996000000000002</v>
      </c>
      <c r="BK773" s="36">
        <v>0.107</v>
      </c>
      <c r="BL773" s="36">
        <v>33.103000000000002</v>
      </c>
      <c r="BM773" s="36">
        <v>0</v>
      </c>
      <c r="BQ773" s="36">
        <v>274.86</v>
      </c>
      <c r="BR773" s="36">
        <v>0.21632000000000001</v>
      </c>
      <c r="BS773" s="36">
        <v>0.34200000000000003</v>
      </c>
      <c r="BT773" s="36">
        <v>1.0999999999999999E-2</v>
      </c>
      <c r="BU773" s="36">
        <v>5.2073559999999999</v>
      </c>
      <c r="BV773">
        <f t="shared" ref="BV773:BV836" si="12">BS773*20.1</f>
        <v>6.874200000000001</v>
      </c>
    </row>
    <row r="774" spans="1:74" s="36" customFormat="1" x14ac:dyDescent="0.25">
      <c r="A774" s="36">
        <v>41703</v>
      </c>
      <c r="B774" s="36">
        <v>0.63431913194444445</v>
      </c>
      <c r="C774" s="36">
        <v>13.88</v>
      </c>
      <c r="D774" s="36">
        <v>2.8E-3</v>
      </c>
      <c r="E774" s="36">
        <v>28.164982999999999</v>
      </c>
      <c r="F774" s="36">
        <v>1813.1</v>
      </c>
      <c r="G774" s="36">
        <v>9</v>
      </c>
      <c r="H774" s="36">
        <v>-48.5</v>
      </c>
      <c r="J774" s="36">
        <v>1.8</v>
      </c>
      <c r="K774" s="36">
        <v>0.88380000000000003</v>
      </c>
      <c r="L774" s="36">
        <v>12.2677</v>
      </c>
      <c r="M774" s="36">
        <v>2.5000000000000001E-3</v>
      </c>
      <c r="N774" s="36">
        <v>1602.4879000000001</v>
      </c>
      <c r="O774" s="36">
        <v>7.9160000000000004</v>
      </c>
      <c r="P774" s="36">
        <v>1610.4</v>
      </c>
      <c r="Q774" s="36">
        <v>1206.3125</v>
      </c>
      <c r="R774" s="36">
        <v>5.9588999999999999</v>
      </c>
      <c r="S774" s="36">
        <v>1212.3</v>
      </c>
      <c r="T774" s="36">
        <v>0</v>
      </c>
      <c r="W774" s="36">
        <v>0</v>
      </c>
      <c r="X774" s="36">
        <v>1.5909</v>
      </c>
      <c r="Y774" s="36">
        <v>12.2</v>
      </c>
      <c r="Z774" s="36">
        <v>870</v>
      </c>
      <c r="AA774" s="36">
        <v>891</v>
      </c>
      <c r="AB774" s="36">
        <v>820</v>
      </c>
      <c r="AC774" s="36">
        <v>48</v>
      </c>
      <c r="AD774" s="36">
        <v>5.12</v>
      </c>
      <c r="AE774" s="36">
        <v>0.12</v>
      </c>
      <c r="AF774" s="36">
        <v>993</v>
      </c>
      <c r="AG774" s="36">
        <v>-12</v>
      </c>
      <c r="AH774" s="36">
        <v>12</v>
      </c>
      <c r="AI774" s="36">
        <v>14</v>
      </c>
      <c r="AJ774" s="36">
        <v>192</v>
      </c>
      <c r="AK774" s="36">
        <v>190.1</v>
      </c>
      <c r="AL774" s="36">
        <v>6.9</v>
      </c>
      <c r="AM774" s="36">
        <v>195</v>
      </c>
      <c r="AN774" s="36" t="s">
        <v>155</v>
      </c>
      <c r="AO774" s="36">
        <v>2</v>
      </c>
      <c r="AP774" s="36">
        <v>0.84258101851851841</v>
      </c>
      <c r="AQ774" s="36">
        <v>47.163612000000001</v>
      </c>
      <c r="AR774" s="36">
        <v>-88.491083000000003</v>
      </c>
      <c r="AS774" s="36">
        <v>321.39999999999998</v>
      </c>
      <c r="AT774" s="36">
        <v>35.799999999999997</v>
      </c>
      <c r="AU774" s="36">
        <v>12</v>
      </c>
      <c r="AV774" s="36">
        <v>10</v>
      </c>
      <c r="AW774" s="36" t="s">
        <v>409</v>
      </c>
      <c r="AX774" s="36">
        <v>2.2000000000000002</v>
      </c>
      <c r="AY774" s="36">
        <v>1.6</v>
      </c>
      <c r="AZ774" s="36">
        <v>3</v>
      </c>
      <c r="BA774" s="36">
        <v>14.048999999999999</v>
      </c>
      <c r="BB774" s="36">
        <v>15.3</v>
      </c>
      <c r="BC774" s="36">
        <v>1.0900000000000001</v>
      </c>
      <c r="BD774" s="36">
        <v>13.144</v>
      </c>
      <c r="BE774" s="36">
        <v>3035.1990000000001</v>
      </c>
      <c r="BF774" s="36">
        <v>0.39200000000000002</v>
      </c>
      <c r="BG774" s="36">
        <v>41.52</v>
      </c>
      <c r="BH774" s="36">
        <v>0.20499999999999999</v>
      </c>
      <c r="BI774" s="36">
        <v>41.725000000000001</v>
      </c>
      <c r="BJ774" s="36">
        <v>31.254999999999999</v>
      </c>
      <c r="BK774" s="36">
        <v>0.154</v>
      </c>
      <c r="BL774" s="36">
        <v>31.41</v>
      </c>
      <c r="BM774" s="36">
        <v>0</v>
      </c>
      <c r="BQ774" s="36">
        <v>286.197</v>
      </c>
      <c r="BR774" s="36">
        <v>0.35707699999999998</v>
      </c>
      <c r="BS774" s="36">
        <v>0.34254499999999999</v>
      </c>
      <c r="BT774" s="36">
        <v>1.0864E-2</v>
      </c>
      <c r="BU774" s="36">
        <v>8.5957380000000008</v>
      </c>
      <c r="BV774">
        <f t="shared" si="12"/>
        <v>6.8851545000000005</v>
      </c>
    </row>
    <row r="775" spans="1:74" s="36" customFormat="1" x14ac:dyDescent="0.25">
      <c r="A775" s="36">
        <v>41703</v>
      </c>
      <c r="B775" s="36">
        <v>0.63433070601851849</v>
      </c>
      <c r="C775" s="36">
        <v>13.923</v>
      </c>
      <c r="D775" s="36">
        <v>2E-3</v>
      </c>
      <c r="E775" s="36">
        <v>20</v>
      </c>
      <c r="F775" s="36">
        <v>1772.7</v>
      </c>
      <c r="G775" s="36">
        <v>9.1999999999999993</v>
      </c>
      <c r="H775" s="36">
        <v>-33.5</v>
      </c>
      <c r="J775" s="36">
        <v>1.81</v>
      </c>
      <c r="K775" s="36">
        <v>0.88339999999999996</v>
      </c>
      <c r="L775" s="36">
        <v>12.3</v>
      </c>
      <c r="M775" s="36">
        <v>1.8E-3</v>
      </c>
      <c r="N775" s="36">
        <v>1565.9691</v>
      </c>
      <c r="O775" s="36">
        <v>8.1273</v>
      </c>
      <c r="P775" s="36">
        <v>1574.1</v>
      </c>
      <c r="Q775" s="36">
        <v>1178.8222000000001</v>
      </c>
      <c r="R775" s="36">
        <v>6.1180000000000003</v>
      </c>
      <c r="S775" s="36">
        <v>1184.9000000000001</v>
      </c>
      <c r="T775" s="36">
        <v>0</v>
      </c>
      <c r="W775" s="36">
        <v>0</v>
      </c>
      <c r="X775" s="36">
        <v>1.5960000000000001</v>
      </c>
      <c r="Y775" s="36">
        <v>12.3</v>
      </c>
      <c r="Z775" s="36">
        <v>869</v>
      </c>
      <c r="AA775" s="36">
        <v>890</v>
      </c>
      <c r="AB775" s="36">
        <v>822</v>
      </c>
      <c r="AC775" s="36">
        <v>48</v>
      </c>
      <c r="AD775" s="36">
        <v>5.12</v>
      </c>
      <c r="AE775" s="36">
        <v>0.12</v>
      </c>
      <c r="AF775" s="36">
        <v>993</v>
      </c>
      <c r="AG775" s="36">
        <v>-12</v>
      </c>
      <c r="AH775" s="36">
        <v>12</v>
      </c>
      <c r="AI775" s="36">
        <v>14</v>
      </c>
      <c r="AJ775" s="36">
        <v>191.9</v>
      </c>
      <c r="AK775" s="36">
        <v>191</v>
      </c>
      <c r="AL775" s="36">
        <v>6.6</v>
      </c>
      <c r="AM775" s="36">
        <v>195</v>
      </c>
      <c r="AN775" s="36" t="s">
        <v>155</v>
      </c>
      <c r="AO775" s="36">
        <v>2</v>
      </c>
      <c r="AP775" s="36">
        <v>0.84259259259259256</v>
      </c>
      <c r="AQ775" s="36">
        <v>47.163561000000001</v>
      </c>
      <c r="AR775" s="36">
        <v>-88.491283999999993</v>
      </c>
      <c r="AS775" s="36">
        <v>321.39999999999998</v>
      </c>
      <c r="AT775" s="36">
        <v>36</v>
      </c>
      <c r="AU775" s="36">
        <v>12</v>
      </c>
      <c r="AV775" s="36">
        <v>9</v>
      </c>
      <c r="AW775" s="36" t="s">
        <v>409</v>
      </c>
      <c r="AX775" s="36">
        <v>2.2216</v>
      </c>
      <c r="AY775" s="36">
        <v>1.4703999999999999</v>
      </c>
      <c r="AZ775" s="36">
        <v>3</v>
      </c>
      <c r="BA775" s="36">
        <v>14.048999999999999</v>
      </c>
      <c r="BB775" s="36">
        <v>15.26</v>
      </c>
      <c r="BC775" s="36">
        <v>1.0900000000000001</v>
      </c>
      <c r="BD775" s="36">
        <v>13.199</v>
      </c>
      <c r="BE775" s="36">
        <v>3035.3539999999998</v>
      </c>
      <c r="BF775" s="36">
        <v>0.27800000000000002</v>
      </c>
      <c r="BG775" s="36">
        <v>40.469000000000001</v>
      </c>
      <c r="BH775" s="36">
        <v>0.21</v>
      </c>
      <c r="BI775" s="36">
        <v>40.679000000000002</v>
      </c>
      <c r="BJ775" s="36">
        <v>30.463999999999999</v>
      </c>
      <c r="BK775" s="36">
        <v>0.158</v>
      </c>
      <c r="BL775" s="36">
        <v>30.622</v>
      </c>
      <c r="BM775" s="36">
        <v>0</v>
      </c>
      <c r="BQ775" s="36">
        <v>286.38200000000001</v>
      </c>
      <c r="BR775" s="36">
        <v>0.25576900000000002</v>
      </c>
      <c r="BS775" s="36">
        <v>0.34572599999999998</v>
      </c>
      <c r="BT775" s="36">
        <v>1.0137E-2</v>
      </c>
      <c r="BU775" s="36">
        <v>6.157</v>
      </c>
      <c r="BV775">
        <f t="shared" si="12"/>
        <v>6.9490926000000002</v>
      </c>
    </row>
    <row r="776" spans="1:74" s="36" customFormat="1" x14ac:dyDescent="0.25">
      <c r="A776" s="36">
        <v>41703</v>
      </c>
      <c r="B776" s="36">
        <v>0.63434228009259253</v>
      </c>
      <c r="C776" s="36">
        <v>14.08</v>
      </c>
      <c r="D776" s="36">
        <v>2E-3</v>
      </c>
      <c r="E776" s="36">
        <v>20</v>
      </c>
      <c r="F776" s="36">
        <v>1671.6</v>
      </c>
      <c r="G776" s="36">
        <v>9.8000000000000007</v>
      </c>
      <c r="H776" s="36">
        <v>-70.2</v>
      </c>
      <c r="J776" s="36">
        <v>1.9</v>
      </c>
      <c r="K776" s="36">
        <v>0.8821</v>
      </c>
      <c r="L776" s="36">
        <v>12.420199999999999</v>
      </c>
      <c r="M776" s="36">
        <v>1.8E-3</v>
      </c>
      <c r="N776" s="36">
        <v>1474.5471</v>
      </c>
      <c r="O776" s="36">
        <v>8.6476000000000006</v>
      </c>
      <c r="P776" s="36">
        <v>1483.2</v>
      </c>
      <c r="Q776" s="36">
        <v>1110.0019</v>
      </c>
      <c r="R776" s="36">
        <v>6.5096999999999996</v>
      </c>
      <c r="S776" s="36">
        <v>1116.5</v>
      </c>
      <c r="T776" s="36">
        <v>0</v>
      </c>
      <c r="W776" s="36">
        <v>0</v>
      </c>
      <c r="X776" s="36">
        <v>1.6759999999999999</v>
      </c>
      <c r="Y776" s="36">
        <v>12.2</v>
      </c>
      <c r="Z776" s="36">
        <v>870</v>
      </c>
      <c r="AA776" s="36">
        <v>891</v>
      </c>
      <c r="AB776" s="36">
        <v>819</v>
      </c>
      <c r="AC776" s="36">
        <v>48</v>
      </c>
      <c r="AD776" s="36">
        <v>5.12</v>
      </c>
      <c r="AE776" s="36">
        <v>0.12</v>
      </c>
      <c r="AF776" s="36">
        <v>993</v>
      </c>
      <c r="AG776" s="36">
        <v>-12</v>
      </c>
      <c r="AH776" s="36">
        <v>12</v>
      </c>
      <c r="AI776" s="36">
        <v>14</v>
      </c>
      <c r="AJ776" s="36">
        <v>191</v>
      </c>
      <c r="AK776" s="36">
        <v>191</v>
      </c>
      <c r="AL776" s="36">
        <v>6.3</v>
      </c>
      <c r="AM776" s="36">
        <v>195</v>
      </c>
      <c r="AN776" s="36" t="s">
        <v>155</v>
      </c>
      <c r="AO776" s="36">
        <v>2</v>
      </c>
      <c r="AP776" s="36">
        <v>0.84260416666666671</v>
      </c>
      <c r="AQ776" s="36">
        <v>47.163510000000002</v>
      </c>
      <c r="AR776" s="36">
        <v>-88.491484999999997</v>
      </c>
      <c r="AS776" s="36">
        <v>321.3</v>
      </c>
      <c r="AT776" s="36">
        <v>36</v>
      </c>
      <c r="AU776" s="36">
        <v>12</v>
      </c>
      <c r="AV776" s="36">
        <v>9</v>
      </c>
      <c r="AW776" s="36" t="s">
        <v>409</v>
      </c>
      <c r="AX776" s="36">
        <v>2.2999999999999998</v>
      </c>
      <c r="AY776" s="36">
        <v>1</v>
      </c>
      <c r="AZ776" s="36">
        <v>3</v>
      </c>
      <c r="BA776" s="36">
        <v>14.048999999999999</v>
      </c>
      <c r="BB776" s="36">
        <v>15.1</v>
      </c>
      <c r="BC776" s="36">
        <v>1.07</v>
      </c>
      <c r="BD776" s="36">
        <v>13.365</v>
      </c>
      <c r="BE776" s="36">
        <v>3035.2629999999999</v>
      </c>
      <c r="BF776" s="36">
        <v>0.27400000000000002</v>
      </c>
      <c r="BG776" s="36">
        <v>37.737000000000002</v>
      </c>
      <c r="BH776" s="36">
        <v>0.221</v>
      </c>
      <c r="BI776" s="36">
        <v>37.957999999999998</v>
      </c>
      <c r="BJ776" s="36">
        <v>28.407</v>
      </c>
      <c r="BK776" s="36">
        <v>0.16700000000000001</v>
      </c>
      <c r="BL776" s="36">
        <v>28.574000000000002</v>
      </c>
      <c r="BM776" s="36">
        <v>0</v>
      </c>
      <c r="BQ776" s="36">
        <v>297.81099999999998</v>
      </c>
      <c r="BR776" s="36">
        <v>0.365232</v>
      </c>
      <c r="BS776" s="36">
        <v>0.34386299999999997</v>
      </c>
      <c r="BT776" s="36">
        <v>1.0999999999999999E-2</v>
      </c>
      <c r="BU776" s="36">
        <v>8.7920470000000002</v>
      </c>
      <c r="BV776">
        <f t="shared" si="12"/>
        <v>6.9116463000000001</v>
      </c>
    </row>
    <row r="777" spans="1:74" s="36" customFormat="1" x14ac:dyDescent="0.25">
      <c r="A777" s="36">
        <v>41703</v>
      </c>
      <c r="B777" s="36">
        <v>0.63435385416666668</v>
      </c>
      <c r="C777" s="36">
        <v>14.282999999999999</v>
      </c>
      <c r="D777" s="36">
        <v>1.2999999999999999E-3</v>
      </c>
      <c r="E777" s="36">
        <v>13.246978</v>
      </c>
      <c r="F777" s="36">
        <v>1628</v>
      </c>
      <c r="G777" s="36">
        <v>11</v>
      </c>
      <c r="H777" s="36">
        <v>-30.1</v>
      </c>
      <c r="J777" s="36">
        <v>2</v>
      </c>
      <c r="K777" s="36">
        <v>0.88060000000000005</v>
      </c>
      <c r="L777" s="36">
        <v>12.5771</v>
      </c>
      <c r="M777" s="36">
        <v>1.1999999999999999E-3</v>
      </c>
      <c r="N777" s="36">
        <v>1433.5582999999999</v>
      </c>
      <c r="O777" s="36">
        <v>9.6861999999999995</v>
      </c>
      <c r="P777" s="36">
        <v>1443.2</v>
      </c>
      <c r="Q777" s="36">
        <v>1079.1466</v>
      </c>
      <c r="R777" s="36">
        <v>7.2915000000000001</v>
      </c>
      <c r="S777" s="36">
        <v>1086.4000000000001</v>
      </c>
      <c r="T777" s="36">
        <v>0</v>
      </c>
      <c r="W777" s="36">
        <v>0</v>
      </c>
      <c r="X777" s="36">
        <v>1.7611000000000001</v>
      </c>
      <c r="Y777" s="36">
        <v>12.2</v>
      </c>
      <c r="Z777" s="36">
        <v>870</v>
      </c>
      <c r="AA777" s="36">
        <v>891</v>
      </c>
      <c r="AB777" s="36">
        <v>819</v>
      </c>
      <c r="AC777" s="36">
        <v>48</v>
      </c>
      <c r="AD777" s="36">
        <v>5.12</v>
      </c>
      <c r="AE777" s="36">
        <v>0.12</v>
      </c>
      <c r="AF777" s="36">
        <v>993</v>
      </c>
      <c r="AG777" s="36">
        <v>-12</v>
      </c>
      <c r="AH777" s="36">
        <v>12</v>
      </c>
      <c r="AI777" s="36">
        <v>14</v>
      </c>
      <c r="AJ777" s="36">
        <v>191</v>
      </c>
      <c r="AK777" s="36">
        <v>190.9</v>
      </c>
      <c r="AL777" s="36">
        <v>6.4</v>
      </c>
      <c r="AM777" s="36">
        <v>195</v>
      </c>
      <c r="AN777" s="36" t="s">
        <v>155</v>
      </c>
      <c r="AO777" s="36">
        <v>2</v>
      </c>
      <c r="AP777" s="36">
        <v>0.84261574074074075</v>
      </c>
      <c r="AQ777" s="36">
        <v>47.163454999999999</v>
      </c>
      <c r="AR777" s="36">
        <v>-88.491676999999996</v>
      </c>
      <c r="AS777" s="36">
        <v>321.3</v>
      </c>
      <c r="AT777" s="36">
        <v>35.9</v>
      </c>
      <c r="AU777" s="36">
        <v>12</v>
      </c>
      <c r="AV777" s="36">
        <v>10</v>
      </c>
      <c r="AW777" s="36" t="s">
        <v>409</v>
      </c>
      <c r="AX777" s="36">
        <v>2.0632630000000001</v>
      </c>
      <c r="AY777" s="36">
        <v>1.021522</v>
      </c>
      <c r="AZ777" s="36">
        <v>2.7847849999999998</v>
      </c>
      <c r="BA777" s="36">
        <v>14.048999999999999</v>
      </c>
      <c r="BB777" s="36">
        <v>14.9</v>
      </c>
      <c r="BC777" s="36">
        <v>1.06</v>
      </c>
      <c r="BD777" s="36">
        <v>13.564</v>
      </c>
      <c r="BE777" s="36">
        <v>3035.2910000000002</v>
      </c>
      <c r="BF777" s="36">
        <v>0.17899999999999999</v>
      </c>
      <c r="BG777" s="36">
        <v>36.229999999999997</v>
      </c>
      <c r="BH777" s="36">
        <v>0.245</v>
      </c>
      <c r="BI777" s="36">
        <v>36.475000000000001</v>
      </c>
      <c r="BJ777" s="36">
        <v>27.273</v>
      </c>
      <c r="BK777" s="36">
        <v>0.184</v>
      </c>
      <c r="BL777" s="36">
        <v>27.457000000000001</v>
      </c>
      <c r="BM777" s="36">
        <v>0</v>
      </c>
      <c r="BQ777" s="36">
        <v>309.03500000000003</v>
      </c>
      <c r="BR777" s="36">
        <v>0.305342</v>
      </c>
      <c r="BS777" s="36">
        <v>0.34313700000000003</v>
      </c>
      <c r="BT777" s="36">
        <v>1.0999999999999999E-2</v>
      </c>
      <c r="BU777" s="36">
        <v>7.3503449999999999</v>
      </c>
      <c r="BV777">
        <f t="shared" si="12"/>
        <v>6.8970537000000007</v>
      </c>
    </row>
    <row r="778" spans="1:74" s="36" customFormat="1" x14ac:dyDescent="0.25">
      <c r="A778" s="36">
        <v>41703</v>
      </c>
      <c r="B778" s="36">
        <v>0.63436542824074071</v>
      </c>
      <c r="C778" s="36">
        <v>14.348000000000001</v>
      </c>
      <c r="D778" s="36">
        <v>1E-3</v>
      </c>
      <c r="E778" s="36">
        <v>10</v>
      </c>
      <c r="F778" s="36">
        <v>1709.2</v>
      </c>
      <c r="G778" s="36">
        <v>9.1999999999999993</v>
      </c>
      <c r="H778" s="36">
        <v>-40.1</v>
      </c>
      <c r="J778" s="36">
        <v>2</v>
      </c>
      <c r="K778" s="36">
        <v>0.88</v>
      </c>
      <c r="L778" s="36">
        <v>12.6267</v>
      </c>
      <c r="M778" s="36">
        <v>8.9999999999999998E-4</v>
      </c>
      <c r="N778" s="36">
        <v>1504.1138000000001</v>
      </c>
      <c r="O778" s="36">
        <v>8.0961999999999996</v>
      </c>
      <c r="P778" s="36">
        <v>1512.2</v>
      </c>
      <c r="Q778" s="36">
        <v>1132.259</v>
      </c>
      <c r="R778" s="36">
        <v>6.0945999999999998</v>
      </c>
      <c r="S778" s="36">
        <v>1138.4000000000001</v>
      </c>
      <c r="T778" s="36">
        <v>0</v>
      </c>
      <c r="W778" s="36">
        <v>0</v>
      </c>
      <c r="X778" s="36">
        <v>1.76</v>
      </c>
      <c r="Y778" s="36">
        <v>12.3</v>
      </c>
      <c r="Z778" s="36">
        <v>869</v>
      </c>
      <c r="AA778" s="36">
        <v>891</v>
      </c>
      <c r="AB778" s="36">
        <v>819</v>
      </c>
      <c r="AC778" s="36">
        <v>48</v>
      </c>
      <c r="AD778" s="36">
        <v>5.12</v>
      </c>
      <c r="AE778" s="36">
        <v>0.12</v>
      </c>
      <c r="AF778" s="36">
        <v>993</v>
      </c>
      <c r="AG778" s="36">
        <v>-12</v>
      </c>
      <c r="AH778" s="36">
        <v>12</v>
      </c>
      <c r="AI778" s="36">
        <v>14</v>
      </c>
      <c r="AJ778" s="36">
        <v>191</v>
      </c>
      <c r="AK778" s="36">
        <v>190.1</v>
      </c>
      <c r="AL778" s="36">
        <v>6.2</v>
      </c>
      <c r="AM778" s="36">
        <v>195</v>
      </c>
      <c r="AN778" s="36" t="s">
        <v>155</v>
      </c>
      <c r="AO778" s="36">
        <v>2</v>
      </c>
      <c r="AP778" s="36">
        <v>0.84262731481481479</v>
      </c>
      <c r="AQ778" s="36">
        <v>47.163356</v>
      </c>
      <c r="AR778" s="36">
        <v>-88.491829999999993</v>
      </c>
      <c r="AS778" s="36">
        <v>321.2</v>
      </c>
      <c r="AT778" s="36">
        <v>35.6</v>
      </c>
      <c r="AU778" s="36">
        <v>12</v>
      </c>
      <c r="AV778" s="36">
        <v>9</v>
      </c>
      <c r="AW778" s="36" t="s">
        <v>423</v>
      </c>
      <c r="AX778" s="36">
        <v>1.1783999999999999</v>
      </c>
      <c r="AY778" s="36">
        <v>1.1000000000000001</v>
      </c>
      <c r="AZ778" s="36">
        <v>2</v>
      </c>
      <c r="BA778" s="36">
        <v>14.048999999999999</v>
      </c>
      <c r="BB778" s="36">
        <v>14.84</v>
      </c>
      <c r="BC778" s="36">
        <v>1.06</v>
      </c>
      <c r="BD778" s="36">
        <v>13.634</v>
      </c>
      <c r="BE778" s="36">
        <v>3035.3229999999999</v>
      </c>
      <c r="BF778" s="36">
        <v>0.13500000000000001</v>
      </c>
      <c r="BG778" s="36">
        <v>37.865000000000002</v>
      </c>
      <c r="BH778" s="36">
        <v>0.20399999999999999</v>
      </c>
      <c r="BI778" s="36">
        <v>38.067999999999998</v>
      </c>
      <c r="BJ778" s="36">
        <v>28.504000000000001</v>
      </c>
      <c r="BK778" s="36">
        <v>0.153</v>
      </c>
      <c r="BL778" s="36">
        <v>28.657</v>
      </c>
      <c r="BM778" s="36">
        <v>0</v>
      </c>
      <c r="BQ778" s="36">
        <v>307.63499999999999</v>
      </c>
      <c r="BR778" s="36">
        <v>0.27545199999999997</v>
      </c>
      <c r="BS778" s="36">
        <v>0.34413700000000003</v>
      </c>
      <c r="BT778" s="36">
        <v>1.1136999999999999E-2</v>
      </c>
      <c r="BU778" s="36">
        <v>6.6308179999999997</v>
      </c>
      <c r="BV778">
        <f t="shared" si="12"/>
        <v>6.917153700000001</v>
      </c>
    </row>
    <row r="779" spans="1:74" s="36" customFormat="1" x14ac:dyDescent="0.25">
      <c r="A779" s="36">
        <v>41703</v>
      </c>
      <c r="B779" s="36">
        <v>0.63437700231481486</v>
      </c>
      <c r="C779" s="36">
        <v>14.34</v>
      </c>
      <c r="D779" s="36">
        <v>1.6999999999999999E-3</v>
      </c>
      <c r="E779" s="36">
        <v>16.540448000000001</v>
      </c>
      <c r="F779" s="36">
        <v>1893.7</v>
      </c>
      <c r="G779" s="36">
        <v>8.1999999999999993</v>
      </c>
      <c r="H779" s="36">
        <v>-26.5</v>
      </c>
      <c r="J779" s="36">
        <v>2</v>
      </c>
      <c r="K779" s="36">
        <v>0.88009999999999999</v>
      </c>
      <c r="L779" s="36">
        <v>12.6212</v>
      </c>
      <c r="M779" s="36">
        <v>1.5E-3</v>
      </c>
      <c r="N779" s="36">
        <v>1666.674</v>
      </c>
      <c r="O779" s="36">
        <v>7.1874000000000002</v>
      </c>
      <c r="P779" s="36">
        <v>1673.9</v>
      </c>
      <c r="Q779" s="36">
        <v>1254.6303</v>
      </c>
      <c r="R779" s="36">
        <v>5.4104999999999999</v>
      </c>
      <c r="S779" s="36">
        <v>1260</v>
      </c>
      <c r="T779" s="36">
        <v>0</v>
      </c>
      <c r="W779" s="36">
        <v>0</v>
      </c>
      <c r="X779" s="36">
        <v>1.7603</v>
      </c>
      <c r="Y779" s="36">
        <v>12.1</v>
      </c>
      <c r="Z779" s="36">
        <v>871</v>
      </c>
      <c r="AA779" s="36">
        <v>891</v>
      </c>
      <c r="AB779" s="36">
        <v>819</v>
      </c>
      <c r="AC779" s="36">
        <v>48</v>
      </c>
      <c r="AD779" s="36">
        <v>5.12</v>
      </c>
      <c r="AE779" s="36">
        <v>0.12</v>
      </c>
      <c r="AF779" s="36">
        <v>993</v>
      </c>
      <c r="AG779" s="36">
        <v>-12</v>
      </c>
      <c r="AH779" s="36">
        <v>12</v>
      </c>
      <c r="AI779" s="36">
        <v>14</v>
      </c>
      <c r="AJ779" s="36">
        <v>191</v>
      </c>
      <c r="AK779" s="36">
        <v>190.9</v>
      </c>
      <c r="AL779" s="36">
        <v>6.4</v>
      </c>
      <c r="AM779" s="36">
        <v>195</v>
      </c>
      <c r="AN779" s="36" t="s">
        <v>155</v>
      </c>
      <c r="AO779" s="36">
        <v>2</v>
      </c>
      <c r="AP779" s="36">
        <v>0.84263888888888883</v>
      </c>
      <c r="AQ779" s="36">
        <v>47.163246000000001</v>
      </c>
      <c r="AR779" s="36">
        <v>-88.491939000000002</v>
      </c>
      <c r="AS779" s="36">
        <v>321</v>
      </c>
      <c r="AT779" s="36">
        <v>36.299999999999997</v>
      </c>
      <c r="AU779" s="36">
        <v>12</v>
      </c>
      <c r="AV779" s="36">
        <v>9</v>
      </c>
      <c r="AW779" s="36" t="s">
        <v>423</v>
      </c>
      <c r="AX779" s="36">
        <v>1.0891999999999999</v>
      </c>
      <c r="AY779" s="36">
        <v>1.1108</v>
      </c>
      <c r="AZ779" s="36">
        <v>1.9892000000000001</v>
      </c>
      <c r="BA779" s="36">
        <v>14.048999999999999</v>
      </c>
      <c r="BB779" s="36">
        <v>14.85</v>
      </c>
      <c r="BC779" s="36">
        <v>1.06</v>
      </c>
      <c r="BD779" s="36">
        <v>13.619</v>
      </c>
      <c r="BE779" s="36">
        <v>3035.1880000000001</v>
      </c>
      <c r="BF779" s="36">
        <v>0.223</v>
      </c>
      <c r="BG779" s="36">
        <v>41.972999999999999</v>
      </c>
      <c r="BH779" s="36">
        <v>0.18099999999999999</v>
      </c>
      <c r="BI779" s="36">
        <v>42.154000000000003</v>
      </c>
      <c r="BJ779" s="36">
        <v>31.596</v>
      </c>
      <c r="BK779" s="36">
        <v>0.13600000000000001</v>
      </c>
      <c r="BL779" s="36">
        <v>31.733000000000001</v>
      </c>
      <c r="BM779" s="36">
        <v>0</v>
      </c>
      <c r="BQ779" s="36">
        <v>307.79399999999998</v>
      </c>
      <c r="BR779" s="36">
        <v>0.28583700000000001</v>
      </c>
      <c r="BS779" s="36">
        <v>0.34472599999999998</v>
      </c>
      <c r="BT779" s="36">
        <v>1.1863E-2</v>
      </c>
      <c r="BU779" s="36">
        <v>6.8808109999999996</v>
      </c>
      <c r="BV779">
        <f t="shared" si="12"/>
        <v>6.9289925999999999</v>
      </c>
    </row>
    <row r="780" spans="1:74" s="36" customFormat="1" x14ac:dyDescent="0.25">
      <c r="A780" s="36">
        <v>41703</v>
      </c>
      <c r="B780" s="36">
        <v>0.6343885763888889</v>
      </c>
      <c r="C780" s="36">
        <v>14.101000000000001</v>
      </c>
      <c r="D780" s="36">
        <v>3.2000000000000002E-3</v>
      </c>
      <c r="E780" s="36">
        <v>31.762328</v>
      </c>
      <c r="F780" s="36">
        <v>2232.6999999999998</v>
      </c>
      <c r="G780" s="36">
        <v>5.5</v>
      </c>
      <c r="H780" s="36">
        <v>-23.4</v>
      </c>
      <c r="J780" s="36">
        <v>1.9</v>
      </c>
      <c r="K780" s="36">
        <v>0.88200000000000001</v>
      </c>
      <c r="L780" s="36">
        <v>12.436500000000001</v>
      </c>
      <c r="M780" s="36">
        <v>2.8E-3</v>
      </c>
      <c r="N780" s="36">
        <v>1969.1809000000001</v>
      </c>
      <c r="O780" s="36">
        <v>4.8255999999999997</v>
      </c>
      <c r="P780" s="36">
        <v>1974</v>
      </c>
      <c r="Q780" s="36">
        <v>1482.3498</v>
      </c>
      <c r="R780" s="36">
        <v>3.6326000000000001</v>
      </c>
      <c r="S780" s="36">
        <v>1486</v>
      </c>
      <c r="T780" s="36">
        <v>0</v>
      </c>
      <c r="W780" s="36">
        <v>0</v>
      </c>
      <c r="X780" s="36">
        <v>1.6757</v>
      </c>
      <c r="Y780" s="36">
        <v>12.2</v>
      </c>
      <c r="Z780" s="36">
        <v>871</v>
      </c>
      <c r="AA780" s="36">
        <v>890</v>
      </c>
      <c r="AB780" s="36">
        <v>819</v>
      </c>
      <c r="AC780" s="36">
        <v>48</v>
      </c>
      <c r="AD780" s="36">
        <v>5.12</v>
      </c>
      <c r="AE780" s="36">
        <v>0.12</v>
      </c>
      <c r="AF780" s="36">
        <v>993</v>
      </c>
      <c r="AG780" s="36">
        <v>-12</v>
      </c>
      <c r="AH780" s="36">
        <v>12</v>
      </c>
      <c r="AI780" s="36">
        <v>14</v>
      </c>
      <c r="AJ780" s="36">
        <v>191</v>
      </c>
      <c r="AK780" s="36">
        <v>190</v>
      </c>
      <c r="AL780" s="36">
        <v>6.4</v>
      </c>
      <c r="AM780" s="36">
        <v>195</v>
      </c>
      <c r="AN780" s="36" t="s">
        <v>155</v>
      </c>
      <c r="AO780" s="36">
        <v>2</v>
      </c>
      <c r="AP780" s="36">
        <v>0.84263888888888883</v>
      </c>
      <c r="AQ780" s="36">
        <v>47.163173999999998</v>
      </c>
      <c r="AR780" s="36">
        <v>-88.491981999999993</v>
      </c>
      <c r="AS780" s="36">
        <v>320.89999999999998</v>
      </c>
      <c r="AT780" s="36">
        <v>37</v>
      </c>
      <c r="AU780" s="36">
        <v>12</v>
      </c>
      <c r="AV780" s="36">
        <v>9</v>
      </c>
      <c r="AW780" s="36" t="s">
        <v>423</v>
      </c>
      <c r="AX780" s="36">
        <v>1.0391999999999999</v>
      </c>
      <c r="AY780" s="36">
        <v>1.1608000000000001</v>
      </c>
      <c r="AZ780" s="36">
        <v>1.9392</v>
      </c>
      <c r="BA780" s="36">
        <v>14.048999999999999</v>
      </c>
      <c r="BB780" s="36">
        <v>15.08</v>
      </c>
      <c r="BC780" s="36">
        <v>1.07</v>
      </c>
      <c r="BD780" s="36">
        <v>13.384</v>
      </c>
      <c r="BE780" s="36">
        <v>3034.9969999999998</v>
      </c>
      <c r="BF780" s="36">
        <v>0.435</v>
      </c>
      <c r="BG780" s="36">
        <v>50.325000000000003</v>
      </c>
      <c r="BH780" s="36">
        <v>0.123</v>
      </c>
      <c r="BI780" s="36">
        <v>50.448</v>
      </c>
      <c r="BJ780" s="36">
        <v>37.883000000000003</v>
      </c>
      <c r="BK780" s="36">
        <v>9.2999999999999999E-2</v>
      </c>
      <c r="BL780" s="36">
        <v>37.975999999999999</v>
      </c>
      <c r="BM780" s="36">
        <v>0</v>
      </c>
      <c r="BQ780" s="36">
        <v>297.346</v>
      </c>
      <c r="BR780" s="36">
        <v>0.36245100000000002</v>
      </c>
      <c r="BS780" s="36">
        <v>0.34313700000000003</v>
      </c>
      <c r="BT780" s="36">
        <v>1.1136999999999999E-2</v>
      </c>
      <c r="BU780" s="36">
        <v>8.7251019999999997</v>
      </c>
      <c r="BV780">
        <f t="shared" si="12"/>
        <v>6.8970537000000007</v>
      </c>
    </row>
    <row r="781" spans="1:74" s="36" customFormat="1" x14ac:dyDescent="0.25">
      <c r="A781" s="36">
        <v>41703</v>
      </c>
      <c r="B781" s="36">
        <v>0.63440015046296294</v>
      </c>
      <c r="C781" s="36">
        <v>14.218999999999999</v>
      </c>
      <c r="D781" s="36">
        <v>4.0000000000000001E-3</v>
      </c>
      <c r="E781" s="36">
        <v>39.846403000000002</v>
      </c>
      <c r="F781" s="36">
        <v>2419.6999999999998</v>
      </c>
      <c r="G781" s="36">
        <v>5.4</v>
      </c>
      <c r="H781" s="36">
        <v>-48.6</v>
      </c>
      <c r="J781" s="36">
        <v>1.7</v>
      </c>
      <c r="K781" s="36">
        <v>0.88109999999999999</v>
      </c>
      <c r="L781" s="36">
        <v>12.5281</v>
      </c>
      <c r="M781" s="36">
        <v>3.5000000000000001E-3</v>
      </c>
      <c r="N781" s="36">
        <v>2131.9167000000002</v>
      </c>
      <c r="O781" s="36">
        <v>4.7576999999999998</v>
      </c>
      <c r="P781" s="36">
        <v>2136.6999999999998</v>
      </c>
      <c r="Q781" s="36">
        <v>1604.8532</v>
      </c>
      <c r="R781" s="36">
        <v>3.5815000000000001</v>
      </c>
      <c r="S781" s="36">
        <v>1608.4</v>
      </c>
      <c r="T781" s="36">
        <v>0</v>
      </c>
      <c r="W781" s="36">
        <v>0</v>
      </c>
      <c r="X781" s="36">
        <v>1.5015000000000001</v>
      </c>
      <c r="Y781" s="36">
        <v>12.1</v>
      </c>
      <c r="Z781" s="36">
        <v>871</v>
      </c>
      <c r="AA781" s="36">
        <v>891</v>
      </c>
      <c r="AB781" s="36">
        <v>820</v>
      </c>
      <c r="AC781" s="36">
        <v>48</v>
      </c>
      <c r="AD781" s="36">
        <v>5.12</v>
      </c>
      <c r="AE781" s="36">
        <v>0.12</v>
      </c>
      <c r="AF781" s="36">
        <v>993</v>
      </c>
      <c r="AG781" s="36">
        <v>-12</v>
      </c>
      <c r="AH781" s="36">
        <v>12</v>
      </c>
      <c r="AI781" s="36">
        <v>14</v>
      </c>
      <c r="AJ781" s="36">
        <v>191</v>
      </c>
      <c r="AK781" s="36">
        <v>190.1</v>
      </c>
      <c r="AL781" s="36">
        <v>6.4</v>
      </c>
      <c r="AM781" s="36">
        <v>195</v>
      </c>
      <c r="AN781" s="36" t="s">
        <v>155</v>
      </c>
      <c r="AO781" s="36">
        <v>2</v>
      </c>
      <c r="AP781" s="36">
        <v>0.84265046296296298</v>
      </c>
      <c r="AQ781" s="36">
        <v>47.163051000000003</v>
      </c>
      <c r="AR781" s="36">
        <v>-88.492035000000001</v>
      </c>
      <c r="AS781" s="36">
        <v>320.7</v>
      </c>
      <c r="AT781" s="36">
        <v>37.799999999999997</v>
      </c>
      <c r="AU781" s="36">
        <v>12</v>
      </c>
      <c r="AV781" s="36">
        <v>9</v>
      </c>
      <c r="AW781" s="36" t="s">
        <v>423</v>
      </c>
      <c r="AX781" s="36">
        <v>1.0216000000000001</v>
      </c>
      <c r="AY781" s="36">
        <v>1.2</v>
      </c>
      <c r="AZ781" s="36">
        <v>1.9</v>
      </c>
      <c r="BA781" s="36">
        <v>14.048999999999999</v>
      </c>
      <c r="BB781" s="36">
        <v>14.96</v>
      </c>
      <c r="BC781" s="36">
        <v>1.06</v>
      </c>
      <c r="BD781" s="36">
        <v>13.5</v>
      </c>
      <c r="BE781" s="36">
        <v>3034.7579999999998</v>
      </c>
      <c r="BF781" s="36">
        <v>0.54100000000000004</v>
      </c>
      <c r="BG781" s="36">
        <v>54.081000000000003</v>
      </c>
      <c r="BH781" s="36">
        <v>0.121</v>
      </c>
      <c r="BI781" s="36">
        <v>54.201999999999998</v>
      </c>
      <c r="BJ781" s="36">
        <v>40.710999999999999</v>
      </c>
      <c r="BK781" s="36">
        <v>9.0999999999999998E-2</v>
      </c>
      <c r="BL781" s="36">
        <v>40.802</v>
      </c>
      <c r="BM781" s="36">
        <v>0</v>
      </c>
      <c r="BQ781" s="36">
        <v>264.46800000000002</v>
      </c>
      <c r="BR781" s="36">
        <v>0.29147899999999999</v>
      </c>
      <c r="BS781" s="36">
        <v>0.34372599999999998</v>
      </c>
      <c r="BT781" s="36">
        <v>1.1863E-2</v>
      </c>
      <c r="BU781" s="36">
        <v>7.0166279999999999</v>
      </c>
      <c r="BV781">
        <f t="shared" si="12"/>
        <v>6.9088925999999997</v>
      </c>
    </row>
    <row r="782" spans="1:74" s="36" customFormat="1" x14ac:dyDescent="0.25">
      <c r="A782" s="36">
        <v>41703</v>
      </c>
      <c r="B782" s="36">
        <v>0.63441172453703698</v>
      </c>
      <c r="C782" s="36">
        <v>14.446</v>
      </c>
      <c r="D782" s="36">
        <v>4.0000000000000001E-3</v>
      </c>
      <c r="E782" s="36">
        <v>40</v>
      </c>
      <c r="F782" s="36">
        <v>2267.1999999999998</v>
      </c>
      <c r="G782" s="36">
        <v>5.4</v>
      </c>
      <c r="H782" s="36">
        <v>-26.2</v>
      </c>
      <c r="J782" s="36">
        <v>1.55</v>
      </c>
      <c r="K782" s="36">
        <v>0.87939999999999996</v>
      </c>
      <c r="L782" s="36">
        <v>12.7035</v>
      </c>
      <c r="M782" s="36">
        <v>3.5000000000000001E-3</v>
      </c>
      <c r="N782" s="36">
        <v>1993.7352000000001</v>
      </c>
      <c r="O782" s="36">
        <v>4.7488000000000001</v>
      </c>
      <c r="P782" s="36">
        <v>1998.5</v>
      </c>
      <c r="Q782" s="36">
        <v>1500.8336999999999</v>
      </c>
      <c r="R782" s="36">
        <v>3.5747</v>
      </c>
      <c r="S782" s="36">
        <v>1504.4</v>
      </c>
      <c r="T782" s="36">
        <v>0</v>
      </c>
      <c r="W782" s="36">
        <v>0</v>
      </c>
      <c r="X782" s="36">
        <v>1.3622000000000001</v>
      </c>
      <c r="Y782" s="36">
        <v>12.2</v>
      </c>
      <c r="Z782" s="36">
        <v>870</v>
      </c>
      <c r="AA782" s="36">
        <v>891</v>
      </c>
      <c r="AB782" s="36">
        <v>820</v>
      </c>
      <c r="AC782" s="36">
        <v>48</v>
      </c>
      <c r="AD782" s="36">
        <v>5.12</v>
      </c>
      <c r="AE782" s="36">
        <v>0.12</v>
      </c>
      <c r="AF782" s="36">
        <v>993</v>
      </c>
      <c r="AG782" s="36">
        <v>-12</v>
      </c>
      <c r="AH782" s="36">
        <v>12</v>
      </c>
      <c r="AI782" s="36">
        <v>14</v>
      </c>
      <c r="AJ782" s="36">
        <v>191</v>
      </c>
      <c r="AK782" s="36">
        <v>190.9</v>
      </c>
      <c r="AL782" s="36">
        <v>6.7</v>
      </c>
      <c r="AM782" s="36">
        <v>195</v>
      </c>
      <c r="AN782" s="36" t="s">
        <v>155</v>
      </c>
      <c r="AO782" s="36">
        <v>2</v>
      </c>
      <c r="AP782" s="36">
        <v>0.84267361111111105</v>
      </c>
      <c r="AQ782" s="36">
        <v>47.162773999999999</v>
      </c>
      <c r="AR782" s="36">
        <v>-88.492119000000002</v>
      </c>
      <c r="AS782" s="36">
        <v>320.3</v>
      </c>
      <c r="AT782" s="36">
        <v>39.1</v>
      </c>
      <c r="AU782" s="36">
        <v>12</v>
      </c>
      <c r="AV782" s="36">
        <v>9</v>
      </c>
      <c r="AW782" s="36" t="s">
        <v>423</v>
      </c>
      <c r="AX782" s="36">
        <v>1.1000000000000001</v>
      </c>
      <c r="AY782" s="36">
        <v>1.2</v>
      </c>
      <c r="AZ782" s="36">
        <v>1.9</v>
      </c>
      <c r="BA782" s="36">
        <v>14.048999999999999</v>
      </c>
      <c r="BB782" s="36">
        <v>14.74</v>
      </c>
      <c r="BC782" s="36">
        <v>1.05</v>
      </c>
      <c r="BD782" s="36">
        <v>13.714</v>
      </c>
      <c r="BE782" s="36">
        <v>3034.634</v>
      </c>
      <c r="BF782" s="36">
        <v>0.53500000000000003</v>
      </c>
      <c r="BG782" s="36">
        <v>49.875</v>
      </c>
      <c r="BH782" s="36">
        <v>0.11899999999999999</v>
      </c>
      <c r="BI782" s="36">
        <v>49.994</v>
      </c>
      <c r="BJ782" s="36">
        <v>37.545000000000002</v>
      </c>
      <c r="BK782" s="36">
        <v>8.8999999999999996E-2</v>
      </c>
      <c r="BL782" s="36">
        <v>37.634</v>
      </c>
      <c r="BM782" s="36">
        <v>0</v>
      </c>
      <c r="BQ782" s="36">
        <v>236.601</v>
      </c>
      <c r="BR782" s="36">
        <v>0.30094900000000002</v>
      </c>
      <c r="BS782" s="36">
        <v>0.34200000000000003</v>
      </c>
      <c r="BT782" s="36">
        <v>1.0999999999999999E-2</v>
      </c>
      <c r="BU782" s="36">
        <v>7.2445950000000003</v>
      </c>
      <c r="BV782">
        <f t="shared" si="12"/>
        <v>6.874200000000001</v>
      </c>
    </row>
    <row r="783" spans="1:74" s="36" customFormat="1" x14ac:dyDescent="0.25">
      <c r="A783" s="36">
        <v>41703</v>
      </c>
      <c r="B783" s="36">
        <v>0.63442329861111113</v>
      </c>
      <c r="C783" s="36">
        <v>14.347</v>
      </c>
      <c r="D783" s="36">
        <v>3.3E-3</v>
      </c>
      <c r="E783" s="36">
        <v>33.226365999999999</v>
      </c>
      <c r="F783" s="36">
        <v>2059.1</v>
      </c>
      <c r="G783" s="36">
        <v>3.8</v>
      </c>
      <c r="H783" s="36">
        <v>-33.200000000000003</v>
      </c>
      <c r="J783" s="36">
        <v>1.49</v>
      </c>
      <c r="K783" s="36">
        <v>0.88019999999999998</v>
      </c>
      <c r="L783" s="36">
        <v>12.627700000000001</v>
      </c>
      <c r="M783" s="36">
        <v>2.8999999999999998E-3</v>
      </c>
      <c r="N783" s="36">
        <v>1812.2852</v>
      </c>
      <c r="O783" s="36">
        <v>3.3445999999999998</v>
      </c>
      <c r="P783" s="36">
        <v>1815.6</v>
      </c>
      <c r="Q783" s="36">
        <v>1364.2427</v>
      </c>
      <c r="R783" s="36">
        <v>2.5177</v>
      </c>
      <c r="S783" s="36">
        <v>1366.8</v>
      </c>
      <c r="T783" s="36">
        <v>0</v>
      </c>
      <c r="W783" s="36">
        <v>0</v>
      </c>
      <c r="X783" s="36">
        <v>1.3141</v>
      </c>
      <c r="Y783" s="36">
        <v>12.2</v>
      </c>
      <c r="Z783" s="36">
        <v>870</v>
      </c>
      <c r="AA783" s="36">
        <v>891</v>
      </c>
      <c r="AB783" s="36">
        <v>820</v>
      </c>
      <c r="AC783" s="36">
        <v>48</v>
      </c>
      <c r="AD783" s="36">
        <v>5.12</v>
      </c>
      <c r="AE783" s="36">
        <v>0.12</v>
      </c>
      <c r="AF783" s="36">
        <v>993</v>
      </c>
      <c r="AG783" s="36">
        <v>-12</v>
      </c>
      <c r="AH783" s="36">
        <v>12</v>
      </c>
      <c r="AI783" s="36">
        <v>14</v>
      </c>
      <c r="AJ783" s="36">
        <v>191</v>
      </c>
      <c r="AK783" s="36">
        <v>190</v>
      </c>
      <c r="AL783" s="36">
        <v>6.7</v>
      </c>
      <c r="AM783" s="36">
        <v>195</v>
      </c>
      <c r="AN783" s="36" t="s">
        <v>155</v>
      </c>
      <c r="AO783" s="36">
        <v>2</v>
      </c>
      <c r="AP783" s="36">
        <v>0.8426851851851852</v>
      </c>
      <c r="AQ783" s="36">
        <v>47.162616999999997</v>
      </c>
      <c r="AR783" s="36">
        <v>-88.492148999999998</v>
      </c>
      <c r="AS783" s="36">
        <v>320.10000000000002</v>
      </c>
      <c r="AT783" s="36">
        <v>39.6</v>
      </c>
      <c r="AU783" s="36">
        <v>12</v>
      </c>
      <c r="AV783" s="36">
        <v>9</v>
      </c>
      <c r="AW783" s="36" t="s">
        <v>423</v>
      </c>
      <c r="AX783" s="36">
        <v>1.1000000000000001</v>
      </c>
      <c r="AY783" s="36">
        <v>1.2216</v>
      </c>
      <c r="AZ783" s="36">
        <v>1.9216</v>
      </c>
      <c r="BA783" s="36">
        <v>14.048999999999999</v>
      </c>
      <c r="BB783" s="36">
        <v>14.84</v>
      </c>
      <c r="BC783" s="36">
        <v>1.06</v>
      </c>
      <c r="BD783" s="36">
        <v>13.616</v>
      </c>
      <c r="BE783" s="36">
        <v>3034.8290000000002</v>
      </c>
      <c r="BF783" s="36">
        <v>0.44700000000000001</v>
      </c>
      <c r="BG783" s="36">
        <v>45.610999999999997</v>
      </c>
      <c r="BH783" s="36">
        <v>8.4000000000000005E-2</v>
      </c>
      <c r="BI783" s="36">
        <v>45.695999999999998</v>
      </c>
      <c r="BJ783" s="36">
        <v>34.335000000000001</v>
      </c>
      <c r="BK783" s="36">
        <v>6.3E-2</v>
      </c>
      <c r="BL783" s="36">
        <v>34.398000000000003</v>
      </c>
      <c r="BM783" s="36">
        <v>0</v>
      </c>
      <c r="BQ783" s="36">
        <v>229.62899999999999</v>
      </c>
      <c r="BR783" s="36">
        <v>0.54027400000000003</v>
      </c>
      <c r="BS783" s="36">
        <v>0.34186299999999997</v>
      </c>
      <c r="BT783" s="36">
        <v>1.0999999999999999E-2</v>
      </c>
      <c r="BU783" s="36">
        <v>13.005746</v>
      </c>
      <c r="BV783">
        <f t="shared" si="12"/>
        <v>6.8714462999999997</v>
      </c>
    </row>
    <row r="784" spans="1:74" s="36" customFormat="1" x14ac:dyDescent="0.25">
      <c r="A784" s="36">
        <v>41703</v>
      </c>
      <c r="B784" s="36">
        <v>0.63443487268518517</v>
      </c>
      <c r="C784" s="36">
        <v>13.82</v>
      </c>
      <c r="D784" s="36">
        <v>2.5000000000000001E-3</v>
      </c>
      <c r="E784" s="36">
        <v>24.975999999999999</v>
      </c>
      <c r="F784" s="36">
        <v>1898.8</v>
      </c>
      <c r="G784" s="36">
        <v>3.9</v>
      </c>
      <c r="H784" s="36">
        <v>-47.2</v>
      </c>
      <c r="J784" s="36">
        <v>1.4</v>
      </c>
      <c r="K784" s="36">
        <v>0.88419999999999999</v>
      </c>
      <c r="L784" s="36">
        <v>12.2193</v>
      </c>
      <c r="M784" s="36">
        <v>2.2000000000000001E-3</v>
      </c>
      <c r="N784" s="36">
        <v>1678.8719000000001</v>
      </c>
      <c r="O784" s="36">
        <v>3.4097</v>
      </c>
      <c r="P784" s="36">
        <v>1682.3</v>
      </c>
      <c r="Q784" s="36">
        <v>1263.8125</v>
      </c>
      <c r="R784" s="36">
        <v>2.5668000000000002</v>
      </c>
      <c r="S784" s="36">
        <v>1266.4000000000001</v>
      </c>
      <c r="T784" s="36">
        <v>0</v>
      </c>
      <c r="W784" s="36">
        <v>0</v>
      </c>
      <c r="X784" s="36">
        <v>1.2378</v>
      </c>
      <c r="Y784" s="36">
        <v>12.2</v>
      </c>
      <c r="Z784" s="36">
        <v>871</v>
      </c>
      <c r="AA784" s="36">
        <v>891</v>
      </c>
      <c r="AB784" s="36">
        <v>821</v>
      </c>
      <c r="AC784" s="36">
        <v>48</v>
      </c>
      <c r="AD784" s="36">
        <v>5.12</v>
      </c>
      <c r="AE784" s="36">
        <v>0.12</v>
      </c>
      <c r="AF784" s="36">
        <v>993</v>
      </c>
      <c r="AG784" s="36">
        <v>-12</v>
      </c>
      <c r="AH784" s="36">
        <v>12</v>
      </c>
      <c r="AI784" s="36">
        <v>14</v>
      </c>
      <c r="AJ784" s="36">
        <v>191</v>
      </c>
      <c r="AK784" s="36">
        <v>190</v>
      </c>
      <c r="AL784" s="36">
        <v>6.5</v>
      </c>
      <c r="AM784" s="36">
        <v>195</v>
      </c>
      <c r="AN784" s="36" t="s">
        <v>155</v>
      </c>
      <c r="AO784" s="36">
        <v>2</v>
      </c>
      <c r="AP784" s="36">
        <v>0.84269675925925924</v>
      </c>
      <c r="AQ784" s="36">
        <v>47.162447999999998</v>
      </c>
      <c r="AR784" s="36">
        <v>-88.492097000000001</v>
      </c>
      <c r="AS784" s="36">
        <v>320</v>
      </c>
      <c r="AT784" s="36">
        <v>41.6</v>
      </c>
      <c r="AU784" s="36">
        <v>12</v>
      </c>
      <c r="AV784" s="36">
        <v>9</v>
      </c>
      <c r="AW784" s="36" t="s">
        <v>423</v>
      </c>
      <c r="AX784" s="36">
        <v>1.1000000000000001</v>
      </c>
      <c r="AY784" s="36">
        <v>1.2352000000000001</v>
      </c>
      <c r="AZ784" s="36">
        <v>2</v>
      </c>
      <c r="BA784" s="36">
        <v>14.048999999999999</v>
      </c>
      <c r="BB784" s="36">
        <v>15.37</v>
      </c>
      <c r="BC784" s="36">
        <v>1.0900000000000001</v>
      </c>
      <c r="BD784" s="36">
        <v>13.101000000000001</v>
      </c>
      <c r="BE784" s="36">
        <v>3035.306</v>
      </c>
      <c r="BF784" s="36">
        <v>0.34899999999999998</v>
      </c>
      <c r="BG784" s="36">
        <v>43.673000000000002</v>
      </c>
      <c r="BH784" s="36">
        <v>8.8999999999999996E-2</v>
      </c>
      <c r="BI784" s="36">
        <v>43.762</v>
      </c>
      <c r="BJ784" s="36">
        <v>32.875999999999998</v>
      </c>
      <c r="BK784" s="36">
        <v>6.7000000000000004E-2</v>
      </c>
      <c r="BL784" s="36">
        <v>32.942999999999998</v>
      </c>
      <c r="BM784" s="36">
        <v>0</v>
      </c>
      <c r="BQ784" s="36">
        <v>223.572</v>
      </c>
      <c r="BR784" s="36">
        <v>0.51103799999999999</v>
      </c>
      <c r="BS784" s="36">
        <v>0.34113700000000002</v>
      </c>
      <c r="BT784" s="36">
        <v>1.0999999999999999E-2</v>
      </c>
      <c r="BU784" s="36">
        <v>12.301962</v>
      </c>
      <c r="BV784">
        <f t="shared" si="12"/>
        <v>6.8568537000000012</v>
      </c>
    </row>
    <row r="785" spans="1:74" s="36" customFormat="1" x14ac:dyDescent="0.25">
      <c r="A785" s="36">
        <v>41703</v>
      </c>
      <c r="B785" s="36">
        <v>0.63444644675925932</v>
      </c>
      <c r="C785" s="36">
        <v>13.683</v>
      </c>
      <c r="D785" s="36">
        <v>2.3E-3</v>
      </c>
      <c r="E785" s="36">
        <v>23.258621000000002</v>
      </c>
      <c r="F785" s="36">
        <v>1614.8</v>
      </c>
      <c r="G785" s="36">
        <v>5.0999999999999996</v>
      </c>
      <c r="H785" s="36">
        <v>-51.7</v>
      </c>
      <c r="J785" s="36">
        <v>1.4</v>
      </c>
      <c r="K785" s="36">
        <v>0.88519999999999999</v>
      </c>
      <c r="L785" s="36">
        <v>12.112</v>
      </c>
      <c r="M785" s="36">
        <v>2.0999999999999999E-3</v>
      </c>
      <c r="N785" s="36">
        <v>1429.3751999999999</v>
      </c>
      <c r="O785" s="36">
        <v>4.5269000000000004</v>
      </c>
      <c r="P785" s="36">
        <v>1433.9</v>
      </c>
      <c r="Q785" s="36">
        <v>1075.9976999999999</v>
      </c>
      <c r="R785" s="36">
        <v>3.4077999999999999</v>
      </c>
      <c r="S785" s="36">
        <v>1079.4000000000001</v>
      </c>
      <c r="T785" s="36">
        <v>0</v>
      </c>
      <c r="W785" s="36">
        <v>0</v>
      </c>
      <c r="X785" s="36">
        <v>1.2393000000000001</v>
      </c>
      <c r="Y785" s="36">
        <v>12.2</v>
      </c>
      <c r="Z785" s="36">
        <v>870</v>
      </c>
      <c r="AA785" s="36">
        <v>892</v>
      </c>
      <c r="AB785" s="36">
        <v>821</v>
      </c>
      <c r="AC785" s="36">
        <v>48</v>
      </c>
      <c r="AD785" s="36">
        <v>5.12</v>
      </c>
      <c r="AE785" s="36">
        <v>0.12</v>
      </c>
      <c r="AF785" s="36">
        <v>993</v>
      </c>
      <c r="AG785" s="36">
        <v>-12</v>
      </c>
      <c r="AH785" s="36">
        <v>12</v>
      </c>
      <c r="AI785" s="36">
        <v>14</v>
      </c>
      <c r="AJ785" s="36">
        <v>191</v>
      </c>
      <c r="AK785" s="36">
        <v>190</v>
      </c>
      <c r="AL785" s="36">
        <v>6.3</v>
      </c>
      <c r="AM785" s="36">
        <v>195</v>
      </c>
      <c r="AN785" s="36" t="s">
        <v>155</v>
      </c>
      <c r="AO785" s="36">
        <v>2</v>
      </c>
      <c r="AP785" s="36">
        <v>0.84270833333333339</v>
      </c>
      <c r="AQ785" s="36">
        <v>47.162275999999999</v>
      </c>
      <c r="AR785" s="36">
        <v>-88.492018000000002</v>
      </c>
      <c r="AS785" s="36">
        <v>319.89999999999998</v>
      </c>
      <c r="AT785" s="36">
        <v>42.5</v>
      </c>
      <c r="AU785" s="36">
        <v>12</v>
      </c>
      <c r="AV785" s="36">
        <v>9</v>
      </c>
      <c r="AW785" s="36" t="s">
        <v>423</v>
      </c>
      <c r="AX785" s="36">
        <v>1.1000000000000001</v>
      </c>
      <c r="AY785" s="36">
        <v>1</v>
      </c>
      <c r="AZ785" s="36">
        <v>2</v>
      </c>
      <c r="BA785" s="36">
        <v>14.048999999999999</v>
      </c>
      <c r="BB785" s="36">
        <v>15.51</v>
      </c>
      <c r="BC785" s="36">
        <v>1.1000000000000001</v>
      </c>
      <c r="BD785" s="36">
        <v>12.97</v>
      </c>
      <c r="BE785" s="36">
        <v>3035.4270000000001</v>
      </c>
      <c r="BF785" s="36">
        <v>0.32800000000000001</v>
      </c>
      <c r="BG785" s="36">
        <v>37.514000000000003</v>
      </c>
      <c r="BH785" s="36">
        <v>0.11899999999999999</v>
      </c>
      <c r="BI785" s="36">
        <v>37.631999999999998</v>
      </c>
      <c r="BJ785" s="36">
        <v>28.239000000000001</v>
      </c>
      <c r="BK785" s="36">
        <v>8.8999999999999996E-2</v>
      </c>
      <c r="BL785" s="36">
        <v>28.329000000000001</v>
      </c>
      <c r="BM785" s="36">
        <v>0</v>
      </c>
      <c r="BQ785" s="36">
        <v>225.82300000000001</v>
      </c>
      <c r="BR785" s="36">
        <v>0.30654700000000001</v>
      </c>
      <c r="BS785" s="36">
        <v>0.34200000000000003</v>
      </c>
      <c r="BT785" s="36">
        <v>1.1136999999999999E-2</v>
      </c>
      <c r="BU785" s="36">
        <v>7.3793530000000001</v>
      </c>
      <c r="BV785">
        <f t="shared" si="12"/>
        <v>6.874200000000001</v>
      </c>
    </row>
    <row r="786" spans="1:74" s="36" customFormat="1" x14ac:dyDescent="0.25">
      <c r="A786" s="36">
        <v>41703</v>
      </c>
      <c r="B786" s="36">
        <v>0.63445802083333336</v>
      </c>
      <c r="C786" s="36">
        <v>13.696999999999999</v>
      </c>
      <c r="D786" s="36">
        <v>3.0000000000000001E-3</v>
      </c>
      <c r="E786" s="36">
        <v>30</v>
      </c>
      <c r="F786" s="36">
        <v>1604.8</v>
      </c>
      <c r="G786" s="36">
        <v>-5.8</v>
      </c>
      <c r="H786" s="36">
        <v>-67.400000000000006</v>
      </c>
      <c r="J786" s="36">
        <v>1.5</v>
      </c>
      <c r="K786" s="36">
        <v>0.88519999999999999</v>
      </c>
      <c r="L786" s="36">
        <v>12.124000000000001</v>
      </c>
      <c r="M786" s="36">
        <v>2.7000000000000001E-3</v>
      </c>
      <c r="N786" s="36">
        <v>1420.5039999999999</v>
      </c>
      <c r="O786" s="36">
        <v>0</v>
      </c>
      <c r="P786" s="36">
        <v>1420.5</v>
      </c>
      <c r="Q786" s="36">
        <v>1069.3197</v>
      </c>
      <c r="R786" s="36">
        <v>0</v>
      </c>
      <c r="S786" s="36">
        <v>1069.3</v>
      </c>
      <c r="T786" s="36">
        <v>0</v>
      </c>
      <c r="W786" s="36">
        <v>0</v>
      </c>
      <c r="X786" s="36">
        <v>1.3278000000000001</v>
      </c>
      <c r="Y786" s="36">
        <v>12.2</v>
      </c>
      <c r="Z786" s="36">
        <v>871</v>
      </c>
      <c r="AA786" s="36">
        <v>891</v>
      </c>
      <c r="AB786" s="36">
        <v>821</v>
      </c>
      <c r="AC786" s="36">
        <v>48</v>
      </c>
      <c r="AD786" s="36">
        <v>5.12</v>
      </c>
      <c r="AE786" s="36">
        <v>0.12</v>
      </c>
      <c r="AF786" s="36">
        <v>993</v>
      </c>
      <c r="AG786" s="36">
        <v>-12</v>
      </c>
      <c r="AH786" s="36">
        <v>12</v>
      </c>
      <c r="AI786" s="36">
        <v>14</v>
      </c>
      <c r="AJ786" s="36">
        <v>191</v>
      </c>
      <c r="AK786" s="36">
        <v>190</v>
      </c>
      <c r="AL786" s="36">
        <v>6.6</v>
      </c>
      <c r="AM786" s="36">
        <v>195</v>
      </c>
      <c r="AN786" s="36" t="s">
        <v>155</v>
      </c>
      <c r="AO786" s="36">
        <v>2</v>
      </c>
      <c r="AP786" s="36">
        <v>0.84271990740740732</v>
      </c>
      <c r="AQ786" s="36">
        <v>47.162145000000002</v>
      </c>
      <c r="AR786" s="36">
        <v>-88.491974999999996</v>
      </c>
      <c r="AS786" s="36">
        <v>319.8</v>
      </c>
      <c r="AT786" s="36">
        <v>42.5</v>
      </c>
      <c r="AU786" s="36">
        <v>12</v>
      </c>
      <c r="AV786" s="36">
        <v>9</v>
      </c>
      <c r="AW786" s="36" t="s">
        <v>423</v>
      </c>
      <c r="AX786" s="36">
        <v>1.1000000000000001</v>
      </c>
      <c r="AY786" s="36">
        <v>1</v>
      </c>
      <c r="AZ786" s="36">
        <v>2</v>
      </c>
      <c r="BA786" s="36">
        <v>14.048999999999999</v>
      </c>
      <c r="BB786" s="36">
        <v>15.5</v>
      </c>
      <c r="BC786" s="36">
        <v>1.1000000000000001</v>
      </c>
      <c r="BD786" s="36">
        <v>12.973000000000001</v>
      </c>
      <c r="BE786" s="36">
        <v>3035.268</v>
      </c>
      <c r="BF786" s="36">
        <v>0.42299999999999999</v>
      </c>
      <c r="BG786" s="36">
        <v>37.241999999999997</v>
      </c>
      <c r="BH786" s="36">
        <v>0</v>
      </c>
      <c r="BI786" s="36">
        <v>37.241999999999997</v>
      </c>
      <c r="BJ786" s="36">
        <v>28.035</v>
      </c>
      <c r="BK786" s="36">
        <v>0</v>
      </c>
      <c r="BL786" s="36">
        <v>28.035</v>
      </c>
      <c r="BM786" s="36">
        <v>0</v>
      </c>
      <c r="BQ786" s="36">
        <v>241.69399999999999</v>
      </c>
      <c r="BR786" s="36">
        <v>0.26138499999999998</v>
      </c>
      <c r="BS786" s="36">
        <v>0.34213700000000002</v>
      </c>
      <c r="BT786" s="36">
        <v>1.2E-2</v>
      </c>
      <c r="BU786" s="36">
        <v>6.2921909999999999</v>
      </c>
      <c r="BV786">
        <f t="shared" si="12"/>
        <v>6.8769537000000014</v>
      </c>
    </row>
    <row r="787" spans="1:74" s="36" customFormat="1" x14ac:dyDescent="0.25">
      <c r="A787" s="36">
        <v>41703</v>
      </c>
      <c r="B787" s="36">
        <v>0.6344695949074074</v>
      </c>
      <c r="C787" s="36">
        <v>13.618</v>
      </c>
      <c r="D787" s="36">
        <v>3.0000000000000001E-3</v>
      </c>
      <c r="E787" s="36">
        <v>30</v>
      </c>
      <c r="F787" s="36">
        <v>1607.3</v>
      </c>
      <c r="G787" s="36">
        <v>-5.9</v>
      </c>
      <c r="H787" s="36">
        <v>-32.4</v>
      </c>
      <c r="J787" s="36">
        <v>1.4</v>
      </c>
      <c r="K787" s="36">
        <v>0.88580000000000003</v>
      </c>
      <c r="L787" s="36">
        <v>12.0633</v>
      </c>
      <c r="M787" s="36">
        <v>2.7000000000000001E-3</v>
      </c>
      <c r="N787" s="36">
        <v>1423.7982</v>
      </c>
      <c r="O787" s="36">
        <v>0</v>
      </c>
      <c r="P787" s="36">
        <v>1423.8</v>
      </c>
      <c r="Q787" s="36">
        <v>1071.7994000000001</v>
      </c>
      <c r="R787" s="36">
        <v>0</v>
      </c>
      <c r="S787" s="36">
        <v>1071.8</v>
      </c>
      <c r="T787" s="36">
        <v>0</v>
      </c>
      <c r="W787" s="36">
        <v>0</v>
      </c>
      <c r="X787" s="36">
        <v>1.2402</v>
      </c>
      <c r="Y787" s="36">
        <v>12.2</v>
      </c>
      <c r="Z787" s="36">
        <v>871</v>
      </c>
      <c r="AA787" s="36">
        <v>892</v>
      </c>
      <c r="AB787" s="36">
        <v>822</v>
      </c>
      <c r="AC787" s="36">
        <v>48</v>
      </c>
      <c r="AD787" s="36">
        <v>5.12</v>
      </c>
      <c r="AE787" s="36">
        <v>0.12</v>
      </c>
      <c r="AF787" s="36">
        <v>993</v>
      </c>
      <c r="AG787" s="36">
        <v>-12</v>
      </c>
      <c r="AH787" s="36">
        <v>12</v>
      </c>
      <c r="AI787" s="36">
        <v>14</v>
      </c>
      <c r="AJ787" s="36">
        <v>191</v>
      </c>
      <c r="AK787" s="36">
        <v>190.1</v>
      </c>
      <c r="AL787" s="36">
        <v>6.7</v>
      </c>
      <c r="AM787" s="36">
        <v>195</v>
      </c>
      <c r="AN787" s="36" t="s">
        <v>155</v>
      </c>
      <c r="AO787" s="36">
        <v>2</v>
      </c>
      <c r="AP787" s="36">
        <v>0.84271990740740732</v>
      </c>
      <c r="AQ787" s="36">
        <v>47.162109000000001</v>
      </c>
      <c r="AR787" s="36">
        <v>-88.491963999999996</v>
      </c>
      <c r="AS787" s="36">
        <v>319.8</v>
      </c>
      <c r="AT787" s="36">
        <v>42.5</v>
      </c>
      <c r="AU787" s="36">
        <v>12</v>
      </c>
      <c r="AV787" s="36">
        <v>9</v>
      </c>
      <c r="AW787" s="36" t="s">
        <v>423</v>
      </c>
      <c r="AX787" s="36">
        <v>1.1000000000000001</v>
      </c>
      <c r="AY787" s="36">
        <v>1</v>
      </c>
      <c r="AZ787" s="36">
        <v>2</v>
      </c>
      <c r="BA787" s="36">
        <v>14.048999999999999</v>
      </c>
      <c r="BB787" s="36">
        <v>15.58</v>
      </c>
      <c r="BC787" s="36">
        <v>1.1100000000000001</v>
      </c>
      <c r="BD787" s="36">
        <v>12.888999999999999</v>
      </c>
      <c r="BE787" s="36">
        <v>3035.3139999999999</v>
      </c>
      <c r="BF787" s="36">
        <v>0.42599999999999999</v>
      </c>
      <c r="BG787" s="36">
        <v>37.515999999999998</v>
      </c>
      <c r="BH787" s="36">
        <v>0</v>
      </c>
      <c r="BI787" s="36">
        <v>37.515999999999998</v>
      </c>
      <c r="BJ787" s="36">
        <v>28.241</v>
      </c>
      <c r="BK787" s="36">
        <v>0</v>
      </c>
      <c r="BL787" s="36">
        <v>28.241</v>
      </c>
      <c r="BM787" s="36">
        <v>0</v>
      </c>
      <c r="BQ787" s="36">
        <v>226.887</v>
      </c>
      <c r="BR787" s="36">
        <v>0.36090499999999998</v>
      </c>
      <c r="BS787" s="36">
        <v>0.34313700000000003</v>
      </c>
      <c r="BT787" s="36">
        <v>1.1863E-2</v>
      </c>
      <c r="BU787" s="36">
        <v>8.6878860000000007</v>
      </c>
      <c r="BV787">
        <f t="shared" si="12"/>
        <v>6.8970537000000007</v>
      </c>
    </row>
    <row r="788" spans="1:74" s="36" customFormat="1" x14ac:dyDescent="0.25">
      <c r="A788" s="36">
        <v>41703</v>
      </c>
      <c r="B788" s="36">
        <v>0.63448116898148144</v>
      </c>
      <c r="C788" s="36">
        <v>13.382999999999999</v>
      </c>
      <c r="D788" s="36">
        <v>1.4E-3</v>
      </c>
      <c r="E788" s="36">
        <v>13.64532</v>
      </c>
      <c r="F788" s="36">
        <v>1565.5</v>
      </c>
      <c r="G788" s="36">
        <v>-2.7</v>
      </c>
      <c r="H788" s="36">
        <v>-70.2</v>
      </c>
      <c r="J788" s="36">
        <v>1.4</v>
      </c>
      <c r="K788" s="36">
        <v>0.88780000000000003</v>
      </c>
      <c r="L788" s="36">
        <v>11.881</v>
      </c>
      <c r="M788" s="36">
        <v>1.1999999999999999E-3</v>
      </c>
      <c r="N788" s="36">
        <v>1389.7560000000001</v>
      </c>
      <c r="O788" s="36">
        <v>0</v>
      </c>
      <c r="P788" s="36">
        <v>1389.8</v>
      </c>
      <c r="Q788" s="36">
        <v>1046.1733999999999</v>
      </c>
      <c r="R788" s="36">
        <v>0</v>
      </c>
      <c r="S788" s="36">
        <v>1046.2</v>
      </c>
      <c r="T788" s="36">
        <v>0</v>
      </c>
      <c r="W788" s="36">
        <v>0</v>
      </c>
      <c r="X788" s="36">
        <v>1.2428999999999999</v>
      </c>
      <c r="Y788" s="36">
        <v>12.2</v>
      </c>
      <c r="Z788" s="36">
        <v>870</v>
      </c>
      <c r="AA788" s="36">
        <v>892</v>
      </c>
      <c r="AB788" s="36">
        <v>822</v>
      </c>
      <c r="AC788" s="36">
        <v>48</v>
      </c>
      <c r="AD788" s="36">
        <v>5.12</v>
      </c>
      <c r="AE788" s="36">
        <v>0.12</v>
      </c>
      <c r="AF788" s="36">
        <v>993</v>
      </c>
      <c r="AG788" s="36">
        <v>-12</v>
      </c>
      <c r="AH788" s="36">
        <v>12</v>
      </c>
      <c r="AI788" s="36">
        <v>14</v>
      </c>
      <c r="AJ788" s="36">
        <v>191</v>
      </c>
      <c r="AK788" s="36">
        <v>190.9</v>
      </c>
      <c r="AL788" s="36">
        <v>7</v>
      </c>
      <c r="AM788" s="36">
        <v>195</v>
      </c>
      <c r="AN788" s="36" t="s">
        <v>155</v>
      </c>
      <c r="AO788" s="36">
        <v>2</v>
      </c>
      <c r="AP788" s="36">
        <v>0.84273148148148147</v>
      </c>
      <c r="AQ788" s="36">
        <v>47.161903000000002</v>
      </c>
      <c r="AR788" s="36">
        <v>-88.491876000000005</v>
      </c>
      <c r="AS788" s="36">
        <v>319.7</v>
      </c>
      <c r="AT788" s="36">
        <v>42.9</v>
      </c>
      <c r="AU788" s="36">
        <v>12</v>
      </c>
      <c r="AV788" s="36">
        <v>9</v>
      </c>
      <c r="AW788" s="36" t="s">
        <v>423</v>
      </c>
      <c r="AX788" s="36">
        <v>1.0568</v>
      </c>
      <c r="AY788" s="36">
        <v>1</v>
      </c>
      <c r="AZ788" s="36">
        <v>1.9136</v>
      </c>
      <c r="BA788" s="36">
        <v>14.048999999999999</v>
      </c>
      <c r="BB788" s="36">
        <v>15.84</v>
      </c>
      <c r="BC788" s="36">
        <v>1.1299999999999999</v>
      </c>
      <c r="BD788" s="36">
        <v>12.644</v>
      </c>
      <c r="BE788" s="36">
        <v>3035.83</v>
      </c>
      <c r="BF788" s="36">
        <v>0.19700000000000001</v>
      </c>
      <c r="BG788" s="36">
        <v>37.188000000000002</v>
      </c>
      <c r="BH788" s="36">
        <v>0</v>
      </c>
      <c r="BI788" s="36">
        <v>37.188000000000002</v>
      </c>
      <c r="BJ788" s="36">
        <v>27.994</v>
      </c>
      <c r="BK788" s="36">
        <v>0</v>
      </c>
      <c r="BL788" s="36">
        <v>27.994</v>
      </c>
      <c r="BM788" s="36">
        <v>0</v>
      </c>
      <c r="BQ788" s="36">
        <v>230.91</v>
      </c>
      <c r="BR788" s="36">
        <v>0.39302500000000001</v>
      </c>
      <c r="BS788" s="36">
        <v>0.34386299999999997</v>
      </c>
      <c r="BT788" s="36">
        <v>1.0999999999999999E-2</v>
      </c>
      <c r="BU788" s="36">
        <v>9.4610939999999992</v>
      </c>
      <c r="BV788">
        <f t="shared" si="12"/>
        <v>6.9116463000000001</v>
      </c>
    </row>
    <row r="789" spans="1:74" s="36" customFormat="1" x14ac:dyDescent="0.25">
      <c r="A789" s="36">
        <v>41703</v>
      </c>
      <c r="B789" s="36">
        <v>0.63449274305555559</v>
      </c>
      <c r="C789" s="36">
        <v>13.125999999999999</v>
      </c>
      <c r="D789" s="36">
        <v>2.3E-3</v>
      </c>
      <c r="E789" s="36">
        <v>23.436959999999999</v>
      </c>
      <c r="F789" s="36">
        <v>1561.3</v>
      </c>
      <c r="G789" s="36">
        <v>-2</v>
      </c>
      <c r="H789" s="36">
        <v>-57.3</v>
      </c>
      <c r="J789" s="36">
        <v>1.6</v>
      </c>
      <c r="K789" s="36">
        <v>0.88970000000000005</v>
      </c>
      <c r="L789" s="36">
        <v>11.6784</v>
      </c>
      <c r="M789" s="36">
        <v>2.0999999999999999E-3</v>
      </c>
      <c r="N789" s="36">
        <v>1389.0677000000001</v>
      </c>
      <c r="O789" s="36">
        <v>0</v>
      </c>
      <c r="P789" s="36">
        <v>1389.1</v>
      </c>
      <c r="Q789" s="36">
        <v>1045.6551999999999</v>
      </c>
      <c r="R789" s="36">
        <v>0</v>
      </c>
      <c r="S789" s="36">
        <v>1045.7</v>
      </c>
      <c r="T789" s="36">
        <v>0</v>
      </c>
      <c r="W789" s="36">
        <v>0</v>
      </c>
      <c r="X789" s="36">
        <v>1.4198</v>
      </c>
      <c r="Y789" s="36">
        <v>12.1</v>
      </c>
      <c r="Z789" s="36">
        <v>870</v>
      </c>
      <c r="AA789" s="36">
        <v>892</v>
      </c>
      <c r="AB789" s="36">
        <v>823</v>
      </c>
      <c r="AC789" s="36">
        <v>48</v>
      </c>
      <c r="AD789" s="36">
        <v>5.12</v>
      </c>
      <c r="AE789" s="36">
        <v>0.12</v>
      </c>
      <c r="AF789" s="36">
        <v>993</v>
      </c>
      <c r="AG789" s="36">
        <v>-12</v>
      </c>
      <c r="AH789" s="36">
        <v>12</v>
      </c>
      <c r="AI789" s="36">
        <v>14</v>
      </c>
      <c r="AJ789" s="36">
        <v>191</v>
      </c>
      <c r="AK789" s="36">
        <v>190</v>
      </c>
      <c r="AL789" s="36">
        <v>6.8</v>
      </c>
      <c r="AM789" s="36">
        <v>195</v>
      </c>
      <c r="AN789" s="36" t="s">
        <v>155</v>
      </c>
      <c r="AO789" s="36">
        <v>2</v>
      </c>
      <c r="AP789" s="36">
        <v>0.84275462962962966</v>
      </c>
      <c r="AQ789" s="36">
        <v>47.1616</v>
      </c>
      <c r="AR789" s="36">
        <v>-88.491674000000003</v>
      </c>
      <c r="AS789" s="36">
        <v>319.3</v>
      </c>
      <c r="AT789" s="36">
        <v>44.4</v>
      </c>
      <c r="AU789" s="36">
        <v>12</v>
      </c>
      <c r="AV789" s="36">
        <v>10</v>
      </c>
      <c r="AW789" s="36" t="s">
        <v>424</v>
      </c>
      <c r="AX789" s="36">
        <v>0.9</v>
      </c>
      <c r="AY789" s="36">
        <v>1.0216000000000001</v>
      </c>
      <c r="AZ789" s="36">
        <v>1.6215999999999999</v>
      </c>
      <c r="BA789" s="36">
        <v>14.048999999999999</v>
      </c>
      <c r="BB789" s="36">
        <v>16.13</v>
      </c>
      <c r="BC789" s="36">
        <v>1.1499999999999999</v>
      </c>
      <c r="BD789" s="36">
        <v>12.398999999999999</v>
      </c>
      <c r="BE789" s="36">
        <v>3035.7739999999999</v>
      </c>
      <c r="BF789" s="36">
        <v>0.34499999999999997</v>
      </c>
      <c r="BG789" s="36">
        <v>37.813000000000002</v>
      </c>
      <c r="BH789" s="36">
        <v>0</v>
      </c>
      <c r="BI789" s="36">
        <v>37.813000000000002</v>
      </c>
      <c r="BJ789" s="36">
        <v>28.465</v>
      </c>
      <c r="BK789" s="36">
        <v>0</v>
      </c>
      <c r="BL789" s="36">
        <v>28.465</v>
      </c>
      <c r="BM789" s="36">
        <v>0</v>
      </c>
      <c r="BQ789" s="36">
        <v>268.358</v>
      </c>
      <c r="BR789" s="36">
        <v>0.24679499999999999</v>
      </c>
      <c r="BS789" s="36">
        <v>0.34313700000000003</v>
      </c>
      <c r="BT789" s="36">
        <v>1.0999999999999999E-2</v>
      </c>
      <c r="BU789" s="36">
        <v>5.9409729999999996</v>
      </c>
      <c r="BV789">
        <f t="shared" si="12"/>
        <v>6.8970537000000007</v>
      </c>
    </row>
    <row r="790" spans="1:74" s="36" customFormat="1" x14ac:dyDescent="0.25">
      <c r="A790" s="36">
        <v>41703</v>
      </c>
      <c r="B790" s="36">
        <v>0.63450431712962962</v>
      </c>
      <c r="C790" s="36">
        <v>13.183999999999999</v>
      </c>
      <c r="D790" s="36">
        <v>3.5000000000000001E-3</v>
      </c>
      <c r="E790" s="36">
        <v>34.987932000000001</v>
      </c>
      <c r="F790" s="36">
        <v>1540.6</v>
      </c>
      <c r="G790" s="36">
        <v>-3.7</v>
      </c>
      <c r="H790" s="36">
        <v>-62.1</v>
      </c>
      <c r="J790" s="36">
        <v>1.75</v>
      </c>
      <c r="K790" s="36">
        <v>0.88919999999999999</v>
      </c>
      <c r="L790" s="36">
        <v>11.7232</v>
      </c>
      <c r="M790" s="36">
        <v>3.0999999999999999E-3</v>
      </c>
      <c r="N790" s="36">
        <v>1369.8245999999999</v>
      </c>
      <c r="O790" s="36">
        <v>0</v>
      </c>
      <c r="P790" s="36">
        <v>1369.8</v>
      </c>
      <c r="Q790" s="36">
        <v>1031.1695</v>
      </c>
      <c r="R790" s="36">
        <v>0</v>
      </c>
      <c r="S790" s="36">
        <v>1031.2</v>
      </c>
      <c r="T790" s="36">
        <v>0</v>
      </c>
      <c r="W790" s="36">
        <v>0</v>
      </c>
      <c r="X790" s="36">
        <v>1.5597000000000001</v>
      </c>
      <c r="Y790" s="36">
        <v>12.2</v>
      </c>
      <c r="Z790" s="36">
        <v>870</v>
      </c>
      <c r="AA790" s="36">
        <v>892</v>
      </c>
      <c r="AB790" s="36">
        <v>823</v>
      </c>
      <c r="AC790" s="36">
        <v>48</v>
      </c>
      <c r="AD790" s="36">
        <v>5.12</v>
      </c>
      <c r="AE790" s="36">
        <v>0.12</v>
      </c>
      <c r="AF790" s="36">
        <v>993</v>
      </c>
      <c r="AG790" s="36">
        <v>-12</v>
      </c>
      <c r="AH790" s="36">
        <v>12.137</v>
      </c>
      <c r="AI790" s="36">
        <v>14</v>
      </c>
      <c r="AJ790" s="36">
        <v>190.9</v>
      </c>
      <c r="AK790" s="36">
        <v>190</v>
      </c>
      <c r="AL790" s="36">
        <v>6.6</v>
      </c>
      <c r="AM790" s="36">
        <v>195</v>
      </c>
      <c r="AN790" s="36" t="s">
        <v>155</v>
      </c>
      <c r="AO790" s="36">
        <v>2</v>
      </c>
      <c r="AP790" s="36">
        <v>0.8427662037037037</v>
      </c>
      <c r="AQ790" s="36">
        <v>47.161450000000002</v>
      </c>
      <c r="AR790" s="36">
        <v>-88.491522000000003</v>
      </c>
      <c r="AS790" s="36">
        <v>319.2</v>
      </c>
      <c r="AT790" s="36">
        <v>44.1</v>
      </c>
      <c r="AU790" s="36">
        <v>12</v>
      </c>
      <c r="AV790" s="36">
        <v>10</v>
      </c>
      <c r="AW790" s="36" t="s">
        <v>424</v>
      </c>
      <c r="AX790" s="36">
        <v>0.9</v>
      </c>
      <c r="AY790" s="36">
        <v>1.1000000000000001</v>
      </c>
      <c r="AZ790" s="36">
        <v>1.7</v>
      </c>
      <c r="BA790" s="36">
        <v>14.048999999999999</v>
      </c>
      <c r="BB790" s="36">
        <v>16.059999999999999</v>
      </c>
      <c r="BC790" s="36">
        <v>1.1399999999999999</v>
      </c>
      <c r="BD790" s="36">
        <v>12.465</v>
      </c>
      <c r="BE790" s="36">
        <v>3035.47</v>
      </c>
      <c r="BF790" s="36">
        <v>0.51300000000000001</v>
      </c>
      <c r="BG790" s="36">
        <v>37.143000000000001</v>
      </c>
      <c r="BH790" s="36">
        <v>0</v>
      </c>
      <c r="BI790" s="36">
        <v>37.143000000000001</v>
      </c>
      <c r="BJ790" s="36">
        <v>27.960999999999999</v>
      </c>
      <c r="BK790" s="36">
        <v>0</v>
      </c>
      <c r="BL790" s="36">
        <v>27.960999999999999</v>
      </c>
      <c r="BM790" s="36">
        <v>0</v>
      </c>
      <c r="BQ790" s="36">
        <v>293.64</v>
      </c>
      <c r="BR790" s="36">
        <v>0.27617799999999998</v>
      </c>
      <c r="BS790" s="36">
        <v>0.34372599999999998</v>
      </c>
      <c r="BT790" s="36">
        <v>1.0999999999999999E-2</v>
      </c>
      <c r="BU790" s="36">
        <v>6.6482950000000001</v>
      </c>
      <c r="BV790">
        <f t="shared" si="12"/>
        <v>6.9088925999999997</v>
      </c>
    </row>
    <row r="791" spans="1:74" s="36" customFormat="1" x14ac:dyDescent="0.25">
      <c r="A791" s="36">
        <v>41703</v>
      </c>
      <c r="B791" s="36">
        <v>0.63451589120370377</v>
      </c>
      <c r="C791" s="36">
        <v>14.031000000000001</v>
      </c>
      <c r="D791" s="36">
        <v>4.0000000000000001E-3</v>
      </c>
      <c r="E791" s="36">
        <v>40</v>
      </c>
      <c r="F791" s="36">
        <v>1301.7</v>
      </c>
      <c r="G791" s="36">
        <v>-3.5</v>
      </c>
      <c r="H791" s="36">
        <v>-77.8</v>
      </c>
      <c r="J791" s="36">
        <v>1.8</v>
      </c>
      <c r="K791" s="36">
        <v>0.88260000000000005</v>
      </c>
      <c r="L791" s="36">
        <v>12.383100000000001</v>
      </c>
      <c r="M791" s="36">
        <v>3.5000000000000001E-3</v>
      </c>
      <c r="N791" s="36">
        <v>1148.8417999999999</v>
      </c>
      <c r="O791" s="36">
        <v>0</v>
      </c>
      <c r="P791" s="36">
        <v>1148.8</v>
      </c>
      <c r="Q791" s="36">
        <v>864.81920000000002</v>
      </c>
      <c r="R791" s="36">
        <v>0</v>
      </c>
      <c r="S791" s="36">
        <v>864.8</v>
      </c>
      <c r="T791" s="36">
        <v>0</v>
      </c>
      <c r="W791" s="36">
        <v>0</v>
      </c>
      <c r="X791" s="36">
        <v>1.5886</v>
      </c>
      <c r="Y791" s="36">
        <v>12.1</v>
      </c>
      <c r="Z791" s="36">
        <v>870</v>
      </c>
      <c r="AA791" s="36">
        <v>892</v>
      </c>
      <c r="AB791" s="36">
        <v>823</v>
      </c>
      <c r="AC791" s="36">
        <v>48</v>
      </c>
      <c r="AD791" s="36">
        <v>5.12</v>
      </c>
      <c r="AE791" s="36">
        <v>0.12</v>
      </c>
      <c r="AF791" s="36">
        <v>993</v>
      </c>
      <c r="AG791" s="36">
        <v>-12</v>
      </c>
      <c r="AH791" s="36">
        <v>13</v>
      </c>
      <c r="AI791" s="36">
        <v>14</v>
      </c>
      <c r="AJ791" s="36">
        <v>190.1</v>
      </c>
      <c r="AK791" s="36">
        <v>190</v>
      </c>
      <c r="AL791" s="36">
        <v>6.6</v>
      </c>
      <c r="AM791" s="36">
        <v>195</v>
      </c>
      <c r="AN791" s="36" t="s">
        <v>155</v>
      </c>
      <c r="AO791" s="36">
        <v>2</v>
      </c>
      <c r="AP791" s="36">
        <v>0.84277777777777774</v>
      </c>
      <c r="AQ791" s="36">
        <v>47.161285999999997</v>
      </c>
      <c r="AR791" s="36">
        <v>-88.491291000000004</v>
      </c>
      <c r="AS791" s="36">
        <v>318.89999999999998</v>
      </c>
      <c r="AT791" s="36">
        <v>43.7</v>
      </c>
      <c r="AU791" s="36">
        <v>12</v>
      </c>
      <c r="AV791" s="36">
        <v>10</v>
      </c>
      <c r="AW791" s="36" t="s">
        <v>424</v>
      </c>
      <c r="AX791" s="36">
        <v>0.92159999999999997</v>
      </c>
      <c r="AY791" s="36">
        <v>1.1432</v>
      </c>
      <c r="AZ791" s="36">
        <v>1.7216</v>
      </c>
      <c r="BA791" s="36">
        <v>14.048999999999999</v>
      </c>
      <c r="BB791" s="36">
        <v>15.15</v>
      </c>
      <c r="BC791" s="36">
        <v>1.08</v>
      </c>
      <c r="BD791" s="36">
        <v>13.304</v>
      </c>
      <c r="BE791" s="36">
        <v>3034.857</v>
      </c>
      <c r="BF791" s="36">
        <v>0.55100000000000005</v>
      </c>
      <c r="BG791" s="36">
        <v>29.484999999999999</v>
      </c>
      <c r="BH791" s="36">
        <v>0</v>
      </c>
      <c r="BI791" s="36">
        <v>29.484999999999999</v>
      </c>
      <c r="BJ791" s="36">
        <v>22.196000000000002</v>
      </c>
      <c r="BK791" s="36">
        <v>0</v>
      </c>
      <c r="BL791" s="36">
        <v>22.196000000000002</v>
      </c>
      <c r="BM791" s="36">
        <v>0</v>
      </c>
      <c r="BQ791" s="36">
        <v>283.09699999999998</v>
      </c>
      <c r="BR791" s="36">
        <v>0.26853399999999999</v>
      </c>
      <c r="BS791" s="36">
        <v>0.34213700000000002</v>
      </c>
      <c r="BT791" s="36">
        <v>1.0999999999999999E-2</v>
      </c>
      <c r="BU791" s="36">
        <v>6.4642850000000003</v>
      </c>
      <c r="BV791">
        <f t="shared" si="12"/>
        <v>6.8769537000000014</v>
      </c>
    </row>
    <row r="792" spans="1:74" s="36" customFormat="1" x14ac:dyDescent="0.25">
      <c r="A792" s="36">
        <v>41703</v>
      </c>
      <c r="B792" s="36">
        <v>0.63452746527777781</v>
      </c>
      <c r="C792" s="36">
        <v>14.303000000000001</v>
      </c>
      <c r="D792" s="36">
        <v>3.7000000000000002E-3</v>
      </c>
      <c r="E792" s="36">
        <v>36.5</v>
      </c>
      <c r="F792" s="36">
        <v>986</v>
      </c>
      <c r="G792" s="36">
        <v>1.1000000000000001</v>
      </c>
      <c r="H792" s="36">
        <v>-41.5</v>
      </c>
      <c r="J792" s="36">
        <v>1.95</v>
      </c>
      <c r="K792" s="36">
        <v>0.88039999999999996</v>
      </c>
      <c r="L792" s="36">
        <v>12.5914</v>
      </c>
      <c r="M792" s="36">
        <v>3.2000000000000002E-3</v>
      </c>
      <c r="N792" s="36">
        <v>868.01969999999994</v>
      </c>
      <c r="O792" s="36">
        <v>0.92589999999999995</v>
      </c>
      <c r="P792" s="36">
        <v>868.9</v>
      </c>
      <c r="Q792" s="36">
        <v>653.42340000000002</v>
      </c>
      <c r="R792" s="36">
        <v>0.69699999999999995</v>
      </c>
      <c r="S792" s="36">
        <v>654.1</v>
      </c>
      <c r="T792" s="36">
        <v>0</v>
      </c>
      <c r="W792" s="36">
        <v>0</v>
      </c>
      <c r="X792" s="36">
        <v>1.7161999999999999</v>
      </c>
      <c r="Y792" s="36">
        <v>12.2</v>
      </c>
      <c r="Z792" s="36">
        <v>870</v>
      </c>
      <c r="AA792" s="36">
        <v>892</v>
      </c>
      <c r="AB792" s="36">
        <v>825</v>
      </c>
      <c r="AC792" s="36">
        <v>48</v>
      </c>
      <c r="AD792" s="36">
        <v>5.12</v>
      </c>
      <c r="AE792" s="36">
        <v>0.12</v>
      </c>
      <c r="AF792" s="36">
        <v>993</v>
      </c>
      <c r="AG792" s="36">
        <v>-12</v>
      </c>
      <c r="AH792" s="36">
        <v>13</v>
      </c>
      <c r="AI792" s="36">
        <v>14</v>
      </c>
      <c r="AJ792" s="36">
        <v>191</v>
      </c>
      <c r="AK792" s="36">
        <v>190</v>
      </c>
      <c r="AL792" s="36">
        <v>6.3</v>
      </c>
      <c r="AM792" s="36">
        <v>195</v>
      </c>
      <c r="AN792" s="36" t="s">
        <v>155</v>
      </c>
      <c r="AO792" s="36">
        <v>2</v>
      </c>
      <c r="AP792" s="36">
        <v>0.84278935185185189</v>
      </c>
      <c r="AQ792" s="36">
        <v>47.161085999999997</v>
      </c>
      <c r="AR792" s="36">
        <v>-88.490826999999996</v>
      </c>
      <c r="AS792" s="36">
        <v>318.10000000000002</v>
      </c>
      <c r="AT792" s="36">
        <v>42.1</v>
      </c>
      <c r="AU792" s="36">
        <v>12</v>
      </c>
      <c r="AV792" s="36">
        <v>10</v>
      </c>
      <c r="AW792" s="36" t="s">
        <v>424</v>
      </c>
      <c r="AX792" s="36">
        <v>1</v>
      </c>
      <c r="AY792" s="36">
        <v>1.3</v>
      </c>
      <c r="AZ792" s="36">
        <v>1.8</v>
      </c>
      <c r="BA792" s="36">
        <v>14.048999999999999</v>
      </c>
      <c r="BB792" s="36">
        <v>14.88</v>
      </c>
      <c r="BC792" s="36">
        <v>1.06</v>
      </c>
      <c r="BD792" s="36">
        <v>13.59</v>
      </c>
      <c r="BE792" s="36">
        <v>3034.7849999999999</v>
      </c>
      <c r="BF792" s="36">
        <v>0.49299999999999999</v>
      </c>
      <c r="BG792" s="36">
        <v>21.908999999999999</v>
      </c>
      <c r="BH792" s="36">
        <v>2.3E-2</v>
      </c>
      <c r="BI792" s="36">
        <v>21.931999999999999</v>
      </c>
      <c r="BJ792" s="36">
        <v>16.492000000000001</v>
      </c>
      <c r="BK792" s="36">
        <v>1.7999999999999999E-2</v>
      </c>
      <c r="BL792" s="36">
        <v>16.510000000000002</v>
      </c>
      <c r="BM792" s="36">
        <v>0</v>
      </c>
      <c r="BQ792" s="36">
        <v>300.75900000000001</v>
      </c>
      <c r="BR792" s="36">
        <v>0.26805499999999999</v>
      </c>
      <c r="BS792" s="36">
        <v>0.34300000000000003</v>
      </c>
      <c r="BT792" s="36">
        <v>1.1136999999999999E-2</v>
      </c>
      <c r="BU792" s="36">
        <v>6.4527530000000004</v>
      </c>
      <c r="BV792">
        <f t="shared" si="12"/>
        <v>6.8943000000000012</v>
      </c>
    </row>
    <row r="793" spans="1:74" s="36" customFormat="1" x14ac:dyDescent="0.25">
      <c r="A793" s="36">
        <v>41703</v>
      </c>
      <c r="B793" s="36">
        <v>0.63453903935185185</v>
      </c>
      <c r="C793" s="36">
        <v>14.36</v>
      </c>
      <c r="D793" s="36">
        <v>2E-3</v>
      </c>
      <c r="E793" s="36">
        <v>20.370968000000001</v>
      </c>
      <c r="F793" s="36">
        <v>854.8</v>
      </c>
      <c r="G793" s="36">
        <v>2.2999999999999998</v>
      </c>
      <c r="H793" s="36">
        <v>-54.3</v>
      </c>
      <c r="J793" s="36">
        <v>2.19</v>
      </c>
      <c r="K793" s="36">
        <v>0.87990000000000002</v>
      </c>
      <c r="L793" s="36">
        <v>12.6351</v>
      </c>
      <c r="M793" s="36">
        <v>1.8E-3</v>
      </c>
      <c r="N793" s="36">
        <v>752.08929999999998</v>
      </c>
      <c r="O793" s="36">
        <v>2.0485000000000002</v>
      </c>
      <c r="P793" s="36">
        <v>754.1</v>
      </c>
      <c r="Q793" s="36">
        <v>566.15390000000002</v>
      </c>
      <c r="R793" s="36">
        <v>1.5421</v>
      </c>
      <c r="S793" s="36">
        <v>567.70000000000005</v>
      </c>
      <c r="T793" s="36">
        <v>0</v>
      </c>
      <c r="W793" s="36">
        <v>0</v>
      </c>
      <c r="X793" s="36">
        <v>1.9309000000000001</v>
      </c>
      <c r="Y793" s="36">
        <v>12.1</v>
      </c>
      <c r="Z793" s="36">
        <v>871</v>
      </c>
      <c r="AA793" s="36">
        <v>891</v>
      </c>
      <c r="AB793" s="36">
        <v>823</v>
      </c>
      <c r="AC793" s="36">
        <v>48</v>
      </c>
      <c r="AD793" s="36">
        <v>5.12</v>
      </c>
      <c r="AE793" s="36">
        <v>0.12</v>
      </c>
      <c r="AF793" s="36">
        <v>993</v>
      </c>
      <c r="AG793" s="36">
        <v>-12</v>
      </c>
      <c r="AH793" s="36">
        <v>12.863864</v>
      </c>
      <c r="AI793" s="36">
        <v>14</v>
      </c>
      <c r="AJ793" s="36">
        <v>190.9</v>
      </c>
      <c r="AK793" s="36">
        <v>190.1</v>
      </c>
      <c r="AL793" s="36">
        <v>6.1</v>
      </c>
      <c r="AM793" s="36">
        <v>195</v>
      </c>
      <c r="AN793" s="36" t="s">
        <v>155</v>
      </c>
      <c r="AO793" s="36">
        <v>2</v>
      </c>
      <c r="AP793" s="36">
        <v>0.84280092592592604</v>
      </c>
      <c r="AQ793" s="36">
        <v>47.160950999999997</v>
      </c>
      <c r="AR793" s="36">
        <v>-88.490707999999998</v>
      </c>
      <c r="AS793" s="36">
        <v>317.8</v>
      </c>
      <c r="AT793" s="36">
        <v>41.1</v>
      </c>
      <c r="AU793" s="36">
        <v>12</v>
      </c>
      <c r="AV793" s="36">
        <v>10</v>
      </c>
      <c r="AW793" s="36" t="s">
        <v>424</v>
      </c>
      <c r="AX793" s="36">
        <v>1</v>
      </c>
      <c r="AY793" s="36">
        <v>1.3</v>
      </c>
      <c r="AZ793" s="36">
        <v>1.8216000000000001</v>
      </c>
      <c r="BA793" s="36">
        <v>14.048999999999999</v>
      </c>
      <c r="BB793" s="36">
        <v>14.83</v>
      </c>
      <c r="BC793" s="36">
        <v>1.06</v>
      </c>
      <c r="BD793" s="36">
        <v>13.651</v>
      </c>
      <c r="BE793" s="36">
        <v>3035.0970000000002</v>
      </c>
      <c r="BF793" s="36">
        <v>0.27400000000000002</v>
      </c>
      <c r="BG793" s="36">
        <v>18.919</v>
      </c>
      <c r="BH793" s="36">
        <v>5.1999999999999998E-2</v>
      </c>
      <c r="BI793" s="36">
        <v>18.971</v>
      </c>
      <c r="BJ793" s="36">
        <v>14.242000000000001</v>
      </c>
      <c r="BK793" s="36">
        <v>3.9E-2</v>
      </c>
      <c r="BL793" s="36">
        <v>14.281000000000001</v>
      </c>
      <c r="BM793" s="36">
        <v>0</v>
      </c>
      <c r="BQ793" s="36">
        <v>337.25400000000002</v>
      </c>
      <c r="BR793" s="36">
        <v>0.35769099999999998</v>
      </c>
      <c r="BS793" s="36">
        <v>0.343136</v>
      </c>
      <c r="BT793" s="36">
        <v>1.2E-2</v>
      </c>
      <c r="BU793" s="36">
        <v>8.6105099999999997</v>
      </c>
      <c r="BV793">
        <f t="shared" si="12"/>
        <v>6.8970336000000003</v>
      </c>
    </row>
    <row r="794" spans="1:74" s="36" customFormat="1" x14ac:dyDescent="0.25">
      <c r="A794" s="36">
        <v>41703</v>
      </c>
      <c r="B794" s="36">
        <v>0.63455061342592589</v>
      </c>
      <c r="C794" s="36">
        <v>14.061999999999999</v>
      </c>
      <c r="D794" s="36">
        <v>2E-3</v>
      </c>
      <c r="E794" s="36">
        <v>20</v>
      </c>
      <c r="F794" s="36">
        <v>971.2</v>
      </c>
      <c r="G794" s="36">
        <v>11.6</v>
      </c>
      <c r="H794" s="36">
        <v>-38.6</v>
      </c>
      <c r="J794" s="36">
        <v>2.4</v>
      </c>
      <c r="K794" s="36">
        <v>0.88219999999999998</v>
      </c>
      <c r="L794" s="36">
        <v>12.4063</v>
      </c>
      <c r="M794" s="36">
        <v>1.8E-3</v>
      </c>
      <c r="N794" s="36">
        <v>856.83879999999999</v>
      </c>
      <c r="O794" s="36">
        <v>10.2509</v>
      </c>
      <c r="P794" s="36">
        <v>867.1</v>
      </c>
      <c r="Q794" s="36">
        <v>645.00670000000002</v>
      </c>
      <c r="R794" s="36">
        <v>7.7165999999999997</v>
      </c>
      <c r="S794" s="36">
        <v>652.70000000000005</v>
      </c>
      <c r="T794" s="36">
        <v>0</v>
      </c>
      <c r="W794" s="36">
        <v>0</v>
      </c>
      <c r="X794" s="36">
        <v>2.1173999999999999</v>
      </c>
      <c r="Y794" s="36">
        <v>12.1</v>
      </c>
      <c r="Z794" s="36">
        <v>871</v>
      </c>
      <c r="AA794" s="36">
        <v>892</v>
      </c>
      <c r="AB794" s="36">
        <v>823</v>
      </c>
      <c r="AC794" s="36">
        <v>48</v>
      </c>
      <c r="AD794" s="36">
        <v>5.12</v>
      </c>
      <c r="AE794" s="36">
        <v>0.12</v>
      </c>
      <c r="AF794" s="36">
        <v>993</v>
      </c>
      <c r="AG794" s="36">
        <v>-12</v>
      </c>
      <c r="AH794" s="36">
        <v>12</v>
      </c>
      <c r="AI794" s="36">
        <v>14</v>
      </c>
      <c r="AJ794" s="36">
        <v>190.1</v>
      </c>
      <c r="AK794" s="36">
        <v>191</v>
      </c>
      <c r="AL794" s="36">
        <v>6.3</v>
      </c>
      <c r="AM794" s="36">
        <v>195</v>
      </c>
      <c r="AN794" s="36" t="s">
        <v>155</v>
      </c>
      <c r="AO794" s="36">
        <v>2</v>
      </c>
      <c r="AP794" s="36">
        <v>0.84281249999999996</v>
      </c>
      <c r="AQ794" s="36">
        <v>47.160817999999999</v>
      </c>
      <c r="AR794" s="36">
        <v>-88.490689000000003</v>
      </c>
      <c r="AS794" s="36">
        <v>317.60000000000002</v>
      </c>
      <c r="AT794" s="36">
        <v>37.299999999999997</v>
      </c>
      <c r="AU794" s="36">
        <v>12</v>
      </c>
      <c r="AV794" s="36">
        <v>9</v>
      </c>
      <c r="AW794" s="36" t="s">
        <v>412</v>
      </c>
      <c r="AX794" s="36">
        <v>1</v>
      </c>
      <c r="AY794" s="36">
        <v>1.3</v>
      </c>
      <c r="AZ794" s="36">
        <v>1.9</v>
      </c>
      <c r="BA794" s="36">
        <v>14.048999999999999</v>
      </c>
      <c r="BB794" s="36">
        <v>15.12</v>
      </c>
      <c r="BC794" s="36">
        <v>1.08</v>
      </c>
      <c r="BD794" s="36">
        <v>13.348000000000001</v>
      </c>
      <c r="BE794" s="36">
        <v>3035.2730000000001</v>
      </c>
      <c r="BF794" s="36">
        <v>0.27500000000000002</v>
      </c>
      <c r="BG794" s="36">
        <v>21.952999999999999</v>
      </c>
      <c r="BH794" s="36">
        <v>0.26300000000000001</v>
      </c>
      <c r="BI794" s="36">
        <v>22.215</v>
      </c>
      <c r="BJ794" s="36">
        <v>16.526</v>
      </c>
      <c r="BK794" s="36">
        <v>0.19800000000000001</v>
      </c>
      <c r="BL794" s="36">
        <v>16.722999999999999</v>
      </c>
      <c r="BM794" s="36">
        <v>0</v>
      </c>
      <c r="BQ794" s="36">
        <v>376.66</v>
      </c>
      <c r="BR794" s="36">
        <v>0.30892999999999998</v>
      </c>
      <c r="BS794" s="36">
        <v>0.34454800000000002</v>
      </c>
      <c r="BT794" s="36">
        <v>1.2E-2</v>
      </c>
      <c r="BU794" s="36">
        <v>7.4367169999999998</v>
      </c>
      <c r="BV794">
        <f t="shared" si="12"/>
        <v>6.9254148000000013</v>
      </c>
    </row>
    <row r="795" spans="1:74" s="36" customFormat="1" x14ac:dyDescent="0.25">
      <c r="A795" s="36">
        <v>41703</v>
      </c>
      <c r="B795" s="36">
        <v>0.63456218749999993</v>
      </c>
      <c r="C795" s="36">
        <v>13.743</v>
      </c>
      <c r="D795" s="36">
        <v>3.3999999999999998E-3</v>
      </c>
      <c r="E795" s="36">
        <v>33.678064999999997</v>
      </c>
      <c r="F795" s="36">
        <v>1196.8</v>
      </c>
      <c r="G795" s="36">
        <v>-0.3</v>
      </c>
      <c r="H795" s="36">
        <v>-51.6</v>
      </c>
      <c r="J795" s="36">
        <v>2.4</v>
      </c>
      <c r="K795" s="36">
        <v>0.88470000000000004</v>
      </c>
      <c r="L795" s="36">
        <v>12.158799999999999</v>
      </c>
      <c r="M795" s="36">
        <v>3.0000000000000001E-3</v>
      </c>
      <c r="N795" s="36">
        <v>1058.8110999999999</v>
      </c>
      <c r="O795" s="36">
        <v>0</v>
      </c>
      <c r="P795" s="36">
        <v>1058.8</v>
      </c>
      <c r="Q795" s="36">
        <v>797.04639999999995</v>
      </c>
      <c r="R795" s="36">
        <v>0</v>
      </c>
      <c r="S795" s="36">
        <v>797</v>
      </c>
      <c r="T795" s="36">
        <v>0</v>
      </c>
      <c r="W795" s="36">
        <v>0</v>
      </c>
      <c r="X795" s="36">
        <v>2.1233</v>
      </c>
      <c r="Y795" s="36">
        <v>12.2</v>
      </c>
      <c r="Z795" s="36">
        <v>870</v>
      </c>
      <c r="AA795" s="36">
        <v>892</v>
      </c>
      <c r="AB795" s="36">
        <v>822</v>
      </c>
      <c r="AC795" s="36">
        <v>48</v>
      </c>
      <c r="AD795" s="36">
        <v>5.12</v>
      </c>
      <c r="AE795" s="36">
        <v>0.12</v>
      </c>
      <c r="AF795" s="36">
        <v>993</v>
      </c>
      <c r="AG795" s="36">
        <v>-12</v>
      </c>
      <c r="AH795" s="36">
        <v>12.137</v>
      </c>
      <c r="AI795" s="36">
        <v>14</v>
      </c>
      <c r="AJ795" s="36">
        <v>191</v>
      </c>
      <c r="AK795" s="36">
        <v>190.9</v>
      </c>
      <c r="AL795" s="36">
        <v>6.3</v>
      </c>
      <c r="AM795" s="36">
        <v>195</v>
      </c>
      <c r="AN795" s="36" t="s">
        <v>155</v>
      </c>
      <c r="AO795" s="36">
        <v>2</v>
      </c>
      <c r="AP795" s="36">
        <v>0.84282407407407411</v>
      </c>
      <c r="AQ795" s="36">
        <v>47.160679000000002</v>
      </c>
      <c r="AR795" s="36">
        <v>-88.490617</v>
      </c>
      <c r="AS795" s="36">
        <v>317.3</v>
      </c>
      <c r="AT795" s="36">
        <v>37.200000000000003</v>
      </c>
      <c r="AU795" s="36">
        <v>12</v>
      </c>
      <c r="AV795" s="36">
        <v>9</v>
      </c>
      <c r="AW795" s="36" t="s">
        <v>412</v>
      </c>
      <c r="AX795" s="36">
        <v>1.0216000000000001</v>
      </c>
      <c r="AY795" s="36">
        <v>1.2352000000000001</v>
      </c>
      <c r="AZ795" s="36">
        <v>1.9</v>
      </c>
      <c r="BA795" s="36">
        <v>14.048999999999999</v>
      </c>
      <c r="BB795" s="36">
        <v>15.45</v>
      </c>
      <c r="BC795" s="36">
        <v>1.1000000000000001</v>
      </c>
      <c r="BD795" s="36">
        <v>13.032</v>
      </c>
      <c r="BE795" s="36">
        <v>3035.16</v>
      </c>
      <c r="BF795" s="36">
        <v>0.47299999999999998</v>
      </c>
      <c r="BG795" s="36">
        <v>27.678999999999998</v>
      </c>
      <c r="BH795" s="36">
        <v>0</v>
      </c>
      <c r="BI795" s="36">
        <v>27.678999999999998</v>
      </c>
      <c r="BJ795" s="36">
        <v>20.835999999999999</v>
      </c>
      <c r="BK795" s="36">
        <v>0</v>
      </c>
      <c r="BL795" s="36">
        <v>20.835999999999999</v>
      </c>
      <c r="BM795" s="36">
        <v>0</v>
      </c>
      <c r="BQ795" s="36">
        <v>385.38900000000001</v>
      </c>
      <c r="BR795" s="36">
        <v>0.204684</v>
      </c>
      <c r="BS795" s="36">
        <v>0.34772599999999998</v>
      </c>
      <c r="BT795" s="36">
        <v>1.2E-2</v>
      </c>
      <c r="BU795" s="36">
        <v>4.9272559999999999</v>
      </c>
      <c r="BV795">
        <f t="shared" si="12"/>
        <v>6.9892925999999997</v>
      </c>
    </row>
    <row r="796" spans="1:74" s="36" customFormat="1" x14ac:dyDescent="0.25">
      <c r="A796" s="36">
        <v>41703</v>
      </c>
      <c r="B796" s="36">
        <v>0.63457376157407408</v>
      </c>
      <c r="C796" s="36">
        <v>13.69</v>
      </c>
      <c r="D796" s="36">
        <v>4.0000000000000001E-3</v>
      </c>
      <c r="E796" s="36">
        <v>40</v>
      </c>
      <c r="F796" s="36">
        <v>1569.7</v>
      </c>
      <c r="G796" s="36">
        <v>10.4</v>
      </c>
      <c r="H796" s="36">
        <v>-67.2</v>
      </c>
      <c r="J796" s="36">
        <v>2.1</v>
      </c>
      <c r="K796" s="36">
        <v>0.88519999999999999</v>
      </c>
      <c r="L796" s="36">
        <v>12.117800000000001</v>
      </c>
      <c r="M796" s="36">
        <v>3.5000000000000001E-3</v>
      </c>
      <c r="N796" s="36">
        <v>1389.4573</v>
      </c>
      <c r="O796" s="36">
        <v>9.2303999999999995</v>
      </c>
      <c r="P796" s="36">
        <v>1398.7</v>
      </c>
      <c r="Q796" s="36">
        <v>1045.9485</v>
      </c>
      <c r="R796" s="36">
        <v>6.9484000000000004</v>
      </c>
      <c r="S796" s="36">
        <v>1052.9000000000001</v>
      </c>
      <c r="T796" s="36">
        <v>0</v>
      </c>
      <c r="W796" s="36">
        <v>0</v>
      </c>
      <c r="X796" s="36">
        <v>1.8592</v>
      </c>
      <c r="Y796" s="36">
        <v>12.1</v>
      </c>
      <c r="Z796" s="36">
        <v>871</v>
      </c>
      <c r="AA796" s="36">
        <v>891</v>
      </c>
      <c r="AB796" s="36">
        <v>823</v>
      </c>
      <c r="AC796" s="36">
        <v>48</v>
      </c>
      <c r="AD796" s="36">
        <v>5.12</v>
      </c>
      <c r="AE796" s="36">
        <v>0.12</v>
      </c>
      <c r="AF796" s="36">
        <v>993</v>
      </c>
      <c r="AG796" s="36">
        <v>-12</v>
      </c>
      <c r="AH796" s="36">
        <v>13</v>
      </c>
      <c r="AI796" s="36">
        <v>14</v>
      </c>
      <c r="AJ796" s="36">
        <v>190.9</v>
      </c>
      <c r="AK796" s="36">
        <v>190</v>
      </c>
      <c r="AL796" s="36">
        <v>6.4</v>
      </c>
      <c r="AM796" s="36">
        <v>195</v>
      </c>
      <c r="AN796" s="36" t="s">
        <v>155</v>
      </c>
      <c r="AO796" s="36">
        <v>2</v>
      </c>
      <c r="AP796" s="36">
        <v>0.84283564814814815</v>
      </c>
      <c r="AQ796" s="36">
        <v>47.160530000000001</v>
      </c>
      <c r="AR796" s="36">
        <v>-88.490611000000001</v>
      </c>
      <c r="AS796" s="36">
        <v>317</v>
      </c>
      <c r="AT796" s="36">
        <v>37.1</v>
      </c>
      <c r="AU796" s="36">
        <v>12</v>
      </c>
      <c r="AV796" s="36">
        <v>9</v>
      </c>
      <c r="AW796" s="36" t="s">
        <v>412</v>
      </c>
      <c r="AX796" s="36">
        <v>1.1432</v>
      </c>
      <c r="AY796" s="36">
        <v>1</v>
      </c>
      <c r="AZ796" s="36">
        <v>1.9216</v>
      </c>
      <c r="BA796" s="36">
        <v>14.048999999999999</v>
      </c>
      <c r="BB796" s="36">
        <v>15.5</v>
      </c>
      <c r="BC796" s="36">
        <v>1.1000000000000001</v>
      </c>
      <c r="BD796" s="36">
        <v>12.975</v>
      </c>
      <c r="BE796" s="36">
        <v>3035.05</v>
      </c>
      <c r="BF796" s="36">
        <v>0.56399999999999995</v>
      </c>
      <c r="BG796" s="36">
        <v>36.444000000000003</v>
      </c>
      <c r="BH796" s="36">
        <v>0.24199999999999999</v>
      </c>
      <c r="BI796" s="36">
        <v>36.686</v>
      </c>
      <c r="BJ796" s="36">
        <v>27.434000000000001</v>
      </c>
      <c r="BK796" s="36">
        <v>0.182</v>
      </c>
      <c r="BL796" s="36">
        <v>27.616</v>
      </c>
      <c r="BM796" s="36">
        <v>0</v>
      </c>
      <c r="BQ796" s="36">
        <v>338.59</v>
      </c>
      <c r="BR796" s="36">
        <v>0.17381099999999999</v>
      </c>
      <c r="BS796" s="36">
        <v>0.34613699999999997</v>
      </c>
      <c r="BT796" s="36">
        <v>1.2E-2</v>
      </c>
      <c r="BU796" s="36">
        <v>4.1840650000000004</v>
      </c>
      <c r="BV796">
        <f t="shared" si="12"/>
        <v>6.9573536999999996</v>
      </c>
    </row>
    <row r="797" spans="1:74" s="36" customFormat="1" x14ac:dyDescent="0.25">
      <c r="A797" s="36">
        <v>41703</v>
      </c>
      <c r="B797" s="36">
        <v>0.63458533564814812</v>
      </c>
      <c r="C797" s="36">
        <v>13.69</v>
      </c>
      <c r="D797" s="36">
        <v>4.0000000000000001E-3</v>
      </c>
      <c r="E797" s="36">
        <v>40</v>
      </c>
      <c r="F797" s="36">
        <v>2016.9</v>
      </c>
      <c r="G797" s="36">
        <v>10.6</v>
      </c>
      <c r="H797" s="36">
        <v>-33.1</v>
      </c>
      <c r="J797" s="36">
        <v>1.8</v>
      </c>
      <c r="K797" s="36">
        <v>0.88529999999999998</v>
      </c>
      <c r="L797" s="36">
        <v>12.119199999999999</v>
      </c>
      <c r="M797" s="36">
        <v>3.5000000000000001E-3</v>
      </c>
      <c r="N797" s="36">
        <v>1785.4443000000001</v>
      </c>
      <c r="O797" s="36">
        <v>9.3838000000000008</v>
      </c>
      <c r="P797" s="36">
        <v>1794.8</v>
      </c>
      <c r="Q797" s="36">
        <v>1344.0374999999999</v>
      </c>
      <c r="R797" s="36">
        <v>7.0639000000000003</v>
      </c>
      <c r="S797" s="36">
        <v>1351.1</v>
      </c>
      <c r="T797" s="36">
        <v>0</v>
      </c>
      <c r="W797" s="36">
        <v>0</v>
      </c>
      <c r="X797" s="36">
        <v>1.5891</v>
      </c>
      <c r="Y797" s="36">
        <v>12.2</v>
      </c>
      <c r="Z797" s="36">
        <v>870</v>
      </c>
      <c r="AA797" s="36">
        <v>892</v>
      </c>
      <c r="AB797" s="36">
        <v>821</v>
      </c>
      <c r="AC797" s="36">
        <v>48</v>
      </c>
      <c r="AD797" s="36">
        <v>5.12</v>
      </c>
      <c r="AE797" s="36">
        <v>0.12</v>
      </c>
      <c r="AF797" s="36">
        <v>993</v>
      </c>
      <c r="AG797" s="36">
        <v>-12</v>
      </c>
      <c r="AH797" s="36">
        <v>13</v>
      </c>
      <c r="AI797" s="36">
        <v>14</v>
      </c>
      <c r="AJ797" s="36">
        <v>190</v>
      </c>
      <c r="AK797" s="36">
        <v>190</v>
      </c>
      <c r="AL797" s="36">
        <v>6.8</v>
      </c>
      <c r="AM797" s="36">
        <v>195</v>
      </c>
      <c r="AN797" s="36" t="s">
        <v>155</v>
      </c>
      <c r="AO797" s="36">
        <v>2</v>
      </c>
      <c r="AP797" s="36">
        <v>0.84284722222222219</v>
      </c>
      <c r="AQ797" s="36">
        <v>47.160359999999997</v>
      </c>
      <c r="AR797" s="36">
        <v>-88.490645000000001</v>
      </c>
      <c r="AS797" s="36">
        <v>316.8</v>
      </c>
      <c r="AT797" s="36">
        <v>38.200000000000003</v>
      </c>
      <c r="AU797" s="36">
        <v>12</v>
      </c>
      <c r="AV797" s="36">
        <v>9</v>
      </c>
      <c r="AW797" s="36" t="s">
        <v>412</v>
      </c>
      <c r="AX797" s="36">
        <v>1.3</v>
      </c>
      <c r="AY797" s="36">
        <v>1</v>
      </c>
      <c r="AZ797" s="36">
        <v>2</v>
      </c>
      <c r="BA797" s="36">
        <v>14.048999999999999</v>
      </c>
      <c r="BB797" s="36">
        <v>15.5</v>
      </c>
      <c r="BC797" s="36">
        <v>1.1000000000000001</v>
      </c>
      <c r="BD797" s="36">
        <v>12.961</v>
      </c>
      <c r="BE797" s="36">
        <v>3035.049</v>
      </c>
      <c r="BF797" s="36">
        <v>0.56399999999999995</v>
      </c>
      <c r="BG797" s="36">
        <v>46.825000000000003</v>
      </c>
      <c r="BH797" s="36">
        <v>0.246</v>
      </c>
      <c r="BI797" s="36">
        <v>47.070999999999998</v>
      </c>
      <c r="BJ797" s="36">
        <v>35.247999999999998</v>
      </c>
      <c r="BK797" s="36">
        <v>0.185</v>
      </c>
      <c r="BL797" s="36">
        <v>35.433999999999997</v>
      </c>
      <c r="BM797" s="36">
        <v>0</v>
      </c>
      <c r="BQ797" s="36">
        <v>289.35500000000002</v>
      </c>
      <c r="BR797" s="36">
        <v>0.38749699999999998</v>
      </c>
      <c r="BS797" s="36">
        <v>0.34699999999999998</v>
      </c>
      <c r="BT797" s="36">
        <v>1.2E-2</v>
      </c>
      <c r="BU797" s="36">
        <v>9.3280209999999997</v>
      </c>
      <c r="BV797">
        <f t="shared" si="12"/>
        <v>6.9747000000000003</v>
      </c>
    </row>
    <row r="798" spans="1:74" s="36" customFormat="1" x14ac:dyDescent="0.25">
      <c r="A798" s="36">
        <v>41703</v>
      </c>
      <c r="B798" s="36">
        <v>0.63459690972222227</v>
      </c>
      <c r="C798" s="36">
        <v>13.69</v>
      </c>
      <c r="D798" s="36">
        <v>4.0000000000000001E-3</v>
      </c>
      <c r="E798" s="36">
        <v>40</v>
      </c>
      <c r="F798" s="36">
        <v>1844.1</v>
      </c>
      <c r="G798" s="36">
        <v>10.7</v>
      </c>
      <c r="H798" s="36">
        <v>-60.2</v>
      </c>
      <c r="J798" s="36">
        <v>1.6</v>
      </c>
      <c r="K798" s="36">
        <v>0.88539999999999996</v>
      </c>
      <c r="L798" s="36">
        <v>12.120799999999999</v>
      </c>
      <c r="M798" s="36">
        <v>3.5000000000000001E-3</v>
      </c>
      <c r="N798" s="36">
        <v>1632.7489</v>
      </c>
      <c r="O798" s="36">
        <v>9.4488000000000003</v>
      </c>
      <c r="P798" s="36">
        <v>1642.2</v>
      </c>
      <c r="Q798" s="36">
        <v>1229.0923</v>
      </c>
      <c r="R798" s="36">
        <v>7.1128</v>
      </c>
      <c r="S798" s="36">
        <v>1236.2</v>
      </c>
      <c r="T798" s="36">
        <v>0</v>
      </c>
      <c r="W798" s="36">
        <v>0</v>
      </c>
      <c r="X798" s="36">
        <v>1.4166000000000001</v>
      </c>
      <c r="Y798" s="36">
        <v>12.2</v>
      </c>
      <c r="Z798" s="36">
        <v>870</v>
      </c>
      <c r="AA798" s="36">
        <v>892</v>
      </c>
      <c r="AB798" s="36">
        <v>822</v>
      </c>
      <c r="AC798" s="36">
        <v>48</v>
      </c>
      <c r="AD798" s="36">
        <v>5.12</v>
      </c>
      <c r="AE798" s="36">
        <v>0.12</v>
      </c>
      <c r="AF798" s="36">
        <v>993</v>
      </c>
      <c r="AG798" s="36">
        <v>-12</v>
      </c>
      <c r="AH798" s="36">
        <v>13</v>
      </c>
      <c r="AI798" s="36">
        <v>14</v>
      </c>
      <c r="AJ798" s="36">
        <v>190.1</v>
      </c>
      <c r="AK798" s="36">
        <v>190</v>
      </c>
      <c r="AL798" s="36">
        <v>7.1</v>
      </c>
      <c r="AM798" s="36">
        <v>195</v>
      </c>
      <c r="AN798" s="36" t="s">
        <v>155</v>
      </c>
      <c r="AO798" s="36">
        <v>2</v>
      </c>
      <c r="AP798" s="36">
        <v>0.84285879629629623</v>
      </c>
      <c r="AQ798" s="36">
        <v>47.160207999999997</v>
      </c>
      <c r="AR798" s="36">
        <v>-88.490623999999997</v>
      </c>
      <c r="AS798" s="36">
        <v>316.60000000000002</v>
      </c>
      <c r="AT798" s="36">
        <v>38.1</v>
      </c>
      <c r="AU798" s="36">
        <v>12</v>
      </c>
      <c r="AV798" s="36">
        <v>9</v>
      </c>
      <c r="AW798" s="36" t="s">
        <v>412</v>
      </c>
      <c r="AX798" s="36">
        <v>1.2784</v>
      </c>
      <c r="AY798" s="36">
        <v>1.0216000000000001</v>
      </c>
      <c r="AZ798" s="36">
        <v>2</v>
      </c>
      <c r="BA798" s="36">
        <v>14.048999999999999</v>
      </c>
      <c r="BB798" s="36">
        <v>15.5</v>
      </c>
      <c r="BC798" s="36">
        <v>1.1000000000000001</v>
      </c>
      <c r="BD798" s="36">
        <v>12.946999999999999</v>
      </c>
      <c r="BE798" s="36">
        <v>3035.0479999999998</v>
      </c>
      <c r="BF798" s="36">
        <v>0.56399999999999995</v>
      </c>
      <c r="BG798" s="36">
        <v>42.814999999999998</v>
      </c>
      <c r="BH798" s="36">
        <v>0.248</v>
      </c>
      <c r="BI798" s="36">
        <v>43.061999999999998</v>
      </c>
      <c r="BJ798" s="36">
        <v>32.229999999999997</v>
      </c>
      <c r="BK798" s="36">
        <v>0.187</v>
      </c>
      <c r="BL798" s="36">
        <v>32.415999999999997</v>
      </c>
      <c r="BM798" s="36">
        <v>0</v>
      </c>
      <c r="BQ798" s="36">
        <v>257.91699999999997</v>
      </c>
      <c r="BR798" s="36">
        <v>0.60232600000000003</v>
      </c>
      <c r="BS798" s="36">
        <v>0.34631499999999998</v>
      </c>
      <c r="BT798" s="36">
        <v>1.1863E-2</v>
      </c>
      <c r="BU798" s="36">
        <v>14.499492999999999</v>
      </c>
      <c r="BV798">
        <f t="shared" si="12"/>
        <v>6.9609315</v>
      </c>
    </row>
    <row r="799" spans="1:74" s="36" customFormat="1" x14ac:dyDescent="0.25">
      <c r="A799" s="36">
        <v>41703</v>
      </c>
      <c r="B799" s="36">
        <v>0.63460848379629631</v>
      </c>
      <c r="C799" s="36">
        <v>13.811</v>
      </c>
      <c r="D799" s="36">
        <v>4.0000000000000001E-3</v>
      </c>
      <c r="E799" s="36">
        <v>40</v>
      </c>
      <c r="F799" s="36">
        <v>1769.8</v>
      </c>
      <c r="G799" s="36">
        <v>-0.9</v>
      </c>
      <c r="H799" s="36">
        <v>-38.700000000000003</v>
      </c>
      <c r="J799" s="36">
        <v>1.6</v>
      </c>
      <c r="K799" s="36">
        <v>0.88439999999999996</v>
      </c>
      <c r="L799" s="36">
        <v>12.2141</v>
      </c>
      <c r="M799" s="36">
        <v>3.5000000000000001E-3</v>
      </c>
      <c r="N799" s="36">
        <v>1565.2336</v>
      </c>
      <c r="O799" s="36">
        <v>0</v>
      </c>
      <c r="P799" s="36">
        <v>1565.2</v>
      </c>
      <c r="Q799" s="36">
        <v>1178.2683999999999</v>
      </c>
      <c r="R799" s="36">
        <v>0</v>
      </c>
      <c r="S799" s="36">
        <v>1178.3</v>
      </c>
      <c r="T799" s="36">
        <v>0</v>
      </c>
      <c r="W799" s="36">
        <v>0</v>
      </c>
      <c r="X799" s="36">
        <v>1.415</v>
      </c>
      <c r="Y799" s="36">
        <v>12.1</v>
      </c>
      <c r="Z799" s="36">
        <v>871</v>
      </c>
      <c r="AA799" s="36">
        <v>892</v>
      </c>
      <c r="AB799" s="36">
        <v>822</v>
      </c>
      <c r="AC799" s="36">
        <v>48</v>
      </c>
      <c r="AD799" s="36">
        <v>5.12</v>
      </c>
      <c r="AE799" s="36">
        <v>0.12</v>
      </c>
      <c r="AF799" s="36">
        <v>993</v>
      </c>
      <c r="AG799" s="36">
        <v>-12</v>
      </c>
      <c r="AH799" s="36">
        <v>13</v>
      </c>
      <c r="AI799" s="36">
        <v>14</v>
      </c>
      <c r="AJ799" s="36">
        <v>190.9</v>
      </c>
      <c r="AK799" s="36">
        <v>189.9</v>
      </c>
      <c r="AL799" s="36">
        <v>7</v>
      </c>
      <c r="AM799" s="36">
        <v>195</v>
      </c>
      <c r="AN799" s="36" t="s">
        <v>155</v>
      </c>
      <c r="AO799" s="36">
        <v>2</v>
      </c>
      <c r="AP799" s="36">
        <v>0.84287037037037038</v>
      </c>
      <c r="AQ799" s="36">
        <v>47.160051000000003</v>
      </c>
      <c r="AR799" s="36">
        <v>-88.490592000000007</v>
      </c>
      <c r="AS799" s="36">
        <v>316.3</v>
      </c>
      <c r="AT799" s="36">
        <v>38</v>
      </c>
      <c r="AU799" s="36">
        <v>12</v>
      </c>
      <c r="AV799" s="36">
        <v>9</v>
      </c>
      <c r="AW799" s="36" t="s">
        <v>412</v>
      </c>
      <c r="AX799" s="36">
        <v>1.2864</v>
      </c>
      <c r="AY799" s="36">
        <v>1.0784</v>
      </c>
      <c r="AZ799" s="36">
        <v>2.0648</v>
      </c>
      <c r="BA799" s="36">
        <v>14.048999999999999</v>
      </c>
      <c r="BB799" s="36">
        <v>15.38</v>
      </c>
      <c r="BC799" s="36">
        <v>1.0900000000000001</v>
      </c>
      <c r="BD799" s="36">
        <v>13.071</v>
      </c>
      <c r="BE799" s="36">
        <v>3034.9789999999998</v>
      </c>
      <c r="BF799" s="36">
        <v>0.55900000000000005</v>
      </c>
      <c r="BG799" s="36">
        <v>40.729999999999997</v>
      </c>
      <c r="BH799" s="36">
        <v>0</v>
      </c>
      <c r="BI799" s="36">
        <v>40.729999999999997</v>
      </c>
      <c r="BJ799" s="36">
        <v>30.66</v>
      </c>
      <c r="BK799" s="36">
        <v>0</v>
      </c>
      <c r="BL799" s="36">
        <v>30.66</v>
      </c>
      <c r="BM799" s="36">
        <v>0</v>
      </c>
      <c r="BQ799" s="36">
        <v>255.661</v>
      </c>
      <c r="BR799" s="36">
        <v>0.39799699999999999</v>
      </c>
      <c r="BS799" s="36">
        <v>0.34158899999999998</v>
      </c>
      <c r="BT799" s="36">
        <v>1.1136999999999999E-2</v>
      </c>
      <c r="BU799" s="36">
        <v>9.5807830000000003</v>
      </c>
      <c r="BV799">
        <f t="shared" si="12"/>
        <v>6.8659388999999997</v>
      </c>
    </row>
    <row r="800" spans="1:74" s="36" customFormat="1" x14ac:dyDescent="0.25">
      <c r="A800" s="36">
        <v>41703</v>
      </c>
      <c r="B800" s="36">
        <v>0.63462005787037035</v>
      </c>
      <c r="C800" s="36">
        <v>13.87</v>
      </c>
      <c r="D800" s="36">
        <v>3.2000000000000002E-3</v>
      </c>
      <c r="E800" s="36">
        <v>31.72326</v>
      </c>
      <c r="F800" s="36">
        <v>1869.4</v>
      </c>
      <c r="G800" s="36">
        <v>0.3</v>
      </c>
      <c r="H800" s="36">
        <v>-51.5</v>
      </c>
      <c r="J800" s="36">
        <v>1.8</v>
      </c>
      <c r="K800" s="36">
        <v>0.88390000000000002</v>
      </c>
      <c r="L800" s="36">
        <v>12.2598</v>
      </c>
      <c r="M800" s="36">
        <v>2.8E-3</v>
      </c>
      <c r="N800" s="36">
        <v>1652.3548000000001</v>
      </c>
      <c r="O800" s="36">
        <v>0.26519999999999999</v>
      </c>
      <c r="P800" s="36">
        <v>1652.6</v>
      </c>
      <c r="Q800" s="36">
        <v>1243.8511000000001</v>
      </c>
      <c r="R800" s="36">
        <v>0.1996</v>
      </c>
      <c r="S800" s="36">
        <v>1244.0999999999999</v>
      </c>
      <c r="T800" s="36">
        <v>0</v>
      </c>
      <c r="W800" s="36">
        <v>0</v>
      </c>
      <c r="X800" s="36">
        <v>1.591</v>
      </c>
      <c r="Y800" s="36">
        <v>12.2</v>
      </c>
      <c r="Z800" s="36">
        <v>870</v>
      </c>
      <c r="AA800" s="36">
        <v>893</v>
      </c>
      <c r="AB800" s="36">
        <v>822</v>
      </c>
      <c r="AC800" s="36">
        <v>48</v>
      </c>
      <c r="AD800" s="36">
        <v>5.12</v>
      </c>
      <c r="AE800" s="36">
        <v>0.12</v>
      </c>
      <c r="AF800" s="36">
        <v>993</v>
      </c>
      <c r="AG800" s="36">
        <v>-12</v>
      </c>
      <c r="AH800" s="36">
        <v>13</v>
      </c>
      <c r="AI800" s="36">
        <v>14</v>
      </c>
      <c r="AJ800" s="36">
        <v>190</v>
      </c>
      <c r="AK800" s="36">
        <v>189</v>
      </c>
      <c r="AL800" s="36">
        <v>6.9</v>
      </c>
      <c r="AM800" s="36">
        <v>195</v>
      </c>
      <c r="AN800" s="36" t="s">
        <v>155</v>
      </c>
      <c r="AO800" s="36">
        <v>2</v>
      </c>
      <c r="AP800" s="36">
        <v>0.84288194444444453</v>
      </c>
      <c r="AQ800" s="36">
        <v>47.159905000000002</v>
      </c>
      <c r="AR800" s="36">
        <v>-88.490499999999997</v>
      </c>
      <c r="AS800" s="36">
        <v>316.10000000000002</v>
      </c>
      <c r="AT800" s="36">
        <v>38.299999999999997</v>
      </c>
      <c r="AU800" s="36">
        <v>12</v>
      </c>
      <c r="AV800" s="36">
        <v>9</v>
      </c>
      <c r="AW800" s="36" t="s">
        <v>412</v>
      </c>
      <c r="AX800" s="36">
        <v>1.6</v>
      </c>
      <c r="AY800" s="36">
        <v>1</v>
      </c>
      <c r="AZ800" s="36">
        <v>2.2568000000000001</v>
      </c>
      <c r="BA800" s="36">
        <v>14.048999999999999</v>
      </c>
      <c r="BB800" s="36">
        <v>15.31</v>
      </c>
      <c r="BC800" s="36">
        <v>1.0900000000000001</v>
      </c>
      <c r="BD800" s="36">
        <v>13.134</v>
      </c>
      <c r="BE800" s="36">
        <v>3035.127</v>
      </c>
      <c r="BF800" s="36">
        <v>0.442</v>
      </c>
      <c r="BG800" s="36">
        <v>42.838000000000001</v>
      </c>
      <c r="BH800" s="36">
        <v>7.0000000000000001E-3</v>
      </c>
      <c r="BI800" s="36">
        <v>42.844999999999999</v>
      </c>
      <c r="BJ800" s="36">
        <v>32.247999999999998</v>
      </c>
      <c r="BK800" s="36">
        <v>5.0000000000000001E-3</v>
      </c>
      <c r="BL800" s="36">
        <v>32.253</v>
      </c>
      <c r="BM800" s="36">
        <v>0</v>
      </c>
      <c r="BQ800" s="36">
        <v>286.399</v>
      </c>
      <c r="BR800" s="36">
        <v>0.221056</v>
      </c>
      <c r="BS800" s="36">
        <v>0.33872600000000003</v>
      </c>
      <c r="BT800" s="36">
        <v>1.1863E-2</v>
      </c>
      <c r="BU800" s="36">
        <v>5.3213710000000001</v>
      </c>
      <c r="BV800">
        <f t="shared" si="12"/>
        <v>6.8083926000000012</v>
      </c>
    </row>
    <row r="801" spans="1:74" s="36" customFormat="1" x14ac:dyDescent="0.25">
      <c r="A801" s="36">
        <v>41703</v>
      </c>
      <c r="B801" s="36">
        <v>0.63463163194444439</v>
      </c>
      <c r="C801" s="36">
        <v>13.840999999999999</v>
      </c>
      <c r="D801" s="36">
        <v>3.0000000000000001E-3</v>
      </c>
      <c r="E801" s="36">
        <v>30</v>
      </c>
      <c r="F801" s="36">
        <v>1909.3</v>
      </c>
      <c r="G801" s="36">
        <v>-9.6</v>
      </c>
      <c r="H801" s="36">
        <v>-58.5</v>
      </c>
      <c r="J801" s="36">
        <v>1.89</v>
      </c>
      <c r="K801" s="36">
        <v>0.8841</v>
      </c>
      <c r="L801" s="36">
        <v>12.2363</v>
      </c>
      <c r="M801" s="36">
        <v>2.7000000000000001E-3</v>
      </c>
      <c r="N801" s="36">
        <v>1687.9622999999999</v>
      </c>
      <c r="O801" s="36">
        <v>0</v>
      </c>
      <c r="P801" s="36">
        <v>1688</v>
      </c>
      <c r="Q801" s="36">
        <v>1270.6556</v>
      </c>
      <c r="R801" s="36">
        <v>0</v>
      </c>
      <c r="S801" s="36">
        <v>1270.7</v>
      </c>
      <c r="T801" s="36">
        <v>0</v>
      </c>
      <c r="W801" s="36">
        <v>0</v>
      </c>
      <c r="X801" s="36">
        <v>1.6753</v>
      </c>
      <c r="Y801" s="36">
        <v>12.1</v>
      </c>
      <c r="Z801" s="36">
        <v>871</v>
      </c>
      <c r="AA801" s="36">
        <v>892</v>
      </c>
      <c r="AB801" s="36">
        <v>822</v>
      </c>
      <c r="AC801" s="36">
        <v>48</v>
      </c>
      <c r="AD801" s="36">
        <v>5.12</v>
      </c>
      <c r="AE801" s="36">
        <v>0.12</v>
      </c>
      <c r="AF801" s="36">
        <v>993</v>
      </c>
      <c r="AG801" s="36">
        <v>-12</v>
      </c>
      <c r="AH801" s="36">
        <v>13</v>
      </c>
      <c r="AI801" s="36">
        <v>14</v>
      </c>
      <c r="AJ801" s="36">
        <v>190.1</v>
      </c>
      <c r="AK801" s="36">
        <v>189.1</v>
      </c>
      <c r="AL801" s="36">
        <v>6.7</v>
      </c>
      <c r="AM801" s="36">
        <v>195</v>
      </c>
      <c r="AN801" s="36" t="s">
        <v>155</v>
      </c>
      <c r="AO801" s="36">
        <v>2</v>
      </c>
      <c r="AP801" s="36">
        <v>0.84289351851851846</v>
      </c>
      <c r="AQ801" s="36">
        <v>47.159773999999999</v>
      </c>
      <c r="AR801" s="36">
        <v>-88.490379000000004</v>
      </c>
      <c r="AS801" s="36">
        <v>315.89999999999998</v>
      </c>
      <c r="AT801" s="36">
        <v>38.1</v>
      </c>
      <c r="AU801" s="36">
        <v>12</v>
      </c>
      <c r="AV801" s="36">
        <v>9</v>
      </c>
      <c r="AW801" s="36" t="s">
        <v>412</v>
      </c>
      <c r="AX801" s="36">
        <v>1.6</v>
      </c>
      <c r="AY801" s="36">
        <v>1.0216000000000001</v>
      </c>
      <c r="AZ801" s="36">
        <v>2.1</v>
      </c>
      <c r="BA801" s="36">
        <v>14.048999999999999</v>
      </c>
      <c r="BB801" s="36">
        <v>15.34</v>
      </c>
      <c r="BC801" s="36">
        <v>1.0900000000000001</v>
      </c>
      <c r="BD801" s="36">
        <v>13.113</v>
      </c>
      <c r="BE801" s="36">
        <v>3035.183</v>
      </c>
      <c r="BF801" s="36">
        <v>0.41899999999999998</v>
      </c>
      <c r="BG801" s="36">
        <v>43.847000000000001</v>
      </c>
      <c r="BH801" s="36">
        <v>0</v>
      </c>
      <c r="BI801" s="36">
        <v>43.847000000000001</v>
      </c>
      <c r="BJ801" s="36">
        <v>33.006999999999998</v>
      </c>
      <c r="BK801" s="36">
        <v>0</v>
      </c>
      <c r="BL801" s="36">
        <v>33.006999999999998</v>
      </c>
      <c r="BM801" s="36">
        <v>0</v>
      </c>
      <c r="BQ801" s="36">
        <v>302.149</v>
      </c>
      <c r="BR801" s="36">
        <v>0.28562900000000002</v>
      </c>
      <c r="BS801" s="36">
        <v>0.33741100000000002</v>
      </c>
      <c r="BT801" s="36">
        <v>1.0862999999999999E-2</v>
      </c>
      <c r="BU801" s="36">
        <v>6.8758049999999997</v>
      </c>
      <c r="BV801">
        <f t="shared" si="12"/>
        <v>6.7819611000000011</v>
      </c>
    </row>
    <row r="802" spans="1:74" s="36" customFormat="1" x14ac:dyDescent="0.25">
      <c r="A802" s="36">
        <v>41703</v>
      </c>
      <c r="B802" s="36">
        <v>0.63464320601851854</v>
      </c>
      <c r="C802" s="36">
        <v>13.78</v>
      </c>
      <c r="D802" s="36">
        <v>3.0000000000000001E-3</v>
      </c>
      <c r="E802" s="36">
        <v>30</v>
      </c>
      <c r="F802" s="36">
        <v>1852.5</v>
      </c>
      <c r="G802" s="36">
        <v>-6.5</v>
      </c>
      <c r="H802" s="36">
        <v>-41.7</v>
      </c>
      <c r="J802" s="36">
        <v>1.9</v>
      </c>
      <c r="K802" s="36">
        <v>0.88449999999999995</v>
      </c>
      <c r="L802" s="36">
        <v>12.188599999999999</v>
      </c>
      <c r="M802" s="36">
        <v>2.7000000000000001E-3</v>
      </c>
      <c r="N802" s="36">
        <v>1638.5698</v>
      </c>
      <c r="O802" s="36">
        <v>0</v>
      </c>
      <c r="P802" s="36">
        <v>1638.6</v>
      </c>
      <c r="Q802" s="36">
        <v>1233.4740999999999</v>
      </c>
      <c r="R802" s="36">
        <v>0</v>
      </c>
      <c r="S802" s="36">
        <v>1233.5</v>
      </c>
      <c r="T802" s="36">
        <v>0</v>
      </c>
      <c r="W802" s="36">
        <v>0</v>
      </c>
      <c r="X802" s="36">
        <v>1.6806000000000001</v>
      </c>
      <c r="Y802" s="36">
        <v>12.2</v>
      </c>
      <c r="Z802" s="36">
        <v>871</v>
      </c>
      <c r="AA802" s="36">
        <v>893</v>
      </c>
      <c r="AB802" s="36">
        <v>821</v>
      </c>
      <c r="AC802" s="36">
        <v>48</v>
      </c>
      <c r="AD802" s="36">
        <v>5.12</v>
      </c>
      <c r="AE802" s="36">
        <v>0.12</v>
      </c>
      <c r="AF802" s="36">
        <v>993</v>
      </c>
      <c r="AG802" s="36">
        <v>-12</v>
      </c>
      <c r="AH802" s="36">
        <v>13</v>
      </c>
      <c r="AI802" s="36">
        <v>14</v>
      </c>
      <c r="AJ802" s="36">
        <v>191</v>
      </c>
      <c r="AK802" s="36">
        <v>190</v>
      </c>
      <c r="AL802" s="36">
        <v>6.6</v>
      </c>
      <c r="AM802" s="36">
        <v>195</v>
      </c>
      <c r="AN802" s="36" t="s">
        <v>155</v>
      </c>
      <c r="AO802" s="36">
        <v>2</v>
      </c>
      <c r="AP802" s="36">
        <v>0.84290509259259261</v>
      </c>
      <c r="AQ802" s="36">
        <v>47.159657000000003</v>
      </c>
      <c r="AR802" s="36">
        <v>-88.490241999999995</v>
      </c>
      <c r="AS802" s="36">
        <v>315.7</v>
      </c>
      <c r="AT802" s="36">
        <v>37.5</v>
      </c>
      <c r="AU802" s="36">
        <v>12</v>
      </c>
      <c r="AV802" s="36">
        <v>9</v>
      </c>
      <c r="AW802" s="36" t="s">
        <v>412</v>
      </c>
      <c r="AX802" s="36">
        <v>1.6</v>
      </c>
      <c r="AY802" s="36">
        <v>1.1000000000000001</v>
      </c>
      <c r="AZ802" s="36">
        <v>2.1</v>
      </c>
      <c r="BA802" s="36">
        <v>14.048999999999999</v>
      </c>
      <c r="BB802" s="36">
        <v>15.41</v>
      </c>
      <c r="BC802" s="36">
        <v>1.1000000000000001</v>
      </c>
      <c r="BD802" s="36">
        <v>13.055999999999999</v>
      </c>
      <c r="BE802" s="36">
        <v>3035.2190000000001</v>
      </c>
      <c r="BF802" s="36">
        <v>0.42099999999999999</v>
      </c>
      <c r="BG802" s="36">
        <v>42.73</v>
      </c>
      <c r="BH802" s="36">
        <v>0</v>
      </c>
      <c r="BI802" s="36">
        <v>42.73</v>
      </c>
      <c r="BJ802" s="36">
        <v>32.165999999999997</v>
      </c>
      <c r="BK802" s="36">
        <v>0</v>
      </c>
      <c r="BL802" s="36">
        <v>32.165999999999997</v>
      </c>
      <c r="BM802" s="36">
        <v>0</v>
      </c>
      <c r="BQ802" s="36">
        <v>304.29399999999998</v>
      </c>
      <c r="BR802" s="36">
        <v>0.213726</v>
      </c>
      <c r="BS802" s="36">
        <v>0.34027400000000002</v>
      </c>
      <c r="BT802" s="36">
        <v>0.01</v>
      </c>
      <c r="BU802" s="36">
        <v>5.1449189999999998</v>
      </c>
      <c r="BV802">
        <f t="shared" si="12"/>
        <v>6.8395074000000013</v>
      </c>
    </row>
    <row r="803" spans="1:74" s="36" customFormat="1" x14ac:dyDescent="0.25">
      <c r="A803" s="36">
        <v>41703</v>
      </c>
      <c r="B803" s="36">
        <v>0.63465478009259257</v>
      </c>
      <c r="C803" s="36">
        <v>13.78</v>
      </c>
      <c r="D803" s="36">
        <v>3.0000000000000001E-3</v>
      </c>
      <c r="E803" s="36">
        <v>30</v>
      </c>
      <c r="F803" s="36">
        <v>1803.7</v>
      </c>
      <c r="G803" s="36">
        <v>4</v>
      </c>
      <c r="H803" s="36">
        <v>-70.2</v>
      </c>
      <c r="J803" s="36">
        <v>1.9</v>
      </c>
      <c r="K803" s="36">
        <v>0.88449999999999995</v>
      </c>
      <c r="L803" s="36">
        <v>12.188700000000001</v>
      </c>
      <c r="M803" s="36">
        <v>2.7000000000000001E-3</v>
      </c>
      <c r="N803" s="36">
        <v>1595.3719000000001</v>
      </c>
      <c r="O803" s="36">
        <v>3.5583</v>
      </c>
      <c r="P803" s="36">
        <v>1598.9</v>
      </c>
      <c r="Q803" s="36">
        <v>1200.9558</v>
      </c>
      <c r="R803" s="36">
        <v>2.6785999999999999</v>
      </c>
      <c r="S803" s="36">
        <v>1203.5999999999999</v>
      </c>
      <c r="T803" s="36">
        <v>0</v>
      </c>
      <c r="W803" s="36">
        <v>0</v>
      </c>
      <c r="X803" s="36">
        <v>1.6806000000000001</v>
      </c>
      <c r="Y803" s="36">
        <v>12.2</v>
      </c>
      <c r="Z803" s="36">
        <v>871</v>
      </c>
      <c r="AA803" s="36">
        <v>892</v>
      </c>
      <c r="AB803" s="36">
        <v>823</v>
      </c>
      <c r="AC803" s="36">
        <v>48</v>
      </c>
      <c r="AD803" s="36">
        <v>5.12</v>
      </c>
      <c r="AE803" s="36">
        <v>0.12</v>
      </c>
      <c r="AF803" s="36">
        <v>993</v>
      </c>
      <c r="AG803" s="36">
        <v>-12</v>
      </c>
      <c r="AH803" s="36">
        <v>13</v>
      </c>
      <c r="AI803" s="36">
        <v>14</v>
      </c>
      <c r="AJ803" s="36">
        <v>190.9</v>
      </c>
      <c r="AK803" s="36">
        <v>190</v>
      </c>
      <c r="AL803" s="36">
        <v>6.6</v>
      </c>
      <c r="AM803" s="36">
        <v>195</v>
      </c>
      <c r="AN803" s="36" t="s">
        <v>155</v>
      </c>
      <c r="AO803" s="36">
        <v>2</v>
      </c>
      <c r="AP803" s="36">
        <v>0.84291666666666665</v>
      </c>
      <c r="AQ803" s="36">
        <v>47.159545000000001</v>
      </c>
      <c r="AR803" s="36">
        <v>-88.490099000000001</v>
      </c>
      <c r="AS803" s="36">
        <v>315.5</v>
      </c>
      <c r="AT803" s="36">
        <v>37.5</v>
      </c>
      <c r="AU803" s="36">
        <v>12</v>
      </c>
      <c r="AV803" s="36">
        <v>9</v>
      </c>
      <c r="AW803" s="36" t="s">
        <v>412</v>
      </c>
      <c r="AX803" s="36">
        <v>1.6215999999999999</v>
      </c>
      <c r="AY803" s="36">
        <v>1.0784</v>
      </c>
      <c r="AZ803" s="36">
        <v>2.1215999999999999</v>
      </c>
      <c r="BA803" s="36">
        <v>14.048999999999999</v>
      </c>
      <c r="BB803" s="36">
        <v>15.41</v>
      </c>
      <c r="BC803" s="36">
        <v>1.1000000000000001</v>
      </c>
      <c r="BD803" s="36">
        <v>13.055999999999999</v>
      </c>
      <c r="BE803" s="36">
        <v>3035.2190000000001</v>
      </c>
      <c r="BF803" s="36">
        <v>0.42099999999999999</v>
      </c>
      <c r="BG803" s="36">
        <v>41.603999999999999</v>
      </c>
      <c r="BH803" s="36">
        <v>9.2999999999999999E-2</v>
      </c>
      <c r="BI803" s="36">
        <v>41.695999999999998</v>
      </c>
      <c r="BJ803" s="36">
        <v>31.318000000000001</v>
      </c>
      <c r="BK803" s="36">
        <v>7.0000000000000007E-2</v>
      </c>
      <c r="BL803" s="36">
        <v>31.388000000000002</v>
      </c>
      <c r="BM803" s="36">
        <v>0</v>
      </c>
      <c r="BQ803" s="36">
        <v>304.29399999999998</v>
      </c>
      <c r="BR803" s="36">
        <v>0.21720600000000001</v>
      </c>
      <c r="BS803" s="36">
        <v>0.34186299999999997</v>
      </c>
      <c r="BT803" s="36">
        <v>1.0137E-2</v>
      </c>
      <c r="BU803" s="36">
        <v>5.2286910000000004</v>
      </c>
      <c r="BV803">
        <f t="shared" si="12"/>
        <v>6.8714462999999997</v>
      </c>
    </row>
    <row r="804" spans="1:74" s="36" customFormat="1" x14ac:dyDescent="0.25">
      <c r="A804" s="36">
        <v>41703</v>
      </c>
      <c r="B804" s="36">
        <v>0.63466635416666672</v>
      </c>
      <c r="C804" s="36">
        <v>14.057</v>
      </c>
      <c r="D804" s="36">
        <v>3.0000000000000001E-3</v>
      </c>
      <c r="E804" s="36">
        <v>30</v>
      </c>
      <c r="F804" s="36">
        <v>1804.9</v>
      </c>
      <c r="G804" s="36">
        <v>14.9</v>
      </c>
      <c r="H804" s="36">
        <v>-46.5</v>
      </c>
      <c r="J804" s="36">
        <v>1.9</v>
      </c>
      <c r="K804" s="36">
        <v>0.88239999999999996</v>
      </c>
      <c r="L804" s="36">
        <v>12.403700000000001</v>
      </c>
      <c r="M804" s="36">
        <v>2.5999999999999999E-3</v>
      </c>
      <c r="N804" s="36">
        <v>1592.6374000000001</v>
      </c>
      <c r="O804" s="36">
        <v>13.1218</v>
      </c>
      <c r="P804" s="36">
        <v>1605.8</v>
      </c>
      <c r="Q804" s="36">
        <v>1198.8974000000001</v>
      </c>
      <c r="R804" s="36">
        <v>9.8777000000000008</v>
      </c>
      <c r="S804" s="36">
        <v>1208.8</v>
      </c>
      <c r="T804" s="36">
        <v>0</v>
      </c>
      <c r="W804" s="36">
        <v>0</v>
      </c>
      <c r="X804" s="36">
        <v>1.6765000000000001</v>
      </c>
      <c r="Y804" s="36">
        <v>12.1</v>
      </c>
      <c r="Z804" s="36">
        <v>871</v>
      </c>
      <c r="AA804" s="36">
        <v>892</v>
      </c>
      <c r="AB804" s="36">
        <v>823</v>
      </c>
      <c r="AC804" s="36">
        <v>48</v>
      </c>
      <c r="AD804" s="36">
        <v>5.12</v>
      </c>
      <c r="AE804" s="36">
        <v>0.12</v>
      </c>
      <c r="AF804" s="36">
        <v>993</v>
      </c>
      <c r="AG804" s="36">
        <v>-12</v>
      </c>
      <c r="AH804" s="36">
        <v>13</v>
      </c>
      <c r="AI804" s="36">
        <v>14</v>
      </c>
      <c r="AJ804" s="36">
        <v>190</v>
      </c>
      <c r="AK804" s="36">
        <v>190</v>
      </c>
      <c r="AL804" s="36">
        <v>6.7</v>
      </c>
      <c r="AM804" s="36">
        <v>195</v>
      </c>
      <c r="AN804" s="36" t="s">
        <v>155</v>
      </c>
      <c r="AO804" s="36">
        <v>2</v>
      </c>
      <c r="AP804" s="36">
        <v>0.8429282407407408</v>
      </c>
      <c r="AQ804" s="36">
        <v>47.159484999999997</v>
      </c>
      <c r="AR804" s="36">
        <v>-88.489864999999995</v>
      </c>
      <c r="AS804" s="36">
        <v>315.2</v>
      </c>
      <c r="AT804" s="36">
        <v>37.299999999999997</v>
      </c>
      <c r="AU804" s="36">
        <v>12</v>
      </c>
      <c r="AV804" s="36">
        <v>9</v>
      </c>
      <c r="AW804" s="36" t="s">
        <v>412</v>
      </c>
      <c r="AX804" s="36">
        <v>1.7864</v>
      </c>
      <c r="AY804" s="36">
        <v>1</v>
      </c>
      <c r="AZ804" s="36">
        <v>2.2864</v>
      </c>
      <c r="BA804" s="36">
        <v>14.048999999999999</v>
      </c>
      <c r="BB804" s="36">
        <v>15.12</v>
      </c>
      <c r="BC804" s="36">
        <v>1.08</v>
      </c>
      <c r="BD804" s="36">
        <v>13.329000000000001</v>
      </c>
      <c r="BE804" s="36">
        <v>3035.0590000000002</v>
      </c>
      <c r="BF804" s="36">
        <v>0.41199999999999998</v>
      </c>
      <c r="BG804" s="36">
        <v>40.81</v>
      </c>
      <c r="BH804" s="36">
        <v>0.33600000000000002</v>
      </c>
      <c r="BI804" s="36">
        <v>41.146000000000001</v>
      </c>
      <c r="BJ804" s="36">
        <v>30.721</v>
      </c>
      <c r="BK804" s="36">
        <v>0.253</v>
      </c>
      <c r="BL804" s="36">
        <v>30.974</v>
      </c>
      <c r="BM804" s="36">
        <v>0</v>
      </c>
      <c r="BQ804" s="36">
        <v>298.28199999999998</v>
      </c>
      <c r="BR804" s="36">
        <v>0.24931500000000001</v>
      </c>
      <c r="BS804" s="36">
        <v>0.34127400000000002</v>
      </c>
      <c r="BT804" s="36">
        <v>1.0999999999999999E-2</v>
      </c>
      <c r="BU804" s="36">
        <v>6.0016350000000003</v>
      </c>
      <c r="BV804">
        <f t="shared" si="12"/>
        <v>6.8596074000000007</v>
      </c>
    </row>
    <row r="805" spans="1:74" s="36" customFormat="1" x14ac:dyDescent="0.25">
      <c r="A805" s="36">
        <v>41703</v>
      </c>
      <c r="B805" s="36">
        <v>0.63467792824074076</v>
      </c>
      <c r="C805" s="36">
        <v>14.335000000000001</v>
      </c>
      <c r="D805" s="36">
        <v>3.0000000000000001E-3</v>
      </c>
      <c r="E805" s="36">
        <v>29.831461000000001</v>
      </c>
      <c r="F805" s="36">
        <v>1785.7</v>
      </c>
      <c r="G805" s="36">
        <v>14.4</v>
      </c>
      <c r="H805" s="36">
        <v>-50.1</v>
      </c>
      <c r="J805" s="36">
        <v>1.9</v>
      </c>
      <c r="K805" s="36">
        <v>0.88019999999999998</v>
      </c>
      <c r="L805" s="36">
        <v>12.6172</v>
      </c>
      <c r="M805" s="36">
        <v>2.5999999999999999E-3</v>
      </c>
      <c r="N805" s="36">
        <v>1571.7337</v>
      </c>
      <c r="O805" s="36">
        <v>12.635899999999999</v>
      </c>
      <c r="P805" s="36">
        <v>1584.4</v>
      </c>
      <c r="Q805" s="36">
        <v>1183.1615999999999</v>
      </c>
      <c r="R805" s="36">
        <v>9.5120000000000005</v>
      </c>
      <c r="S805" s="36">
        <v>1192.7</v>
      </c>
      <c r="T805" s="36">
        <v>0</v>
      </c>
      <c r="W805" s="36">
        <v>0</v>
      </c>
      <c r="X805" s="36">
        <v>1.6722999999999999</v>
      </c>
      <c r="Y805" s="36">
        <v>12.2</v>
      </c>
      <c r="Z805" s="36">
        <v>871</v>
      </c>
      <c r="AA805" s="36">
        <v>892</v>
      </c>
      <c r="AB805" s="36">
        <v>822</v>
      </c>
      <c r="AC805" s="36">
        <v>48</v>
      </c>
      <c r="AD805" s="36">
        <v>5.12</v>
      </c>
      <c r="AE805" s="36">
        <v>0.12</v>
      </c>
      <c r="AF805" s="36">
        <v>993</v>
      </c>
      <c r="AG805" s="36">
        <v>-12</v>
      </c>
      <c r="AH805" s="36">
        <v>13</v>
      </c>
      <c r="AI805" s="36">
        <v>14</v>
      </c>
      <c r="AJ805" s="36">
        <v>190</v>
      </c>
      <c r="AK805" s="36">
        <v>189.9</v>
      </c>
      <c r="AL805" s="36">
        <v>6.4</v>
      </c>
      <c r="AM805" s="36">
        <v>195</v>
      </c>
      <c r="AN805" s="36" t="s">
        <v>155</v>
      </c>
      <c r="AO805" s="36">
        <v>2</v>
      </c>
      <c r="AP805" s="36">
        <v>0.84293981481481473</v>
      </c>
      <c r="AQ805" s="36">
        <v>47.159402</v>
      </c>
      <c r="AR805" s="36">
        <v>-88.489684999999994</v>
      </c>
      <c r="AS805" s="36">
        <v>315</v>
      </c>
      <c r="AT805" s="36">
        <v>37</v>
      </c>
      <c r="AU805" s="36">
        <v>12</v>
      </c>
      <c r="AV805" s="36">
        <v>9</v>
      </c>
      <c r="AW805" s="36" t="s">
        <v>412</v>
      </c>
      <c r="AX805" s="36">
        <v>2.1648000000000001</v>
      </c>
      <c r="AY805" s="36">
        <v>1</v>
      </c>
      <c r="AZ805" s="36">
        <v>2.6432000000000002</v>
      </c>
      <c r="BA805" s="36">
        <v>14.048999999999999</v>
      </c>
      <c r="BB805" s="36">
        <v>14.85</v>
      </c>
      <c r="BC805" s="36">
        <v>1.06</v>
      </c>
      <c r="BD805" s="36">
        <v>13.616</v>
      </c>
      <c r="BE805" s="36">
        <v>3034.9090000000001</v>
      </c>
      <c r="BF805" s="36">
        <v>0.40200000000000002</v>
      </c>
      <c r="BG805" s="36">
        <v>39.591000000000001</v>
      </c>
      <c r="BH805" s="36">
        <v>0.318</v>
      </c>
      <c r="BI805" s="36">
        <v>39.908999999999999</v>
      </c>
      <c r="BJ805" s="36">
        <v>29.803000000000001</v>
      </c>
      <c r="BK805" s="36">
        <v>0.24</v>
      </c>
      <c r="BL805" s="36">
        <v>30.042999999999999</v>
      </c>
      <c r="BM805" s="36">
        <v>0</v>
      </c>
      <c r="BQ805" s="36">
        <v>292.47899999999998</v>
      </c>
      <c r="BR805" s="36">
        <v>0.26280999999999999</v>
      </c>
      <c r="BS805" s="36">
        <v>0.34313700000000003</v>
      </c>
      <c r="BT805" s="36">
        <v>1.1136999999999999E-2</v>
      </c>
      <c r="BU805" s="36">
        <v>6.3264940000000003</v>
      </c>
      <c r="BV805">
        <f t="shared" si="12"/>
        <v>6.8970537000000007</v>
      </c>
    </row>
    <row r="806" spans="1:74" s="36" customFormat="1" x14ac:dyDescent="0.25">
      <c r="A806" s="36">
        <v>41703</v>
      </c>
      <c r="B806" s="36">
        <v>0.6346895023148148</v>
      </c>
      <c r="C806" s="36">
        <v>14.335000000000001</v>
      </c>
      <c r="D806" s="36">
        <v>2.2000000000000001E-3</v>
      </c>
      <c r="E806" s="36">
        <v>21.805778</v>
      </c>
      <c r="F806" s="36">
        <v>1749</v>
      </c>
      <c r="G806" s="36">
        <v>7.4</v>
      </c>
      <c r="H806" s="36">
        <v>-46.7</v>
      </c>
      <c r="J806" s="36">
        <v>1.9</v>
      </c>
      <c r="K806" s="36">
        <v>0.88019999999999998</v>
      </c>
      <c r="L806" s="36">
        <v>12.6174</v>
      </c>
      <c r="M806" s="36">
        <v>1.9E-3</v>
      </c>
      <c r="N806" s="36">
        <v>1539.4148</v>
      </c>
      <c r="O806" s="36">
        <v>6.5053000000000001</v>
      </c>
      <c r="P806" s="36">
        <v>1545.9</v>
      </c>
      <c r="Q806" s="36">
        <v>1158.8298</v>
      </c>
      <c r="R806" s="36">
        <v>4.8970000000000002</v>
      </c>
      <c r="S806" s="36">
        <v>1163.7</v>
      </c>
      <c r="T806" s="36">
        <v>0</v>
      </c>
      <c r="W806" s="36">
        <v>0</v>
      </c>
      <c r="X806" s="36">
        <v>1.6722999999999999</v>
      </c>
      <c r="Y806" s="36">
        <v>12.1</v>
      </c>
      <c r="Z806" s="36">
        <v>872</v>
      </c>
      <c r="AA806" s="36">
        <v>892</v>
      </c>
      <c r="AB806" s="36">
        <v>823</v>
      </c>
      <c r="AC806" s="36">
        <v>48</v>
      </c>
      <c r="AD806" s="36">
        <v>5.12</v>
      </c>
      <c r="AE806" s="36">
        <v>0.12</v>
      </c>
      <c r="AF806" s="36">
        <v>993</v>
      </c>
      <c r="AG806" s="36">
        <v>-12</v>
      </c>
      <c r="AH806" s="36">
        <v>13</v>
      </c>
      <c r="AI806" s="36">
        <v>14</v>
      </c>
      <c r="AJ806" s="36">
        <v>190.1</v>
      </c>
      <c r="AK806" s="36">
        <v>189.1</v>
      </c>
      <c r="AL806" s="36">
        <v>6.4</v>
      </c>
      <c r="AM806" s="36">
        <v>195</v>
      </c>
      <c r="AN806" s="36" t="s">
        <v>155</v>
      </c>
      <c r="AO806" s="36">
        <v>2</v>
      </c>
      <c r="AP806" s="36">
        <v>0.84295138888888888</v>
      </c>
      <c r="AQ806" s="36">
        <v>47.159303000000001</v>
      </c>
      <c r="AR806" s="36">
        <v>-88.489531999999997</v>
      </c>
      <c r="AS806" s="36">
        <v>314.8</v>
      </c>
      <c r="AT806" s="36">
        <v>36.5</v>
      </c>
      <c r="AU806" s="36">
        <v>12</v>
      </c>
      <c r="AV806" s="36">
        <v>9</v>
      </c>
      <c r="AW806" s="36" t="s">
        <v>412</v>
      </c>
      <c r="AX806" s="36">
        <v>2.0760000000000001</v>
      </c>
      <c r="AY806" s="36">
        <v>1</v>
      </c>
      <c r="AZ806" s="36">
        <v>2.5623999999999998</v>
      </c>
      <c r="BA806" s="36">
        <v>14.048999999999999</v>
      </c>
      <c r="BB806" s="36">
        <v>14.85</v>
      </c>
      <c r="BC806" s="36">
        <v>1.06</v>
      </c>
      <c r="BD806" s="36">
        <v>13.615</v>
      </c>
      <c r="BE806" s="36">
        <v>3035.0790000000002</v>
      </c>
      <c r="BF806" s="36">
        <v>0.29399999999999998</v>
      </c>
      <c r="BG806" s="36">
        <v>38.779000000000003</v>
      </c>
      <c r="BH806" s="36">
        <v>0.16400000000000001</v>
      </c>
      <c r="BI806" s="36">
        <v>38.942</v>
      </c>
      <c r="BJ806" s="36">
        <v>29.190999999999999</v>
      </c>
      <c r="BK806" s="36">
        <v>0.123</v>
      </c>
      <c r="BL806" s="36">
        <v>29.315000000000001</v>
      </c>
      <c r="BM806" s="36">
        <v>0</v>
      </c>
      <c r="BQ806" s="36">
        <v>292.49400000000003</v>
      </c>
      <c r="BR806" s="36">
        <v>0.40692099999999998</v>
      </c>
      <c r="BS806" s="36">
        <v>0.34386299999999997</v>
      </c>
      <c r="BT806" s="36">
        <v>1.1863E-2</v>
      </c>
      <c r="BU806" s="36">
        <v>9.7956059999999994</v>
      </c>
      <c r="BV806">
        <f t="shared" si="12"/>
        <v>6.9116463000000001</v>
      </c>
    </row>
    <row r="807" spans="1:74" s="36" customFormat="1" x14ac:dyDescent="0.25">
      <c r="A807" s="36">
        <v>41703</v>
      </c>
      <c r="B807" s="36">
        <v>0.63470107638888884</v>
      </c>
      <c r="C807" s="36">
        <v>14.172000000000001</v>
      </c>
      <c r="D807" s="36">
        <v>2E-3</v>
      </c>
      <c r="E807" s="36">
        <v>20</v>
      </c>
      <c r="F807" s="36">
        <v>1726.3</v>
      </c>
      <c r="G807" s="36">
        <v>16.2</v>
      </c>
      <c r="H807" s="36">
        <v>-33.299999999999997</v>
      </c>
      <c r="J807" s="36">
        <v>1.9</v>
      </c>
      <c r="K807" s="36">
        <v>0.88149999999999995</v>
      </c>
      <c r="L807" s="36">
        <v>12.491899999999999</v>
      </c>
      <c r="M807" s="36">
        <v>1.8E-3</v>
      </c>
      <c r="N807" s="36">
        <v>1521.7019</v>
      </c>
      <c r="O807" s="36">
        <v>14.255100000000001</v>
      </c>
      <c r="P807" s="36">
        <v>1536</v>
      </c>
      <c r="Q807" s="36">
        <v>1145.4808</v>
      </c>
      <c r="R807" s="36">
        <v>10.730700000000001</v>
      </c>
      <c r="S807" s="36">
        <v>1156.2</v>
      </c>
      <c r="T807" s="36">
        <v>0</v>
      </c>
      <c r="W807" s="36">
        <v>0</v>
      </c>
      <c r="X807" s="36">
        <v>1.6748000000000001</v>
      </c>
      <c r="Y807" s="36">
        <v>12.2</v>
      </c>
      <c r="Z807" s="36">
        <v>872</v>
      </c>
      <c r="AA807" s="36">
        <v>893</v>
      </c>
      <c r="AB807" s="36">
        <v>823</v>
      </c>
      <c r="AC807" s="36">
        <v>48</v>
      </c>
      <c r="AD807" s="36">
        <v>5.12</v>
      </c>
      <c r="AE807" s="36">
        <v>0.12</v>
      </c>
      <c r="AF807" s="36">
        <v>994</v>
      </c>
      <c r="AG807" s="36">
        <v>-12</v>
      </c>
      <c r="AH807" s="36">
        <v>13</v>
      </c>
      <c r="AI807" s="36">
        <v>14</v>
      </c>
      <c r="AJ807" s="36">
        <v>190.9</v>
      </c>
      <c r="AK807" s="36">
        <v>189.9</v>
      </c>
      <c r="AL807" s="36">
        <v>6.5</v>
      </c>
      <c r="AM807" s="36">
        <v>195</v>
      </c>
      <c r="AN807" s="36" t="s">
        <v>155</v>
      </c>
      <c r="AO807" s="36">
        <v>2</v>
      </c>
      <c r="AP807" s="36">
        <v>0.84296296296296302</v>
      </c>
      <c r="AQ807" s="36">
        <v>47.159202000000001</v>
      </c>
      <c r="AR807" s="36">
        <v>-88.489373000000001</v>
      </c>
      <c r="AS807" s="36">
        <v>314.60000000000002</v>
      </c>
      <c r="AT807" s="36">
        <v>36.9</v>
      </c>
      <c r="AU807" s="36">
        <v>12</v>
      </c>
      <c r="AV807" s="36">
        <v>9</v>
      </c>
      <c r="AW807" s="36" t="s">
        <v>412</v>
      </c>
      <c r="AX807" s="36">
        <v>0.92159999999999997</v>
      </c>
      <c r="AY807" s="36">
        <v>1</v>
      </c>
      <c r="AZ807" s="36">
        <v>1.7</v>
      </c>
      <c r="BA807" s="36">
        <v>14.048999999999999</v>
      </c>
      <c r="BB807" s="36">
        <v>15.01</v>
      </c>
      <c r="BC807" s="36">
        <v>1.07</v>
      </c>
      <c r="BD807" s="36">
        <v>13.446999999999999</v>
      </c>
      <c r="BE807" s="36">
        <v>3035.2089999999998</v>
      </c>
      <c r="BF807" s="36">
        <v>0.27300000000000002</v>
      </c>
      <c r="BG807" s="36">
        <v>38.719000000000001</v>
      </c>
      <c r="BH807" s="36">
        <v>0.36299999999999999</v>
      </c>
      <c r="BI807" s="36">
        <v>39.082000000000001</v>
      </c>
      <c r="BJ807" s="36">
        <v>29.146000000000001</v>
      </c>
      <c r="BK807" s="36">
        <v>0.27300000000000002</v>
      </c>
      <c r="BL807" s="36">
        <v>29.419</v>
      </c>
      <c r="BM807" s="36">
        <v>0</v>
      </c>
      <c r="BQ807" s="36">
        <v>295.88200000000001</v>
      </c>
      <c r="BR807" s="36">
        <v>0.59991700000000003</v>
      </c>
      <c r="BS807" s="36">
        <v>0.34272599999999998</v>
      </c>
      <c r="BT807" s="36">
        <v>1.1136999999999999E-2</v>
      </c>
      <c r="BU807" s="36">
        <v>14.441502</v>
      </c>
      <c r="BV807">
        <f t="shared" si="12"/>
        <v>6.8887926000000004</v>
      </c>
    </row>
    <row r="808" spans="1:74" s="36" customFormat="1" x14ac:dyDescent="0.25">
      <c r="A808" s="36">
        <v>41703</v>
      </c>
      <c r="B808" s="36">
        <v>0.63471265046296299</v>
      </c>
      <c r="C808" s="36">
        <v>14.202</v>
      </c>
      <c r="D808" s="36">
        <v>6.1000000000000004E-3</v>
      </c>
      <c r="E808" s="36">
        <v>60.690221999999999</v>
      </c>
      <c r="F808" s="36">
        <v>1851.6</v>
      </c>
      <c r="G808" s="36">
        <v>6.3</v>
      </c>
      <c r="H808" s="36">
        <v>-50.1</v>
      </c>
      <c r="J808" s="36">
        <v>1.9</v>
      </c>
      <c r="K808" s="36">
        <v>0.88129999999999997</v>
      </c>
      <c r="L808" s="36">
        <v>12.516400000000001</v>
      </c>
      <c r="M808" s="36">
        <v>5.3E-3</v>
      </c>
      <c r="N808" s="36">
        <v>1631.7755999999999</v>
      </c>
      <c r="O808" s="36">
        <v>5.5746000000000002</v>
      </c>
      <c r="P808" s="36">
        <v>1637.4</v>
      </c>
      <c r="Q808" s="36">
        <v>1228.3596</v>
      </c>
      <c r="R808" s="36">
        <v>4.1963999999999997</v>
      </c>
      <c r="S808" s="36">
        <v>1232.5999999999999</v>
      </c>
      <c r="T808" s="36">
        <v>0</v>
      </c>
      <c r="W808" s="36">
        <v>0</v>
      </c>
      <c r="X808" s="36">
        <v>1.6744000000000001</v>
      </c>
      <c r="Y808" s="36">
        <v>12.1</v>
      </c>
      <c r="Z808" s="36">
        <v>871</v>
      </c>
      <c r="AA808" s="36">
        <v>893</v>
      </c>
      <c r="AB808" s="36">
        <v>822</v>
      </c>
      <c r="AC808" s="36">
        <v>48</v>
      </c>
      <c r="AD808" s="36">
        <v>5.12</v>
      </c>
      <c r="AE808" s="36">
        <v>0.12</v>
      </c>
      <c r="AF808" s="36">
        <v>993</v>
      </c>
      <c r="AG808" s="36">
        <v>-12</v>
      </c>
      <c r="AH808" s="36">
        <v>13</v>
      </c>
      <c r="AI808" s="36">
        <v>14</v>
      </c>
      <c r="AJ808" s="36">
        <v>190.1</v>
      </c>
      <c r="AK808" s="36">
        <v>189</v>
      </c>
      <c r="AL808" s="36">
        <v>6.8</v>
      </c>
      <c r="AM808" s="36">
        <v>195</v>
      </c>
      <c r="AN808" s="36" t="s">
        <v>155</v>
      </c>
      <c r="AO808" s="36">
        <v>2</v>
      </c>
      <c r="AP808" s="36">
        <v>0.84297453703703706</v>
      </c>
      <c r="AQ808" s="36">
        <v>47.159098999999998</v>
      </c>
      <c r="AR808" s="36">
        <v>-88.489191000000005</v>
      </c>
      <c r="AS808" s="36">
        <v>314.39999999999998</v>
      </c>
      <c r="AT808" s="36">
        <v>38.6</v>
      </c>
      <c r="AU808" s="36">
        <v>12</v>
      </c>
      <c r="AV808" s="36">
        <v>9</v>
      </c>
      <c r="AW808" s="36" t="s">
        <v>412</v>
      </c>
      <c r="AX808" s="36">
        <v>1.0216000000000001</v>
      </c>
      <c r="AY808" s="36">
        <v>1.0216000000000001</v>
      </c>
      <c r="AZ808" s="36">
        <v>1.7216</v>
      </c>
      <c r="BA808" s="36">
        <v>14.048999999999999</v>
      </c>
      <c r="BB808" s="36">
        <v>14.98</v>
      </c>
      <c r="BC808" s="36">
        <v>1.07</v>
      </c>
      <c r="BD808" s="36">
        <v>13.47</v>
      </c>
      <c r="BE808" s="36">
        <v>3034.319</v>
      </c>
      <c r="BF808" s="36">
        <v>0.82499999999999996</v>
      </c>
      <c r="BG808" s="36">
        <v>41.426000000000002</v>
      </c>
      <c r="BH808" s="36">
        <v>0.14199999999999999</v>
      </c>
      <c r="BI808" s="36">
        <v>41.567999999999998</v>
      </c>
      <c r="BJ808" s="36">
        <v>31.184999999999999</v>
      </c>
      <c r="BK808" s="36">
        <v>0.107</v>
      </c>
      <c r="BL808" s="36">
        <v>31.291</v>
      </c>
      <c r="BM808" s="36">
        <v>0</v>
      </c>
      <c r="BQ808" s="36">
        <v>295.15600000000001</v>
      </c>
      <c r="BR808" s="36">
        <v>0.54407300000000003</v>
      </c>
      <c r="BS808" s="36">
        <v>0.34127400000000002</v>
      </c>
      <c r="BT808" s="36">
        <v>1.1863E-2</v>
      </c>
      <c r="BU808" s="36">
        <v>13.097196</v>
      </c>
      <c r="BV808">
        <f t="shared" si="12"/>
        <v>6.8596074000000007</v>
      </c>
    </row>
    <row r="809" spans="1:74" s="36" customFormat="1" x14ac:dyDescent="0.25">
      <c r="A809" s="36">
        <v>41703</v>
      </c>
      <c r="B809" s="36">
        <v>0.63472422453703703</v>
      </c>
      <c r="C809" s="36">
        <v>14.896000000000001</v>
      </c>
      <c r="D809" s="36">
        <v>9.7000000000000003E-3</v>
      </c>
      <c r="E809" s="36">
        <v>96.604730000000004</v>
      </c>
      <c r="F809" s="36">
        <v>2172.4</v>
      </c>
      <c r="G809" s="36">
        <v>3.3</v>
      </c>
      <c r="H809" s="36">
        <v>-27.4</v>
      </c>
      <c r="J809" s="36">
        <v>1.69</v>
      </c>
      <c r="K809" s="36">
        <v>0.87590000000000001</v>
      </c>
      <c r="L809" s="36">
        <v>13.048299999999999</v>
      </c>
      <c r="M809" s="36">
        <v>8.5000000000000006E-3</v>
      </c>
      <c r="N809" s="36">
        <v>1902.8643</v>
      </c>
      <c r="O809" s="36">
        <v>2.9300999999999999</v>
      </c>
      <c r="P809" s="36">
        <v>1905.8</v>
      </c>
      <c r="Q809" s="36">
        <v>1432.5020999999999</v>
      </c>
      <c r="R809" s="36">
        <v>2.2058</v>
      </c>
      <c r="S809" s="36">
        <v>1434.7</v>
      </c>
      <c r="T809" s="36">
        <v>0</v>
      </c>
      <c r="W809" s="36">
        <v>0</v>
      </c>
      <c r="X809" s="36">
        <v>1.4843999999999999</v>
      </c>
      <c r="Y809" s="36">
        <v>12.1</v>
      </c>
      <c r="Z809" s="36">
        <v>872</v>
      </c>
      <c r="AA809" s="36">
        <v>893</v>
      </c>
      <c r="AB809" s="36">
        <v>822</v>
      </c>
      <c r="AC809" s="36">
        <v>48.1</v>
      </c>
      <c r="AD809" s="36">
        <v>5.14</v>
      </c>
      <c r="AE809" s="36">
        <v>0.12</v>
      </c>
      <c r="AF809" s="36">
        <v>993</v>
      </c>
      <c r="AG809" s="36">
        <v>-12</v>
      </c>
      <c r="AH809" s="36">
        <v>13</v>
      </c>
      <c r="AI809" s="36">
        <v>14</v>
      </c>
      <c r="AJ809" s="36">
        <v>191</v>
      </c>
      <c r="AK809" s="36">
        <v>189</v>
      </c>
      <c r="AL809" s="36">
        <v>6.8</v>
      </c>
      <c r="AM809" s="36">
        <v>195</v>
      </c>
      <c r="AN809" s="36" t="s">
        <v>155</v>
      </c>
      <c r="AO809" s="36">
        <v>2</v>
      </c>
      <c r="AP809" s="36">
        <v>0.8429861111111111</v>
      </c>
      <c r="AQ809" s="36">
        <v>47.159016000000001</v>
      </c>
      <c r="AR809" s="36">
        <v>-88.488971000000006</v>
      </c>
      <c r="AS809" s="36">
        <v>314.3</v>
      </c>
      <c r="AT809" s="36">
        <v>40.6</v>
      </c>
      <c r="AU809" s="36">
        <v>12</v>
      </c>
      <c r="AV809" s="36">
        <v>9</v>
      </c>
      <c r="AW809" s="36" t="s">
        <v>412</v>
      </c>
      <c r="AX809" s="36">
        <v>1.208</v>
      </c>
      <c r="AY809" s="36">
        <v>1.0784</v>
      </c>
      <c r="AZ809" s="36">
        <v>1.9079999999999999</v>
      </c>
      <c r="BA809" s="36">
        <v>14.048999999999999</v>
      </c>
      <c r="BB809" s="36">
        <v>14.32</v>
      </c>
      <c r="BC809" s="36">
        <v>1.02</v>
      </c>
      <c r="BD809" s="36">
        <v>14.164</v>
      </c>
      <c r="BE809" s="36">
        <v>3033.25</v>
      </c>
      <c r="BF809" s="36">
        <v>1.252</v>
      </c>
      <c r="BG809" s="36">
        <v>46.323</v>
      </c>
      <c r="BH809" s="36">
        <v>7.0999999999999994E-2</v>
      </c>
      <c r="BI809" s="36">
        <v>46.395000000000003</v>
      </c>
      <c r="BJ809" s="36">
        <v>34.872999999999998</v>
      </c>
      <c r="BK809" s="36">
        <v>5.3999999999999999E-2</v>
      </c>
      <c r="BL809" s="36">
        <v>34.927</v>
      </c>
      <c r="BM809" s="36">
        <v>0</v>
      </c>
      <c r="BQ809" s="36">
        <v>250.904</v>
      </c>
      <c r="BR809" s="36">
        <v>0.52144000000000001</v>
      </c>
      <c r="BS809" s="36">
        <v>0.34340799999999999</v>
      </c>
      <c r="BT809" s="36">
        <v>1.0999999999999999E-2</v>
      </c>
      <c r="BU809" s="36">
        <v>12.552375</v>
      </c>
      <c r="BV809">
        <f t="shared" si="12"/>
        <v>6.9025008000000003</v>
      </c>
    </row>
    <row r="810" spans="1:74" s="36" customFormat="1" x14ac:dyDescent="0.25">
      <c r="A810" s="36">
        <v>41703</v>
      </c>
      <c r="B810" s="36">
        <v>0.63473579861111118</v>
      </c>
      <c r="C810" s="36">
        <v>15.202</v>
      </c>
      <c r="D810" s="36">
        <v>1.2E-2</v>
      </c>
      <c r="E810" s="36">
        <v>119.76706799999999</v>
      </c>
      <c r="F810" s="36">
        <v>2164.6</v>
      </c>
      <c r="G810" s="36">
        <v>-4.8</v>
      </c>
      <c r="H810" s="36">
        <v>-40.1</v>
      </c>
      <c r="J810" s="36">
        <v>1.55</v>
      </c>
      <c r="K810" s="36">
        <v>0.87360000000000004</v>
      </c>
      <c r="L810" s="36">
        <v>13.2799</v>
      </c>
      <c r="M810" s="36">
        <v>1.0500000000000001E-2</v>
      </c>
      <c r="N810" s="36">
        <v>1890.9672</v>
      </c>
      <c r="O810" s="36">
        <v>0</v>
      </c>
      <c r="P810" s="36">
        <v>1891</v>
      </c>
      <c r="Q810" s="36">
        <v>1423.9372000000001</v>
      </c>
      <c r="R810" s="36">
        <v>0</v>
      </c>
      <c r="S810" s="36">
        <v>1423.9</v>
      </c>
      <c r="T810" s="36">
        <v>0</v>
      </c>
      <c r="W810" s="36">
        <v>0</v>
      </c>
      <c r="X810" s="36">
        <v>1.3546</v>
      </c>
      <c r="Y810" s="36">
        <v>12.2</v>
      </c>
      <c r="Z810" s="36">
        <v>872</v>
      </c>
      <c r="AA810" s="36">
        <v>893</v>
      </c>
      <c r="AB810" s="36">
        <v>822</v>
      </c>
      <c r="AC810" s="36">
        <v>48.9</v>
      </c>
      <c r="AD810" s="36">
        <v>5.22</v>
      </c>
      <c r="AE810" s="36">
        <v>0.12</v>
      </c>
      <c r="AF810" s="36">
        <v>993</v>
      </c>
      <c r="AG810" s="36">
        <v>-12</v>
      </c>
      <c r="AH810" s="36">
        <v>13</v>
      </c>
      <c r="AI810" s="36">
        <v>14</v>
      </c>
      <c r="AJ810" s="36">
        <v>191</v>
      </c>
      <c r="AK810" s="36">
        <v>189</v>
      </c>
      <c r="AL810" s="36">
        <v>6.8</v>
      </c>
      <c r="AM810" s="36">
        <v>195</v>
      </c>
      <c r="AN810" s="36" t="s">
        <v>155</v>
      </c>
      <c r="AO810" s="36">
        <v>2</v>
      </c>
      <c r="AP810" s="36">
        <v>0.84299768518518514</v>
      </c>
      <c r="AQ810" s="36">
        <v>47.158952999999997</v>
      </c>
      <c r="AR810" s="36">
        <v>-88.488738999999995</v>
      </c>
      <c r="AS810" s="36">
        <v>314.10000000000002</v>
      </c>
      <c r="AT810" s="36">
        <v>41.5</v>
      </c>
      <c r="AU810" s="36">
        <v>12</v>
      </c>
      <c r="AV810" s="36">
        <v>9</v>
      </c>
      <c r="AW810" s="36" t="s">
        <v>412</v>
      </c>
      <c r="AX810" s="36">
        <v>1.5136000000000001</v>
      </c>
      <c r="AY810" s="36">
        <v>1.0216000000000001</v>
      </c>
      <c r="AZ810" s="36">
        <v>2.2999999999999998</v>
      </c>
      <c r="BA810" s="36">
        <v>14.048999999999999</v>
      </c>
      <c r="BB810" s="36">
        <v>14.05</v>
      </c>
      <c r="BC810" s="36">
        <v>1</v>
      </c>
      <c r="BD810" s="36">
        <v>14.471</v>
      </c>
      <c r="BE810" s="36">
        <v>3032.6640000000002</v>
      </c>
      <c r="BF810" s="36">
        <v>1.5209999999999999</v>
      </c>
      <c r="BG810" s="36">
        <v>45.222000000000001</v>
      </c>
      <c r="BH810" s="36">
        <v>0</v>
      </c>
      <c r="BI810" s="36">
        <v>45.222000000000001</v>
      </c>
      <c r="BJ810" s="36">
        <v>34.052999999999997</v>
      </c>
      <c r="BK810" s="36">
        <v>0</v>
      </c>
      <c r="BL810" s="36">
        <v>34.052999999999997</v>
      </c>
      <c r="BM810" s="36">
        <v>0</v>
      </c>
      <c r="BQ810" s="36">
        <v>224.934</v>
      </c>
      <c r="BR810" s="36">
        <v>0.58075399999999999</v>
      </c>
      <c r="BS810" s="36">
        <v>0.34545199999999998</v>
      </c>
      <c r="BT810" s="36">
        <v>1.0999999999999999E-2</v>
      </c>
      <c r="BU810" s="36">
        <v>13.9802</v>
      </c>
      <c r="BV810">
        <f t="shared" si="12"/>
        <v>6.9435852000000002</v>
      </c>
    </row>
    <row r="811" spans="1:74" s="36" customFormat="1" x14ac:dyDescent="0.25">
      <c r="A811" s="36">
        <v>41703</v>
      </c>
      <c r="B811" s="36">
        <v>0.63474737268518522</v>
      </c>
      <c r="C811" s="36">
        <v>15.257</v>
      </c>
      <c r="D811" s="36">
        <v>2.5600000000000001E-2</v>
      </c>
      <c r="E811" s="36">
        <v>256.31325299999997</v>
      </c>
      <c r="F811" s="36">
        <v>1926.9</v>
      </c>
      <c r="G811" s="36">
        <v>-1.3</v>
      </c>
      <c r="H811" s="36">
        <v>-27.7</v>
      </c>
      <c r="J811" s="36">
        <v>1.5</v>
      </c>
      <c r="K811" s="36">
        <v>0.87309999999999999</v>
      </c>
      <c r="L811" s="36">
        <v>13.320600000000001</v>
      </c>
      <c r="M811" s="36">
        <v>2.24E-2</v>
      </c>
      <c r="N811" s="36">
        <v>1682.4178999999999</v>
      </c>
      <c r="O811" s="36">
        <v>0</v>
      </c>
      <c r="P811" s="36">
        <v>1682.4</v>
      </c>
      <c r="Q811" s="36">
        <v>1266.5474999999999</v>
      </c>
      <c r="R811" s="36">
        <v>0</v>
      </c>
      <c r="S811" s="36">
        <v>1266.5</v>
      </c>
      <c r="T811" s="36">
        <v>0</v>
      </c>
      <c r="W811" s="36">
        <v>0</v>
      </c>
      <c r="X811" s="36">
        <v>1.3097000000000001</v>
      </c>
      <c r="Y811" s="36">
        <v>12.2</v>
      </c>
      <c r="Z811" s="36">
        <v>872</v>
      </c>
      <c r="AA811" s="36">
        <v>894</v>
      </c>
      <c r="AB811" s="36">
        <v>822</v>
      </c>
      <c r="AC811" s="36">
        <v>48.1</v>
      </c>
      <c r="AD811" s="36">
        <v>5.14</v>
      </c>
      <c r="AE811" s="36">
        <v>0.12</v>
      </c>
      <c r="AF811" s="36">
        <v>993</v>
      </c>
      <c r="AG811" s="36">
        <v>-12</v>
      </c>
      <c r="AH811" s="36">
        <v>13</v>
      </c>
      <c r="AI811" s="36">
        <v>14</v>
      </c>
      <c r="AJ811" s="36">
        <v>190.9</v>
      </c>
      <c r="AK811" s="36">
        <v>189</v>
      </c>
      <c r="AL811" s="36">
        <v>6.9</v>
      </c>
      <c r="AM811" s="36">
        <v>195</v>
      </c>
      <c r="AN811" s="36" t="s">
        <v>155</v>
      </c>
      <c r="AO811" s="36">
        <v>2</v>
      </c>
      <c r="AP811" s="36">
        <v>0.84300925925925929</v>
      </c>
      <c r="AQ811" s="36">
        <v>47.158904</v>
      </c>
      <c r="AR811" s="36">
        <v>-88.488508999999993</v>
      </c>
      <c r="AS811" s="36">
        <v>314.10000000000002</v>
      </c>
      <c r="AT811" s="36">
        <v>41.6</v>
      </c>
      <c r="AU811" s="36">
        <v>12</v>
      </c>
      <c r="AV811" s="36">
        <v>9</v>
      </c>
      <c r="AW811" s="36" t="s">
        <v>412</v>
      </c>
      <c r="AX811" s="36">
        <v>1.2431570000000001</v>
      </c>
      <c r="AY811" s="36">
        <v>1.121578</v>
      </c>
      <c r="AZ811" s="36">
        <v>2.2999999999999998</v>
      </c>
      <c r="BA811" s="36">
        <v>14.048999999999999</v>
      </c>
      <c r="BB811" s="36">
        <v>13.99</v>
      </c>
      <c r="BC811" s="36">
        <v>1</v>
      </c>
      <c r="BD811" s="36">
        <v>14.534000000000001</v>
      </c>
      <c r="BE811" s="36">
        <v>3029.9270000000001</v>
      </c>
      <c r="BF811" s="36">
        <v>3.24</v>
      </c>
      <c r="BG811" s="36">
        <v>40.076000000000001</v>
      </c>
      <c r="BH811" s="36">
        <v>0</v>
      </c>
      <c r="BI811" s="36">
        <v>40.076000000000001</v>
      </c>
      <c r="BJ811" s="36">
        <v>30.169</v>
      </c>
      <c r="BK811" s="36">
        <v>0</v>
      </c>
      <c r="BL811" s="36">
        <v>30.169</v>
      </c>
      <c r="BM811" s="36">
        <v>0</v>
      </c>
      <c r="BQ811" s="36">
        <v>216.60300000000001</v>
      </c>
      <c r="BR811" s="36">
        <v>0.59686099999999997</v>
      </c>
      <c r="BS811" s="36">
        <v>0.34186299999999997</v>
      </c>
      <c r="BT811" s="36">
        <v>1.0862999999999999E-2</v>
      </c>
      <c r="BU811" s="36">
        <v>14.367937</v>
      </c>
      <c r="BV811">
        <f t="shared" si="12"/>
        <v>6.8714462999999997</v>
      </c>
    </row>
    <row r="812" spans="1:74" s="36" customFormat="1" x14ac:dyDescent="0.25">
      <c r="A812" s="36">
        <v>41703</v>
      </c>
      <c r="B812" s="36">
        <v>0.63475894675925926</v>
      </c>
      <c r="C812" s="36">
        <v>14.657999999999999</v>
      </c>
      <c r="D812" s="36">
        <v>1.47E-2</v>
      </c>
      <c r="E812" s="36">
        <v>146.57785200000001</v>
      </c>
      <c r="F812" s="36">
        <v>1371.7</v>
      </c>
      <c r="G812" s="36">
        <v>-5.4</v>
      </c>
      <c r="H812" s="36">
        <v>-10.8</v>
      </c>
      <c r="J812" s="36">
        <v>1.5</v>
      </c>
      <c r="K812" s="36">
        <v>0.87780000000000002</v>
      </c>
      <c r="L812" s="36">
        <v>12.8667</v>
      </c>
      <c r="M812" s="36">
        <v>1.29E-2</v>
      </c>
      <c r="N812" s="36">
        <v>1204.0121999999999</v>
      </c>
      <c r="O812" s="36">
        <v>0</v>
      </c>
      <c r="P812" s="36">
        <v>1204</v>
      </c>
      <c r="Q812" s="36">
        <v>906.69299999999998</v>
      </c>
      <c r="R812" s="36">
        <v>0</v>
      </c>
      <c r="S812" s="36">
        <v>906.7</v>
      </c>
      <c r="T812" s="36">
        <v>0</v>
      </c>
      <c r="W812" s="36">
        <v>0</v>
      </c>
      <c r="X812" s="36">
        <v>1.3167</v>
      </c>
      <c r="Y812" s="36">
        <v>12.2</v>
      </c>
      <c r="Z812" s="36">
        <v>872</v>
      </c>
      <c r="AA812" s="36">
        <v>893</v>
      </c>
      <c r="AB812" s="36">
        <v>824</v>
      </c>
      <c r="AC812" s="36">
        <v>49</v>
      </c>
      <c r="AD812" s="36">
        <v>5.23</v>
      </c>
      <c r="AE812" s="36">
        <v>0.12</v>
      </c>
      <c r="AF812" s="36">
        <v>993</v>
      </c>
      <c r="AG812" s="36">
        <v>-12</v>
      </c>
      <c r="AH812" s="36">
        <v>13</v>
      </c>
      <c r="AI812" s="36">
        <v>14</v>
      </c>
      <c r="AJ812" s="36">
        <v>190.1</v>
      </c>
      <c r="AK812" s="36">
        <v>189.1</v>
      </c>
      <c r="AL812" s="36">
        <v>7</v>
      </c>
      <c r="AM812" s="36">
        <v>195</v>
      </c>
      <c r="AN812" s="36" t="s">
        <v>155</v>
      </c>
      <c r="AO812" s="36">
        <v>2</v>
      </c>
      <c r="AP812" s="36">
        <v>0.84302083333333344</v>
      </c>
      <c r="AQ812" s="36">
        <v>47.158881999999998</v>
      </c>
      <c r="AR812" s="36">
        <v>-88.488259999999997</v>
      </c>
      <c r="AS812" s="36">
        <v>314</v>
      </c>
      <c r="AT812" s="36">
        <v>42.7</v>
      </c>
      <c r="AU812" s="36">
        <v>12</v>
      </c>
      <c r="AV812" s="36">
        <v>9</v>
      </c>
      <c r="AW812" s="36" t="s">
        <v>412</v>
      </c>
      <c r="AX812" s="36">
        <v>1.3354349999999999</v>
      </c>
      <c r="AY812" s="36">
        <v>1.221522</v>
      </c>
      <c r="AZ812" s="36">
        <v>2.2784779999999998</v>
      </c>
      <c r="BA812" s="36">
        <v>14.048999999999999</v>
      </c>
      <c r="BB812" s="36">
        <v>14.53</v>
      </c>
      <c r="BC812" s="36">
        <v>1.03</v>
      </c>
      <c r="BD812" s="36">
        <v>13.925000000000001</v>
      </c>
      <c r="BE812" s="36">
        <v>3032.3130000000001</v>
      </c>
      <c r="BF812" s="36">
        <v>1.93</v>
      </c>
      <c r="BG812" s="36">
        <v>29.715</v>
      </c>
      <c r="BH812" s="36">
        <v>0</v>
      </c>
      <c r="BI812" s="36">
        <v>29.715</v>
      </c>
      <c r="BJ812" s="36">
        <v>22.376999999999999</v>
      </c>
      <c r="BK812" s="36">
        <v>0</v>
      </c>
      <c r="BL812" s="36">
        <v>22.376999999999999</v>
      </c>
      <c r="BM812" s="36">
        <v>0</v>
      </c>
      <c r="BQ812" s="36">
        <v>225.62100000000001</v>
      </c>
      <c r="BR812" s="36">
        <v>0.49205700000000002</v>
      </c>
      <c r="BS812" s="36">
        <v>0.34045199999999998</v>
      </c>
      <c r="BT812" s="36">
        <v>1.0137E-2</v>
      </c>
      <c r="BU812" s="36">
        <v>11.845041999999999</v>
      </c>
      <c r="BV812">
        <f t="shared" si="12"/>
        <v>6.8430852</v>
      </c>
    </row>
    <row r="813" spans="1:74" s="36" customFormat="1" x14ac:dyDescent="0.25">
      <c r="A813" s="36">
        <v>41703</v>
      </c>
      <c r="B813" s="36">
        <v>0.6347705208333333</v>
      </c>
      <c r="C813" s="36">
        <v>13.914</v>
      </c>
      <c r="D813" s="36">
        <v>6.7000000000000002E-3</v>
      </c>
      <c r="E813" s="36">
        <v>66.620570000000001</v>
      </c>
      <c r="F813" s="36">
        <v>915</v>
      </c>
      <c r="G813" s="36">
        <v>-2.8</v>
      </c>
      <c r="H813" s="36">
        <v>-41.6</v>
      </c>
      <c r="J813" s="36">
        <v>1.41</v>
      </c>
      <c r="K813" s="36">
        <v>0.88339999999999996</v>
      </c>
      <c r="L813" s="36">
        <v>12.292</v>
      </c>
      <c r="M813" s="36">
        <v>5.8999999999999999E-3</v>
      </c>
      <c r="N813" s="36">
        <v>808.30899999999997</v>
      </c>
      <c r="O813" s="36">
        <v>0</v>
      </c>
      <c r="P813" s="36">
        <v>808.3</v>
      </c>
      <c r="Q813" s="36">
        <v>608.70489999999995</v>
      </c>
      <c r="R813" s="36">
        <v>0</v>
      </c>
      <c r="S813" s="36">
        <v>608.70000000000005</v>
      </c>
      <c r="T813" s="36">
        <v>0</v>
      </c>
      <c r="W813" s="36">
        <v>0</v>
      </c>
      <c r="X813" s="36">
        <v>1.2417</v>
      </c>
      <c r="Y813" s="36">
        <v>12.1</v>
      </c>
      <c r="Z813" s="36">
        <v>872</v>
      </c>
      <c r="AA813" s="36">
        <v>893</v>
      </c>
      <c r="AB813" s="36">
        <v>824</v>
      </c>
      <c r="AC813" s="36">
        <v>49</v>
      </c>
      <c r="AD813" s="36">
        <v>5.23</v>
      </c>
      <c r="AE813" s="36">
        <v>0.12</v>
      </c>
      <c r="AF813" s="36">
        <v>993</v>
      </c>
      <c r="AG813" s="36">
        <v>-12</v>
      </c>
      <c r="AH813" s="36">
        <v>13</v>
      </c>
      <c r="AI813" s="36">
        <v>14</v>
      </c>
      <c r="AJ813" s="36">
        <v>191</v>
      </c>
      <c r="AK813" s="36">
        <v>190</v>
      </c>
      <c r="AL813" s="36">
        <v>6.6</v>
      </c>
      <c r="AM813" s="36">
        <v>195</v>
      </c>
      <c r="AN813" s="36" t="s">
        <v>155</v>
      </c>
      <c r="AO813" s="36">
        <v>2</v>
      </c>
      <c r="AP813" s="36">
        <v>0.84303240740740737</v>
      </c>
      <c r="AQ813" s="36">
        <v>47.158884</v>
      </c>
      <c r="AR813" s="36">
        <v>-88.487994999999998</v>
      </c>
      <c r="AS813" s="36">
        <v>313.8</v>
      </c>
      <c r="AT813" s="36">
        <v>44.6</v>
      </c>
      <c r="AU813" s="36">
        <v>12</v>
      </c>
      <c r="AV813" s="36">
        <v>9</v>
      </c>
      <c r="AW813" s="36" t="s">
        <v>412</v>
      </c>
      <c r="AX813" s="36">
        <v>1.1000000000000001</v>
      </c>
      <c r="AY813" s="36">
        <v>1.3</v>
      </c>
      <c r="AZ813" s="36">
        <v>2.2000000000000002</v>
      </c>
      <c r="BA813" s="36">
        <v>14.048999999999999</v>
      </c>
      <c r="BB813" s="36">
        <v>15.26</v>
      </c>
      <c r="BC813" s="36">
        <v>1.0900000000000001</v>
      </c>
      <c r="BD813" s="36">
        <v>13.196999999999999</v>
      </c>
      <c r="BE813" s="36">
        <v>3034.34</v>
      </c>
      <c r="BF813" s="36">
        <v>0.92500000000000004</v>
      </c>
      <c r="BG813" s="36">
        <v>20.896000000000001</v>
      </c>
      <c r="BH813" s="36">
        <v>0</v>
      </c>
      <c r="BI813" s="36">
        <v>20.896000000000001</v>
      </c>
      <c r="BJ813" s="36">
        <v>15.736000000000001</v>
      </c>
      <c r="BK813" s="36">
        <v>0</v>
      </c>
      <c r="BL813" s="36">
        <v>15.736000000000001</v>
      </c>
      <c r="BM813" s="36">
        <v>0</v>
      </c>
      <c r="BQ813" s="36">
        <v>222.869</v>
      </c>
      <c r="BR813" s="36">
        <v>0.60031199999999996</v>
      </c>
      <c r="BS813" s="36">
        <v>0.33727400000000002</v>
      </c>
      <c r="BT813" s="36">
        <v>1.0999999999999999E-2</v>
      </c>
      <c r="BU813" s="36">
        <v>14.451010999999999</v>
      </c>
      <c r="BV813">
        <f t="shared" si="12"/>
        <v>6.7792074000000007</v>
      </c>
    </row>
    <row r="814" spans="1:74" s="36" customFormat="1" x14ac:dyDescent="0.25">
      <c r="A814" s="36">
        <v>41703</v>
      </c>
      <c r="B814" s="36">
        <v>0.63478209490740733</v>
      </c>
      <c r="C814" s="36">
        <v>13.647</v>
      </c>
      <c r="D814" s="36">
        <v>4.4999999999999997E-3</v>
      </c>
      <c r="E814" s="36">
        <v>44.947707000000001</v>
      </c>
      <c r="F814" s="36">
        <v>676.8</v>
      </c>
      <c r="G814" s="36">
        <v>-2.7</v>
      </c>
      <c r="H814" s="36">
        <v>-31.4</v>
      </c>
      <c r="J814" s="36">
        <v>1.1000000000000001</v>
      </c>
      <c r="K814" s="36">
        <v>0.88549999999999995</v>
      </c>
      <c r="L814" s="36">
        <v>12.084099999999999</v>
      </c>
      <c r="M814" s="36">
        <v>4.0000000000000001E-3</v>
      </c>
      <c r="N814" s="36">
        <v>599.33270000000005</v>
      </c>
      <c r="O814" s="36">
        <v>0</v>
      </c>
      <c r="P814" s="36">
        <v>599.29999999999995</v>
      </c>
      <c r="Q814" s="36">
        <v>451.33210000000003</v>
      </c>
      <c r="R814" s="36">
        <v>0</v>
      </c>
      <c r="S814" s="36">
        <v>451.3</v>
      </c>
      <c r="T814" s="36">
        <v>0</v>
      </c>
      <c r="W814" s="36">
        <v>0</v>
      </c>
      <c r="X814" s="36">
        <v>0.97519999999999996</v>
      </c>
      <c r="Y814" s="36">
        <v>12.2</v>
      </c>
      <c r="Z814" s="36">
        <v>872</v>
      </c>
      <c r="AA814" s="36">
        <v>893</v>
      </c>
      <c r="AB814" s="36">
        <v>824</v>
      </c>
      <c r="AC814" s="36">
        <v>49</v>
      </c>
      <c r="AD814" s="36">
        <v>5.23</v>
      </c>
      <c r="AE814" s="36">
        <v>0.12</v>
      </c>
      <c r="AF814" s="36">
        <v>993</v>
      </c>
      <c r="AG814" s="36">
        <v>-12</v>
      </c>
      <c r="AH814" s="36">
        <v>13</v>
      </c>
      <c r="AI814" s="36">
        <v>14</v>
      </c>
      <c r="AJ814" s="36">
        <v>190.9</v>
      </c>
      <c r="AK814" s="36">
        <v>190</v>
      </c>
      <c r="AL814" s="36">
        <v>6.5</v>
      </c>
      <c r="AM814" s="36">
        <v>195</v>
      </c>
      <c r="AN814" s="36" t="s">
        <v>155</v>
      </c>
      <c r="AO814" s="36">
        <v>2</v>
      </c>
      <c r="AP814" s="36">
        <v>0.84304398148148152</v>
      </c>
      <c r="AQ814" s="36">
        <v>47.15889</v>
      </c>
      <c r="AR814" s="36">
        <v>-88.487723000000003</v>
      </c>
      <c r="AS814" s="36">
        <v>313.60000000000002</v>
      </c>
      <c r="AT814" s="36">
        <v>46.1</v>
      </c>
      <c r="AU814" s="36">
        <v>12</v>
      </c>
      <c r="AV814" s="36">
        <v>9</v>
      </c>
      <c r="AW814" s="36" t="s">
        <v>412</v>
      </c>
      <c r="AX814" s="36">
        <v>1.0568</v>
      </c>
      <c r="AY814" s="36">
        <v>1.3</v>
      </c>
      <c r="AZ814" s="36">
        <v>2.0920000000000001</v>
      </c>
      <c r="BA814" s="36">
        <v>14.048999999999999</v>
      </c>
      <c r="BB814" s="36">
        <v>15.55</v>
      </c>
      <c r="BC814" s="36">
        <v>1.1100000000000001</v>
      </c>
      <c r="BD814" s="36">
        <v>12.930999999999999</v>
      </c>
      <c r="BE814" s="36">
        <v>3034.9650000000001</v>
      </c>
      <c r="BF814" s="36">
        <v>0.63600000000000001</v>
      </c>
      <c r="BG814" s="36">
        <v>15.763</v>
      </c>
      <c r="BH814" s="36">
        <v>0</v>
      </c>
      <c r="BI814" s="36">
        <v>15.763</v>
      </c>
      <c r="BJ814" s="36">
        <v>11.871</v>
      </c>
      <c r="BK814" s="36">
        <v>0</v>
      </c>
      <c r="BL814" s="36">
        <v>11.871</v>
      </c>
      <c r="BM814" s="36">
        <v>0</v>
      </c>
      <c r="BQ814" s="36">
        <v>178.095</v>
      </c>
      <c r="BR814" s="36">
        <v>0.39329999999999998</v>
      </c>
      <c r="BS814" s="36">
        <v>0.33900000000000002</v>
      </c>
      <c r="BT814" s="36">
        <v>1.0999999999999999E-2</v>
      </c>
      <c r="BU814" s="36">
        <v>9.4677150000000001</v>
      </c>
      <c r="BV814">
        <f t="shared" si="12"/>
        <v>6.8139000000000012</v>
      </c>
    </row>
    <row r="815" spans="1:74" s="36" customFormat="1" x14ac:dyDescent="0.25">
      <c r="A815" s="36">
        <v>41703</v>
      </c>
      <c r="B815" s="38">
        <v>0.63479366898148148</v>
      </c>
      <c r="C815" s="36">
        <v>13.815</v>
      </c>
      <c r="D815" s="36">
        <v>4.7000000000000002E-3</v>
      </c>
      <c r="E815" s="36">
        <v>46.776429999999998</v>
      </c>
      <c r="F815" s="36">
        <v>378.7</v>
      </c>
      <c r="G815" s="36">
        <v>-6</v>
      </c>
      <c r="H815" s="36">
        <v>-53.5</v>
      </c>
      <c r="J815" s="36">
        <v>0.81</v>
      </c>
      <c r="K815" s="36">
        <v>0.88419999999999999</v>
      </c>
      <c r="L815" s="36">
        <v>12.2159</v>
      </c>
      <c r="M815" s="36">
        <v>4.1000000000000003E-3</v>
      </c>
      <c r="N815" s="36">
        <v>334.84989999999999</v>
      </c>
      <c r="O815" s="36">
        <v>0</v>
      </c>
      <c r="P815" s="36">
        <v>334.8</v>
      </c>
      <c r="Q815" s="36">
        <v>252.15719999999999</v>
      </c>
      <c r="R815" s="36">
        <v>0</v>
      </c>
      <c r="S815" s="36">
        <v>252.2</v>
      </c>
      <c r="T815" s="36">
        <v>0</v>
      </c>
      <c r="W815" s="36">
        <v>0</v>
      </c>
      <c r="X815" s="36">
        <v>0.71379999999999999</v>
      </c>
      <c r="Y815" s="36">
        <v>12.2</v>
      </c>
      <c r="Z815" s="36">
        <v>872</v>
      </c>
      <c r="AA815" s="36">
        <v>893</v>
      </c>
      <c r="AB815" s="36">
        <v>824</v>
      </c>
      <c r="AC815" s="36">
        <v>49</v>
      </c>
      <c r="AD815" s="36">
        <v>5.23</v>
      </c>
      <c r="AE815" s="36">
        <v>0.12</v>
      </c>
      <c r="AF815" s="36">
        <v>994</v>
      </c>
      <c r="AG815" s="36">
        <v>-12</v>
      </c>
      <c r="AH815" s="36">
        <v>13</v>
      </c>
      <c r="AI815" s="36">
        <v>14</v>
      </c>
      <c r="AJ815" s="36">
        <v>190</v>
      </c>
      <c r="AK815" s="36">
        <v>189.9</v>
      </c>
      <c r="AL815" s="36">
        <v>6.7</v>
      </c>
      <c r="AM815" s="36">
        <v>195</v>
      </c>
      <c r="AN815" s="36" t="s">
        <v>155</v>
      </c>
      <c r="AO815" s="36">
        <v>2</v>
      </c>
      <c r="AP815" s="36">
        <v>0.84305555555555556</v>
      </c>
      <c r="AQ815" s="36">
        <v>47.158898000000001</v>
      </c>
      <c r="AR815" s="36">
        <v>-88.487447000000003</v>
      </c>
      <c r="AS815" s="36">
        <v>313.5</v>
      </c>
      <c r="AT815" s="36">
        <v>46.7</v>
      </c>
      <c r="AU815" s="36">
        <v>12</v>
      </c>
      <c r="AV815" s="36">
        <v>9</v>
      </c>
      <c r="AW815" s="36" t="s">
        <v>412</v>
      </c>
      <c r="AX815" s="36">
        <v>0.94320000000000004</v>
      </c>
      <c r="AY815" s="36">
        <v>1.2352000000000001</v>
      </c>
      <c r="AZ815" s="36">
        <v>1.7216</v>
      </c>
      <c r="BA815" s="36">
        <v>14.048999999999999</v>
      </c>
      <c r="BB815" s="36">
        <v>15.37</v>
      </c>
      <c r="BC815" s="36">
        <v>1.0900000000000001</v>
      </c>
      <c r="BD815" s="36">
        <v>13.090999999999999</v>
      </c>
      <c r="BE815" s="36">
        <v>3034.828</v>
      </c>
      <c r="BF815" s="36">
        <v>0.65400000000000003</v>
      </c>
      <c r="BG815" s="36">
        <v>8.7119999999999997</v>
      </c>
      <c r="BH815" s="36">
        <v>0</v>
      </c>
      <c r="BI815" s="36">
        <v>8.7119999999999997</v>
      </c>
      <c r="BJ815" s="36">
        <v>6.56</v>
      </c>
      <c r="BK815" s="36">
        <v>0</v>
      </c>
      <c r="BL815" s="36">
        <v>6.56</v>
      </c>
      <c r="BM815" s="36">
        <v>0</v>
      </c>
      <c r="BQ815" s="36">
        <v>128.93700000000001</v>
      </c>
      <c r="BR815" s="36">
        <v>0.332619</v>
      </c>
      <c r="BS815" s="36">
        <v>0.33913700000000002</v>
      </c>
      <c r="BT815" s="36">
        <v>1.1136999999999999E-2</v>
      </c>
      <c r="BU815" s="36">
        <v>8.0069710000000001</v>
      </c>
      <c r="BV815">
        <f t="shared" si="12"/>
        <v>6.8166537000000007</v>
      </c>
    </row>
    <row r="816" spans="1:74" s="36" customFormat="1" x14ac:dyDescent="0.25">
      <c r="A816" s="36">
        <v>41703</v>
      </c>
      <c r="B816" s="36">
        <v>0.63480524305555552</v>
      </c>
      <c r="C816" s="36">
        <v>13.803000000000001</v>
      </c>
      <c r="D816" s="36">
        <v>3.0000000000000001E-3</v>
      </c>
      <c r="E816" s="36">
        <v>29.510826000000002</v>
      </c>
      <c r="F816" s="36">
        <v>578.5</v>
      </c>
      <c r="G816" s="36">
        <v>-6.1</v>
      </c>
      <c r="H816" s="36">
        <v>-57</v>
      </c>
      <c r="J816" s="36">
        <v>0.7</v>
      </c>
      <c r="K816" s="36">
        <v>0.88439999999999996</v>
      </c>
      <c r="L816" s="36">
        <v>12.2073</v>
      </c>
      <c r="M816" s="36">
        <v>2.5999999999999999E-3</v>
      </c>
      <c r="N816" s="36">
        <v>511.6182</v>
      </c>
      <c r="O816" s="36">
        <v>0</v>
      </c>
      <c r="P816" s="36">
        <v>511.6</v>
      </c>
      <c r="Q816" s="36">
        <v>385.27179999999998</v>
      </c>
      <c r="R816" s="36">
        <v>0</v>
      </c>
      <c r="S816" s="36">
        <v>385.3</v>
      </c>
      <c r="T816" s="36">
        <v>0</v>
      </c>
      <c r="W816" s="36">
        <v>0</v>
      </c>
      <c r="X816" s="36">
        <v>0.61909999999999998</v>
      </c>
      <c r="Y816" s="36">
        <v>12.1</v>
      </c>
      <c r="Z816" s="36">
        <v>872</v>
      </c>
      <c r="AA816" s="36">
        <v>892</v>
      </c>
      <c r="AB816" s="36">
        <v>824</v>
      </c>
      <c r="AC816" s="36">
        <v>49</v>
      </c>
      <c r="AD816" s="36">
        <v>5.23</v>
      </c>
      <c r="AE816" s="36">
        <v>0.12</v>
      </c>
      <c r="AF816" s="36">
        <v>994</v>
      </c>
      <c r="AG816" s="36">
        <v>-12</v>
      </c>
      <c r="AH816" s="36">
        <v>13</v>
      </c>
      <c r="AI816" s="36">
        <v>14</v>
      </c>
      <c r="AJ816" s="36">
        <v>190</v>
      </c>
      <c r="AK816" s="36">
        <v>189</v>
      </c>
      <c r="AL816" s="36">
        <v>6.8</v>
      </c>
      <c r="AM816" s="36">
        <v>195</v>
      </c>
      <c r="AN816" s="36" t="s">
        <v>155</v>
      </c>
      <c r="AO816" s="36">
        <v>2</v>
      </c>
      <c r="AP816" s="36">
        <v>0.8430671296296296</v>
      </c>
      <c r="AQ816" s="36">
        <v>47.158904999999997</v>
      </c>
      <c r="AR816" s="36">
        <v>-88.487171000000004</v>
      </c>
      <c r="AS816" s="36">
        <v>313.39999999999998</v>
      </c>
      <c r="AT816" s="36">
        <v>46.7</v>
      </c>
      <c r="AU816" s="36">
        <v>12</v>
      </c>
      <c r="AV816" s="36">
        <v>9</v>
      </c>
      <c r="AW816" s="36" t="s">
        <v>412</v>
      </c>
      <c r="AX816" s="36">
        <v>1.0568</v>
      </c>
      <c r="AY816" s="36">
        <v>1</v>
      </c>
      <c r="AZ816" s="36">
        <v>1.7784</v>
      </c>
      <c r="BA816" s="36">
        <v>14.048999999999999</v>
      </c>
      <c r="BB816" s="36">
        <v>15.38</v>
      </c>
      <c r="BC816" s="36">
        <v>1.1000000000000001</v>
      </c>
      <c r="BD816" s="36">
        <v>13.071999999999999</v>
      </c>
      <c r="BE816" s="36">
        <v>3035.2150000000001</v>
      </c>
      <c r="BF816" s="36">
        <v>0.41299999999999998</v>
      </c>
      <c r="BG816" s="36">
        <v>13.321</v>
      </c>
      <c r="BH816" s="36">
        <v>0</v>
      </c>
      <c r="BI816" s="36">
        <v>13.321</v>
      </c>
      <c r="BJ816" s="36">
        <v>10.032</v>
      </c>
      <c r="BK816" s="36">
        <v>0</v>
      </c>
      <c r="BL816" s="36">
        <v>10.032</v>
      </c>
      <c r="BM816" s="36">
        <v>0</v>
      </c>
      <c r="BQ816" s="36">
        <v>111.92</v>
      </c>
      <c r="BR816" s="36">
        <v>0.50893299999999997</v>
      </c>
      <c r="BS816" s="36">
        <v>0.34</v>
      </c>
      <c r="BT816" s="36">
        <v>1.1863E-2</v>
      </c>
      <c r="BU816" s="36">
        <v>12.251289999999999</v>
      </c>
      <c r="BV816">
        <f t="shared" si="12"/>
        <v>6.8340000000000014</v>
      </c>
    </row>
    <row r="817" spans="1:74" s="36" customFormat="1" x14ac:dyDescent="0.25">
      <c r="A817" s="36">
        <v>41703</v>
      </c>
      <c r="B817" s="36">
        <v>0.63481681712962967</v>
      </c>
      <c r="C817" s="36">
        <v>12.103999999999999</v>
      </c>
      <c r="D817" s="36">
        <v>-1.9E-3</v>
      </c>
      <c r="E817" s="36">
        <v>-18.604651</v>
      </c>
      <c r="F817" s="36">
        <v>868.2</v>
      </c>
      <c r="G817" s="36">
        <v>-5.0999999999999996</v>
      </c>
      <c r="H817" s="36">
        <v>-41.5</v>
      </c>
      <c r="J817" s="36">
        <v>0.79</v>
      </c>
      <c r="K817" s="36">
        <v>0.89790000000000003</v>
      </c>
      <c r="L817" s="36">
        <v>10.8674</v>
      </c>
      <c r="M817" s="36">
        <v>0</v>
      </c>
      <c r="N817" s="36">
        <v>779.50660000000005</v>
      </c>
      <c r="O817" s="36">
        <v>0</v>
      </c>
      <c r="P817" s="36">
        <v>779.5</v>
      </c>
      <c r="Q817" s="36">
        <v>587.00390000000004</v>
      </c>
      <c r="R817" s="36">
        <v>0</v>
      </c>
      <c r="S817" s="36">
        <v>587</v>
      </c>
      <c r="T817" s="36">
        <v>0</v>
      </c>
      <c r="W817" s="36">
        <v>0</v>
      </c>
      <c r="X817" s="36">
        <v>0.71189999999999998</v>
      </c>
      <c r="Y817" s="36">
        <v>12.2</v>
      </c>
      <c r="Z817" s="36">
        <v>872</v>
      </c>
      <c r="AA817" s="36">
        <v>892</v>
      </c>
      <c r="AB817" s="36">
        <v>825</v>
      </c>
      <c r="AC817" s="36">
        <v>49</v>
      </c>
      <c r="AD817" s="36">
        <v>5.23</v>
      </c>
      <c r="AE817" s="36">
        <v>0.12</v>
      </c>
      <c r="AF817" s="36">
        <v>994</v>
      </c>
      <c r="AG817" s="36">
        <v>-12</v>
      </c>
      <c r="AH817" s="36">
        <v>13</v>
      </c>
      <c r="AI817" s="36">
        <v>14</v>
      </c>
      <c r="AJ817" s="36">
        <v>190.1</v>
      </c>
      <c r="AK817" s="36">
        <v>189</v>
      </c>
      <c r="AL817" s="36">
        <v>7</v>
      </c>
      <c r="AM817" s="36">
        <v>195</v>
      </c>
      <c r="AN817" s="36" t="s">
        <v>155</v>
      </c>
      <c r="AO817" s="36">
        <v>2</v>
      </c>
      <c r="AP817" s="36">
        <v>0.84307870370370364</v>
      </c>
      <c r="AQ817" s="36">
        <v>47.158909999999999</v>
      </c>
      <c r="AR817" s="36">
        <v>-88.486898999999994</v>
      </c>
      <c r="AS817" s="36">
        <v>313.3</v>
      </c>
      <c r="AT817" s="36">
        <v>46.2</v>
      </c>
      <c r="AU817" s="36">
        <v>12</v>
      </c>
      <c r="AV817" s="36">
        <v>9</v>
      </c>
      <c r="AW817" s="36" t="s">
        <v>412</v>
      </c>
      <c r="AX817" s="36">
        <v>0.92159999999999997</v>
      </c>
      <c r="AY817" s="36">
        <v>1.0431999999999999</v>
      </c>
      <c r="AZ817" s="36">
        <v>1.7216</v>
      </c>
      <c r="BA817" s="36">
        <v>14.048999999999999</v>
      </c>
      <c r="BB817" s="36">
        <v>17.41</v>
      </c>
      <c r="BC817" s="36">
        <v>1.24</v>
      </c>
      <c r="BD817" s="36">
        <v>11.375999999999999</v>
      </c>
      <c r="BE817" s="36">
        <v>3037.096</v>
      </c>
      <c r="BF817" s="36">
        <v>0</v>
      </c>
      <c r="BG817" s="36">
        <v>22.812999999999999</v>
      </c>
      <c r="BH817" s="36">
        <v>0</v>
      </c>
      <c r="BI817" s="36">
        <v>22.812999999999999</v>
      </c>
      <c r="BJ817" s="36">
        <v>17.178999999999998</v>
      </c>
      <c r="BK817" s="36">
        <v>0</v>
      </c>
      <c r="BL817" s="36">
        <v>17.178999999999998</v>
      </c>
      <c r="BM817" s="36">
        <v>0</v>
      </c>
      <c r="BQ817" s="36">
        <v>144.65899999999999</v>
      </c>
      <c r="BR817" s="36">
        <v>0.57011999999999996</v>
      </c>
      <c r="BS817" s="36">
        <v>0.34</v>
      </c>
      <c r="BT817" s="36">
        <v>1.0999999999999999E-2</v>
      </c>
      <c r="BU817" s="36">
        <v>13.724214</v>
      </c>
      <c r="BV817">
        <f t="shared" si="12"/>
        <v>6.8340000000000014</v>
      </c>
    </row>
    <row r="818" spans="1:74" s="36" customFormat="1" x14ac:dyDescent="0.25">
      <c r="A818" s="36">
        <v>41703</v>
      </c>
      <c r="B818" s="36">
        <v>0.63482839120370371</v>
      </c>
      <c r="C818" s="36">
        <v>11.29</v>
      </c>
      <c r="D818" s="36">
        <v>4.0000000000000002E-4</v>
      </c>
      <c r="E818" s="36">
        <v>4.2144640000000004</v>
      </c>
      <c r="F818" s="36">
        <v>1217.2</v>
      </c>
      <c r="G818" s="36">
        <v>-1.9</v>
      </c>
      <c r="H818" s="36">
        <v>-59.1</v>
      </c>
      <c r="J818" s="36">
        <v>1.2</v>
      </c>
      <c r="K818" s="36">
        <v>0.90439999999999998</v>
      </c>
      <c r="L818" s="36">
        <v>10.210599999999999</v>
      </c>
      <c r="M818" s="36">
        <v>4.0000000000000002E-4</v>
      </c>
      <c r="N818" s="36">
        <v>1100.8527999999999</v>
      </c>
      <c r="O818" s="36">
        <v>0</v>
      </c>
      <c r="P818" s="36">
        <v>1100.9000000000001</v>
      </c>
      <c r="Q818" s="36">
        <v>828.9923</v>
      </c>
      <c r="R818" s="36">
        <v>0</v>
      </c>
      <c r="S818" s="36">
        <v>829</v>
      </c>
      <c r="T818" s="36">
        <v>0</v>
      </c>
      <c r="W818" s="36">
        <v>0</v>
      </c>
      <c r="X818" s="36">
        <v>1.0824</v>
      </c>
      <c r="Y818" s="36">
        <v>12.1</v>
      </c>
      <c r="Z818" s="36">
        <v>872</v>
      </c>
      <c r="AA818" s="36">
        <v>892</v>
      </c>
      <c r="AB818" s="36">
        <v>825</v>
      </c>
      <c r="AC818" s="36">
        <v>49</v>
      </c>
      <c r="AD818" s="36">
        <v>5.23</v>
      </c>
      <c r="AE818" s="36">
        <v>0.12</v>
      </c>
      <c r="AF818" s="36">
        <v>994</v>
      </c>
      <c r="AG818" s="36">
        <v>-12</v>
      </c>
      <c r="AH818" s="36">
        <v>12.863</v>
      </c>
      <c r="AI818" s="36">
        <v>14</v>
      </c>
      <c r="AJ818" s="36">
        <v>191</v>
      </c>
      <c r="AK818" s="36">
        <v>189.1</v>
      </c>
      <c r="AL818" s="36">
        <v>6.9</v>
      </c>
      <c r="AM818" s="36">
        <v>195</v>
      </c>
      <c r="AN818" s="36" t="s">
        <v>155</v>
      </c>
      <c r="AO818" s="36">
        <v>2</v>
      </c>
      <c r="AP818" s="36">
        <v>0.84309027777777779</v>
      </c>
      <c r="AQ818" s="36">
        <v>47.158906000000002</v>
      </c>
      <c r="AR818" s="36">
        <v>-88.486630000000005</v>
      </c>
      <c r="AS818" s="36">
        <v>313.10000000000002</v>
      </c>
      <c r="AT818" s="36">
        <v>45.6</v>
      </c>
      <c r="AU818" s="36">
        <v>12</v>
      </c>
      <c r="AV818" s="36">
        <v>9</v>
      </c>
      <c r="AW818" s="36" t="s">
        <v>412</v>
      </c>
      <c r="AX818" s="36">
        <v>1</v>
      </c>
      <c r="AY818" s="36">
        <v>1.2</v>
      </c>
      <c r="AZ818" s="36">
        <v>1.8</v>
      </c>
      <c r="BA818" s="36">
        <v>14.048999999999999</v>
      </c>
      <c r="BB818" s="36">
        <v>18.600000000000001</v>
      </c>
      <c r="BC818" s="36">
        <v>1.32</v>
      </c>
      <c r="BD818" s="36">
        <v>10.571999999999999</v>
      </c>
      <c r="BE818" s="36">
        <v>3037.703</v>
      </c>
      <c r="BF818" s="36">
        <v>7.1999999999999995E-2</v>
      </c>
      <c r="BG818" s="36">
        <v>34.296999999999997</v>
      </c>
      <c r="BH818" s="36">
        <v>0</v>
      </c>
      <c r="BI818" s="36">
        <v>34.296999999999997</v>
      </c>
      <c r="BJ818" s="36">
        <v>25.827000000000002</v>
      </c>
      <c r="BK818" s="36">
        <v>0</v>
      </c>
      <c r="BL818" s="36">
        <v>25.827000000000002</v>
      </c>
      <c r="BM818" s="36">
        <v>0</v>
      </c>
      <c r="BQ818" s="36">
        <v>234.15299999999999</v>
      </c>
      <c r="BR818" s="36">
        <v>0.34149099999999999</v>
      </c>
      <c r="BS818" s="36">
        <v>0.33986300000000003</v>
      </c>
      <c r="BT818" s="36">
        <v>1.0862999999999999E-2</v>
      </c>
      <c r="BU818" s="36">
        <v>8.2205429999999993</v>
      </c>
      <c r="BV818">
        <f t="shared" si="12"/>
        <v>6.831246300000001</v>
      </c>
    </row>
    <row r="819" spans="1:74" s="36" customFormat="1" x14ac:dyDescent="0.25">
      <c r="A819" s="36">
        <v>41703</v>
      </c>
      <c r="B819" s="36">
        <v>0.63483996527777775</v>
      </c>
      <c r="C819" s="36">
        <v>11.773</v>
      </c>
      <c r="D819" s="36">
        <v>3.5999999999999999E-3</v>
      </c>
      <c r="E819" s="36">
        <v>35.664160000000003</v>
      </c>
      <c r="F819" s="36">
        <v>1371.6</v>
      </c>
      <c r="G819" s="36">
        <v>-0.8</v>
      </c>
      <c r="H819" s="36">
        <v>-31.6</v>
      </c>
      <c r="J819" s="36">
        <v>1.5</v>
      </c>
      <c r="K819" s="36">
        <v>0.90049999999999997</v>
      </c>
      <c r="L819" s="36">
        <v>10.6015</v>
      </c>
      <c r="M819" s="36">
        <v>3.2000000000000002E-3</v>
      </c>
      <c r="N819" s="36">
        <v>1235.0971</v>
      </c>
      <c r="O819" s="36">
        <v>0</v>
      </c>
      <c r="P819" s="36">
        <v>1235.0999999999999</v>
      </c>
      <c r="Q819" s="36">
        <v>930.03620000000001</v>
      </c>
      <c r="R819" s="36">
        <v>0</v>
      </c>
      <c r="S819" s="36">
        <v>930</v>
      </c>
      <c r="T819" s="36">
        <v>0</v>
      </c>
      <c r="W819" s="36">
        <v>0</v>
      </c>
      <c r="X819" s="36">
        <v>1.3540000000000001</v>
      </c>
      <c r="Y819" s="36">
        <v>12.1</v>
      </c>
      <c r="Z819" s="36">
        <v>871</v>
      </c>
      <c r="AA819" s="36">
        <v>893</v>
      </c>
      <c r="AB819" s="36">
        <v>823</v>
      </c>
      <c r="AC819" s="36">
        <v>48.9</v>
      </c>
      <c r="AD819" s="36">
        <v>5.21</v>
      </c>
      <c r="AE819" s="36">
        <v>0.12</v>
      </c>
      <c r="AF819" s="36">
        <v>994</v>
      </c>
      <c r="AG819" s="36">
        <v>-12</v>
      </c>
      <c r="AH819" s="36">
        <v>12</v>
      </c>
      <c r="AI819" s="36">
        <v>14</v>
      </c>
      <c r="AJ819" s="36">
        <v>191</v>
      </c>
      <c r="AK819" s="36">
        <v>190</v>
      </c>
      <c r="AL819" s="36">
        <v>7</v>
      </c>
      <c r="AM819" s="36">
        <v>195</v>
      </c>
      <c r="AN819" s="36" t="s">
        <v>155</v>
      </c>
      <c r="AO819" s="36">
        <v>2</v>
      </c>
      <c r="AP819" s="36">
        <v>0.84310185185185194</v>
      </c>
      <c r="AQ819" s="36">
        <v>47.158884</v>
      </c>
      <c r="AR819" s="36">
        <v>-88.486373</v>
      </c>
      <c r="AS819" s="36">
        <v>312.89999999999998</v>
      </c>
      <c r="AT819" s="36">
        <v>44.1</v>
      </c>
      <c r="AU819" s="36">
        <v>12</v>
      </c>
      <c r="AV819" s="36">
        <v>9</v>
      </c>
      <c r="AW819" s="36" t="s">
        <v>412</v>
      </c>
      <c r="AX819" s="36">
        <v>1.0216000000000001</v>
      </c>
      <c r="AY819" s="36">
        <v>1.1568000000000001</v>
      </c>
      <c r="AZ819" s="36">
        <v>1.8</v>
      </c>
      <c r="BA819" s="36">
        <v>14.048999999999999</v>
      </c>
      <c r="BB819" s="36">
        <v>17.87</v>
      </c>
      <c r="BC819" s="36">
        <v>1.27</v>
      </c>
      <c r="BD819" s="36">
        <v>11.052</v>
      </c>
      <c r="BE819" s="36">
        <v>3036.453</v>
      </c>
      <c r="BF819" s="36">
        <v>0.58499999999999996</v>
      </c>
      <c r="BG819" s="36">
        <v>37.045999999999999</v>
      </c>
      <c r="BH819" s="36">
        <v>0</v>
      </c>
      <c r="BI819" s="36">
        <v>37.045999999999999</v>
      </c>
      <c r="BJ819" s="36">
        <v>27.896000000000001</v>
      </c>
      <c r="BK819" s="36">
        <v>0</v>
      </c>
      <c r="BL819" s="36">
        <v>27.896000000000001</v>
      </c>
      <c r="BM819" s="36">
        <v>0</v>
      </c>
      <c r="BQ819" s="36">
        <v>281.96899999999999</v>
      </c>
      <c r="BR819" s="36">
        <v>0.20641100000000001</v>
      </c>
      <c r="BS819" s="36">
        <v>0.33900000000000002</v>
      </c>
      <c r="BT819" s="36">
        <v>0.01</v>
      </c>
      <c r="BU819" s="36">
        <v>4.9688290000000004</v>
      </c>
      <c r="BV819">
        <f t="shared" si="12"/>
        <v>6.8139000000000012</v>
      </c>
    </row>
    <row r="820" spans="1:74" s="36" customFormat="1" x14ac:dyDescent="0.25">
      <c r="A820" s="36">
        <v>41703</v>
      </c>
      <c r="B820" s="36">
        <v>0.63485153935185179</v>
      </c>
      <c r="C820" s="36">
        <v>12.887</v>
      </c>
      <c r="D820" s="36">
        <v>3.5999999999999999E-3</v>
      </c>
      <c r="E820" s="36">
        <v>35.736885999999998</v>
      </c>
      <c r="F820" s="36">
        <v>1266.3</v>
      </c>
      <c r="G820" s="36">
        <v>-0.8</v>
      </c>
      <c r="H820" s="36">
        <v>-50.1</v>
      </c>
      <c r="J820" s="36">
        <v>1.65</v>
      </c>
      <c r="K820" s="36">
        <v>0.89159999999999995</v>
      </c>
      <c r="L820" s="36">
        <v>11.4894</v>
      </c>
      <c r="M820" s="36">
        <v>3.2000000000000002E-3</v>
      </c>
      <c r="N820" s="36">
        <v>1128.9708000000001</v>
      </c>
      <c r="O820" s="36">
        <v>0</v>
      </c>
      <c r="P820" s="36">
        <v>1129</v>
      </c>
      <c r="Q820" s="36">
        <v>849.84529999999995</v>
      </c>
      <c r="R820" s="36">
        <v>0</v>
      </c>
      <c r="S820" s="36">
        <v>849.8</v>
      </c>
      <c r="T820" s="36">
        <v>0</v>
      </c>
      <c r="W820" s="36">
        <v>0</v>
      </c>
      <c r="X820" s="36">
        <v>1.4704999999999999</v>
      </c>
      <c r="Y820" s="36">
        <v>12.1</v>
      </c>
      <c r="Z820" s="36">
        <v>871</v>
      </c>
      <c r="AA820" s="36">
        <v>893</v>
      </c>
      <c r="AB820" s="36">
        <v>823</v>
      </c>
      <c r="AC820" s="36">
        <v>48</v>
      </c>
      <c r="AD820" s="36">
        <v>5.12</v>
      </c>
      <c r="AE820" s="36">
        <v>0.12</v>
      </c>
      <c r="AF820" s="36">
        <v>994</v>
      </c>
      <c r="AG820" s="36">
        <v>-12</v>
      </c>
      <c r="AH820" s="36">
        <v>12</v>
      </c>
      <c r="AI820" s="36">
        <v>14</v>
      </c>
      <c r="AJ820" s="36">
        <v>191</v>
      </c>
      <c r="AK820" s="36">
        <v>190</v>
      </c>
      <c r="AL820" s="36">
        <v>6.8</v>
      </c>
      <c r="AM820" s="36">
        <v>195</v>
      </c>
      <c r="AN820" s="36" t="s">
        <v>155</v>
      </c>
      <c r="AO820" s="36">
        <v>2</v>
      </c>
      <c r="AP820" s="36">
        <v>0.84311342592592586</v>
      </c>
      <c r="AQ820" s="36">
        <v>47.158842</v>
      </c>
      <c r="AR820" s="36">
        <v>-88.486142000000001</v>
      </c>
      <c r="AS820" s="36">
        <v>312.7</v>
      </c>
      <c r="AT820" s="36">
        <v>42.2</v>
      </c>
      <c r="AU820" s="36">
        <v>12</v>
      </c>
      <c r="AV820" s="36">
        <v>9</v>
      </c>
      <c r="AW820" s="36" t="s">
        <v>412</v>
      </c>
      <c r="AX820" s="36">
        <v>1.1000000000000001</v>
      </c>
      <c r="AY820" s="36">
        <v>1.0216000000000001</v>
      </c>
      <c r="AZ820" s="36">
        <v>1.8216000000000001</v>
      </c>
      <c r="BA820" s="36">
        <v>14.048999999999999</v>
      </c>
      <c r="BB820" s="36">
        <v>16.41</v>
      </c>
      <c r="BC820" s="36">
        <v>1.17</v>
      </c>
      <c r="BD820" s="36">
        <v>12.163</v>
      </c>
      <c r="BE820" s="36">
        <v>3035.645</v>
      </c>
      <c r="BF820" s="36">
        <v>0.53600000000000003</v>
      </c>
      <c r="BG820" s="36">
        <v>31.236999999999998</v>
      </c>
      <c r="BH820" s="36">
        <v>0</v>
      </c>
      <c r="BI820" s="36">
        <v>31.236999999999998</v>
      </c>
      <c r="BJ820" s="36">
        <v>23.513999999999999</v>
      </c>
      <c r="BK820" s="36">
        <v>0</v>
      </c>
      <c r="BL820" s="36">
        <v>23.513999999999999</v>
      </c>
      <c r="BM820" s="36">
        <v>0</v>
      </c>
      <c r="BQ820" s="36">
        <v>282.49299999999999</v>
      </c>
      <c r="BR820" s="36">
        <v>0.20776700000000001</v>
      </c>
      <c r="BS820" s="36">
        <v>0.33900000000000002</v>
      </c>
      <c r="BT820" s="36">
        <v>1.0137E-2</v>
      </c>
      <c r="BU820" s="36">
        <v>5.0014719999999997</v>
      </c>
      <c r="BV820">
        <f t="shared" si="12"/>
        <v>6.8139000000000012</v>
      </c>
    </row>
    <row r="821" spans="1:74" s="36" customFormat="1" x14ac:dyDescent="0.25">
      <c r="A821" s="36">
        <v>41703</v>
      </c>
      <c r="B821" s="36">
        <v>0.63486311342592594</v>
      </c>
      <c r="C821" s="36">
        <v>13.239000000000001</v>
      </c>
      <c r="D821" s="36">
        <v>2E-3</v>
      </c>
      <c r="E821" s="36">
        <v>20</v>
      </c>
      <c r="F821" s="36">
        <v>848.9</v>
      </c>
      <c r="G821" s="36">
        <v>0.3</v>
      </c>
      <c r="H821" s="36">
        <v>-57.5</v>
      </c>
      <c r="J821" s="36">
        <v>1.99</v>
      </c>
      <c r="K821" s="36">
        <v>0.88870000000000005</v>
      </c>
      <c r="L821" s="36">
        <v>11.766299999999999</v>
      </c>
      <c r="M821" s="36">
        <v>1.8E-3</v>
      </c>
      <c r="N821" s="36">
        <v>754.40229999999997</v>
      </c>
      <c r="O821" s="36">
        <v>0.27950000000000003</v>
      </c>
      <c r="P821" s="36">
        <v>754.7</v>
      </c>
      <c r="Q821" s="36">
        <v>567.88469999999995</v>
      </c>
      <c r="R821" s="36">
        <v>0.2104</v>
      </c>
      <c r="S821" s="36">
        <v>568.1</v>
      </c>
      <c r="T821" s="36">
        <v>0</v>
      </c>
      <c r="W821" s="36">
        <v>0</v>
      </c>
      <c r="X821" s="36">
        <v>1.7641</v>
      </c>
      <c r="Y821" s="36">
        <v>12.1</v>
      </c>
      <c r="Z821" s="36">
        <v>871</v>
      </c>
      <c r="AA821" s="36">
        <v>892</v>
      </c>
      <c r="AB821" s="36">
        <v>821</v>
      </c>
      <c r="AC821" s="36">
        <v>48</v>
      </c>
      <c r="AD821" s="36">
        <v>5.12</v>
      </c>
      <c r="AE821" s="36">
        <v>0.12</v>
      </c>
      <c r="AF821" s="36">
        <v>994</v>
      </c>
      <c r="AG821" s="36">
        <v>-12</v>
      </c>
      <c r="AH821" s="36">
        <v>12</v>
      </c>
      <c r="AI821" s="36">
        <v>14</v>
      </c>
      <c r="AJ821" s="36">
        <v>190.9</v>
      </c>
      <c r="AK821" s="36">
        <v>190.1</v>
      </c>
      <c r="AL821" s="36">
        <v>6.6</v>
      </c>
      <c r="AM821" s="36">
        <v>195</v>
      </c>
      <c r="AN821" s="36" t="s">
        <v>155</v>
      </c>
      <c r="AO821" s="36">
        <v>2</v>
      </c>
      <c r="AP821" s="36">
        <v>0.84312500000000001</v>
      </c>
      <c r="AQ821" s="36">
        <v>47.158785999999999</v>
      </c>
      <c r="AR821" s="36">
        <v>-88.485945000000001</v>
      </c>
      <c r="AS821" s="36">
        <v>312.60000000000002</v>
      </c>
      <c r="AT821" s="36">
        <v>38.9</v>
      </c>
      <c r="AU821" s="36">
        <v>12</v>
      </c>
      <c r="AV821" s="36">
        <v>9</v>
      </c>
      <c r="AW821" s="36" t="s">
        <v>412</v>
      </c>
      <c r="AX821" s="36">
        <v>1.1000000000000001</v>
      </c>
      <c r="AY821" s="36">
        <v>1.1215999999999999</v>
      </c>
      <c r="AZ821" s="36">
        <v>1.9</v>
      </c>
      <c r="BA821" s="36">
        <v>14.048999999999999</v>
      </c>
      <c r="BB821" s="36">
        <v>16</v>
      </c>
      <c r="BC821" s="36">
        <v>1.1399999999999999</v>
      </c>
      <c r="BD821" s="36">
        <v>12.52</v>
      </c>
      <c r="BE821" s="36">
        <v>3035.78</v>
      </c>
      <c r="BF821" s="36">
        <v>0.29199999999999998</v>
      </c>
      <c r="BG821" s="36">
        <v>20.382999999999999</v>
      </c>
      <c r="BH821" s="36">
        <v>8.0000000000000002E-3</v>
      </c>
      <c r="BI821" s="36">
        <v>20.390999999999998</v>
      </c>
      <c r="BJ821" s="36">
        <v>15.343999999999999</v>
      </c>
      <c r="BK821" s="36">
        <v>6.0000000000000001E-3</v>
      </c>
      <c r="BL821" s="36">
        <v>15.349</v>
      </c>
      <c r="BM821" s="36">
        <v>0</v>
      </c>
      <c r="BQ821" s="36">
        <v>330.94799999999998</v>
      </c>
      <c r="BR821" s="36">
        <v>0.198904</v>
      </c>
      <c r="BS821" s="36">
        <v>0.33900000000000002</v>
      </c>
      <c r="BT821" s="36">
        <v>1.1136999999999999E-2</v>
      </c>
      <c r="BU821" s="36">
        <v>4.7881169999999997</v>
      </c>
      <c r="BV821">
        <f t="shared" si="12"/>
        <v>6.8139000000000012</v>
      </c>
    </row>
    <row r="822" spans="1:74" s="36" customFormat="1" x14ac:dyDescent="0.25">
      <c r="A822" s="36">
        <v>41703</v>
      </c>
      <c r="B822" s="36">
        <v>0.63487468749999998</v>
      </c>
      <c r="C822" s="36">
        <v>13.500999999999999</v>
      </c>
      <c r="D822" s="36">
        <v>1.6999999999999999E-3</v>
      </c>
      <c r="E822" s="36">
        <v>16.509207</v>
      </c>
      <c r="F822" s="36">
        <v>630.4</v>
      </c>
      <c r="G822" s="36">
        <v>0.9</v>
      </c>
      <c r="H822" s="36">
        <v>-50.1</v>
      </c>
      <c r="J822" s="36">
        <v>2.89</v>
      </c>
      <c r="K822" s="36">
        <v>0.88670000000000004</v>
      </c>
      <c r="L822" s="36">
        <v>11.970499999999999</v>
      </c>
      <c r="M822" s="36">
        <v>1.5E-3</v>
      </c>
      <c r="N822" s="36">
        <v>558.94650000000001</v>
      </c>
      <c r="O822" s="36">
        <v>0.82609999999999995</v>
      </c>
      <c r="P822" s="36">
        <v>559.79999999999995</v>
      </c>
      <c r="Q822" s="36">
        <v>420.75310000000002</v>
      </c>
      <c r="R822" s="36">
        <v>0.62180000000000002</v>
      </c>
      <c r="S822" s="36">
        <v>421.4</v>
      </c>
      <c r="T822" s="36">
        <v>0</v>
      </c>
      <c r="W822" s="36">
        <v>0</v>
      </c>
      <c r="X822" s="36">
        <v>2.5666000000000002</v>
      </c>
      <c r="Y822" s="36">
        <v>12.2</v>
      </c>
      <c r="Z822" s="36">
        <v>871</v>
      </c>
      <c r="AA822" s="36">
        <v>890</v>
      </c>
      <c r="AB822" s="36">
        <v>819</v>
      </c>
      <c r="AC822" s="36">
        <v>48</v>
      </c>
      <c r="AD822" s="36">
        <v>5.12</v>
      </c>
      <c r="AE822" s="36">
        <v>0.12</v>
      </c>
      <c r="AF822" s="36">
        <v>994</v>
      </c>
      <c r="AG822" s="36">
        <v>-12</v>
      </c>
      <c r="AH822" s="36">
        <v>12.137</v>
      </c>
      <c r="AI822" s="36">
        <v>14</v>
      </c>
      <c r="AJ822" s="36">
        <v>190.1</v>
      </c>
      <c r="AK822" s="36">
        <v>190.9</v>
      </c>
      <c r="AL822" s="36">
        <v>6.5</v>
      </c>
      <c r="AM822" s="36">
        <v>195</v>
      </c>
      <c r="AN822" s="36" t="s">
        <v>155</v>
      </c>
      <c r="AO822" s="36">
        <v>2</v>
      </c>
      <c r="AP822" s="36">
        <v>0.84313657407407405</v>
      </c>
      <c r="AQ822" s="36">
        <v>47.158723000000002</v>
      </c>
      <c r="AR822" s="36">
        <v>-88.485763000000006</v>
      </c>
      <c r="AS822" s="36">
        <v>312.60000000000002</v>
      </c>
      <c r="AT822" s="36">
        <v>36.5</v>
      </c>
      <c r="AU822" s="36">
        <v>12</v>
      </c>
      <c r="AV822" s="36">
        <v>9</v>
      </c>
      <c r="AW822" s="36" t="s">
        <v>412</v>
      </c>
      <c r="AX822" s="36">
        <v>1.0568</v>
      </c>
      <c r="AY822" s="36">
        <v>1.2</v>
      </c>
      <c r="AZ822" s="36">
        <v>1.8568</v>
      </c>
      <c r="BA822" s="36">
        <v>14.048999999999999</v>
      </c>
      <c r="BB822" s="36">
        <v>15.71</v>
      </c>
      <c r="BC822" s="36">
        <v>1.1200000000000001</v>
      </c>
      <c r="BD822" s="36">
        <v>12.782</v>
      </c>
      <c r="BE822" s="36">
        <v>3035.6909999999998</v>
      </c>
      <c r="BF822" s="36">
        <v>0.23599999999999999</v>
      </c>
      <c r="BG822" s="36">
        <v>14.843999999999999</v>
      </c>
      <c r="BH822" s="36">
        <v>2.1999999999999999E-2</v>
      </c>
      <c r="BI822" s="36">
        <v>14.866</v>
      </c>
      <c r="BJ822" s="36">
        <v>11.173999999999999</v>
      </c>
      <c r="BK822" s="36">
        <v>1.7000000000000001E-2</v>
      </c>
      <c r="BL822" s="36">
        <v>11.191000000000001</v>
      </c>
      <c r="BM822" s="36">
        <v>0</v>
      </c>
      <c r="BQ822" s="36">
        <v>473.25900000000001</v>
      </c>
      <c r="BR822" s="36">
        <v>0.20611099999999999</v>
      </c>
      <c r="BS822" s="36">
        <v>0.33886300000000003</v>
      </c>
      <c r="BT822" s="36">
        <v>1.2E-2</v>
      </c>
      <c r="BU822" s="36">
        <v>4.9616069999999999</v>
      </c>
      <c r="BV822">
        <f t="shared" si="12"/>
        <v>6.8111463000000008</v>
      </c>
    </row>
    <row r="823" spans="1:74" s="36" customFormat="1" x14ac:dyDescent="0.25">
      <c r="A823" s="36">
        <v>41703</v>
      </c>
      <c r="B823" s="36">
        <v>0.63488626157407413</v>
      </c>
      <c r="C823" s="36">
        <v>12.28</v>
      </c>
      <c r="D823" s="36">
        <v>0</v>
      </c>
      <c r="E823" s="36">
        <v>0.49639699999999998</v>
      </c>
      <c r="F823" s="36">
        <v>721.3</v>
      </c>
      <c r="G823" s="36">
        <v>-2</v>
      </c>
      <c r="H823" s="36">
        <v>-50.1</v>
      </c>
      <c r="J823" s="36">
        <v>3.59</v>
      </c>
      <c r="K823" s="36">
        <v>0.89629999999999999</v>
      </c>
      <c r="L823" s="36">
        <v>11.0067</v>
      </c>
      <c r="M823" s="36">
        <v>0</v>
      </c>
      <c r="N823" s="36">
        <v>646.54369999999994</v>
      </c>
      <c r="O823" s="36">
        <v>0</v>
      </c>
      <c r="P823" s="36">
        <v>646.5</v>
      </c>
      <c r="Q823" s="36">
        <v>486.69299999999998</v>
      </c>
      <c r="R823" s="36">
        <v>0</v>
      </c>
      <c r="S823" s="36">
        <v>486.7</v>
      </c>
      <c r="T823" s="36">
        <v>0</v>
      </c>
      <c r="W823" s="36">
        <v>0</v>
      </c>
      <c r="X823" s="36">
        <v>3.2136</v>
      </c>
      <c r="Y823" s="36">
        <v>12.2</v>
      </c>
      <c r="Z823" s="36">
        <v>870</v>
      </c>
      <c r="AA823" s="36">
        <v>891</v>
      </c>
      <c r="AB823" s="36">
        <v>820</v>
      </c>
      <c r="AC823" s="36">
        <v>48</v>
      </c>
      <c r="AD823" s="36">
        <v>5.12</v>
      </c>
      <c r="AE823" s="36">
        <v>0.12</v>
      </c>
      <c r="AF823" s="36">
        <v>994</v>
      </c>
      <c r="AG823" s="36">
        <v>-12</v>
      </c>
      <c r="AH823" s="36">
        <v>13</v>
      </c>
      <c r="AI823" s="36">
        <v>14</v>
      </c>
      <c r="AJ823" s="36">
        <v>191</v>
      </c>
      <c r="AK823" s="36">
        <v>190</v>
      </c>
      <c r="AL823" s="36">
        <v>6.5</v>
      </c>
      <c r="AM823" s="36">
        <v>195</v>
      </c>
      <c r="AN823" s="36" t="s">
        <v>155</v>
      </c>
      <c r="AO823" s="36">
        <v>2</v>
      </c>
      <c r="AP823" s="36">
        <v>0.8431481481481482</v>
      </c>
      <c r="AQ823" s="36">
        <v>47.158659999999998</v>
      </c>
      <c r="AR823" s="36">
        <v>-88.485585</v>
      </c>
      <c r="AS823" s="36">
        <v>312.5</v>
      </c>
      <c r="AT823" s="36">
        <v>35.299999999999997</v>
      </c>
      <c r="AU823" s="36">
        <v>12</v>
      </c>
      <c r="AV823" s="36">
        <v>9</v>
      </c>
      <c r="AW823" s="36" t="s">
        <v>412</v>
      </c>
      <c r="AX823" s="36">
        <v>0.92159999999999997</v>
      </c>
      <c r="AY823" s="36">
        <v>1.2</v>
      </c>
      <c r="AZ823" s="36">
        <v>1.7</v>
      </c>
      <c r="BA823" s="36">
        <v>14.048999999999999</v>
      </c>
      <c r="BB823" s="36">
        <v>17.18</v>
      </c>
      <c r="BC823" s="36">
        <v>1.22</v>
      </c>
      <c r="BD823" s="36">
        <v>11.568</v>
      </c>
      <c r="BE823" s="36">
        <v>3036.942</v>
      </c>
      <c r="BF823" s="36">
        <v>8.0000000000000002E-3</v>
      </c>
      <c r="BG823" s="36">
        <v>18.681999999999999</v>
      </c>
      <c r="BH823" s="36">
        <v>0</v>
      </c>
      <c r="BI823" s="36">
        <v>18.681999999999999</v>
      </c>
      <c r="BJ823" s="36">
        <v>14.063000000000001</v>
      </c>
      <c r="BK823" s="36">
        <v>0</v>
      </c>
      <c r="BL823" s="36">
        <v>14.063000000000001</v>
      </c>
      <c r="BM823" s="36">
        <v>0</v>
      </c>
      <c r="BQ823" s="36">
        <v>644.70799999999997</v>
      </c>
      <c r="BR823" s="36">
        <v>0.29226000000000002</v>
      </c>
      <c r="BS823" s="36">
        <v>0.33813700000000002</v>
      </c>
      <c r="BT823" s="36">
        <v>1.2E-2</v>
      </c>
      <c r="BU823" s="36">
        <v>7.0354289999999997</v>
      </c>
      <c r="BV823">
        <f t="shared" si="12"/>
        <v>6.7965537000000005</v>
      </c>
    </row>
    <row r="824" spans="1:74" s="36" customFormat="1" x14ac:dyDescent="0.25">
      <c r="A824" s="36">
        <v>41703</v>
      </c>
      <c r="B824" s="36">
        <v>0.63489783564814817</v>
      </c>
      <c r="C824" s="36">
        <v>11.486000000000001</v>
      </c>
      <c r="D824" s="36">
        <v>8.0000000000000004E-4</v>
      </c>
      <c r="E824" s="36">
        <v>8.0749999999999993</v>
      </c>
      <c r="F824" s="36">
        <v>834.7</v>
      </c>
      <c r="G824" s="36">
        <v>2.2999999999999998</v>
      </c>
      <c r="H824" s="36">
        <v>-44.3</v>
      </c>
      <c r="J824" s="36">
        <v>3.6</v>
      </c>
      <c r="K824" s="36">
        <v>0.90269999999999995</v>
      </c>
      <c r="L824" s="36">
        <v>10.3687</v>
      </c>
      <c r="M824" s="36">
        <v>6.9999999999999999E-4</v>
      </c>
      <c r="N824" s="36">
        <v>753.47439999999995</v>
      </c>
      <c r="O824" s="36">
        <v>2.0482</v>
      </c>
      <c r="P824" s="36">
        <v>755.5</v>
      </c>
      <c r="Q824" s="36">
        <v>567.18619999999999</v>
      </c>
      <c r="R824" s="36">
        <v>1.5418000000000001</v>
      </c>
      <c r="S824" s="36">
        <v>568.70000000000005</v>
      </c>
      <c r="T824" s="36">
        <v>0</v>
      </c>
      <c r="W824" s="36">
        <v>0</v>
      </c>
      <c r="X824" s="36">
        <v>3.2498</v>
      </c>
      <c r="Y824" s="36">
        <v>12.2</v>
      </c>
      <c r="Z824" s="36">
        <v>870</v>
      </c>
      <c r="AA824" s="36">
        <v>891</v>
      </c>
      <c r="AB824" s="36">
        <v>820</v>
      </c>
      <c r="AC824" s="36">
        <v>48</v>
      </c>
      <c r="AD824" s="36">
        <v>5.12</v>
      </c>
      <c r="AE824" s="36">
        <v>0.12</v>
      </c>
      <c r="AF824" s="36">
        <v>994</v>
      </c>
      <c r="AG824" s="36">
        <v>-12</v>
      </c>
      <c r="AH824" s="36">
        <v>12.863137</v>
      </c>
      <c r="AI824" s="36">
        <v>14</v>
      </c>
      <c r="AJ824" s="36">
        <v>191</v>
      </c>
      <c r="AK824" s="36">
        <v>190</v>
      </c>
      <c r="AL824" s="36">
        <v>6.6</v>
      </c>
      <c r="AM824" s="36">
        <v>195</v>
      </c>
      <c r="AN824" s="36" t="s">
        <v>155</v>
      </c>
      <c r="AO824" s="36">
        <v>2</v>
      </c>
      <c r="AP824" s="36">
        <v>0.84315972222222213</v>
      </c>
      <c r="AQ824" s="36">
        <v>47.158605999999999</v>
      </c>
      <c r="AR824" s="36">
        <v>-88.485410999999999</v>
      </c>
      <c r="AS824" s="36">
        <v>312.39999999999998</v>
      </c>
      <c r="AT824" s="36">
        <v>34</v>
      </c>
      <c r="AU824" s="36">
        <v>12</v>
      </c>
      <c r="AV824" s="36">
        <v>9</v>
      </c>
      <c r="AW824" s="36" t="s">
        <v>412</v>
      </c>
      <c r="AX824" s="36">
        <v>0.97840000000000005</v>
      </c>
      <c r="AY824" s="36">
        <v>1.2216</v>
      </c>
      <c r="AZ824" s="36">
        <v>1.7</v>
      </c>
      <c r="BA824" s="36">
        <v>14.048999999999999</v>
      </c>
      <c r="BB824" s="36">
        <v>18.3</v>
      </c>
      <c r="BC824" s="36">
        <v>1.3</v>
      </c>
      <c r="BD824" s="36">
        <v>10.776999999999999</v>
      </c>
      <c r="BE824" s="36">
        <v>3037.4209999999998</v>
      </c>
      <c r="BF824" s="36">
        <v>0.13600000000000001</v>
      </c>
      <c r="BG824" s="36">
        <v>23.114999999999998</v>
      </c>
      <c r="BH824" s="36">
        <v>6.3E-2</v>
      </c>
      <c r="BI824" s="36">
        <v>23.177</v>
      </c>
      <c r="BJ824" s="36">
        <v>17.399999999999999</v>
      </c>
      <c r="BK824" s="36">
        <v>4.7E-2</v>
      </c>
      <c r="BL824" s="36">
        <v>17.446999999999999</v>
      </c>
      <c r="BM824" s="36">
        <v>0</v>
      </c>
      <c r="BQ824" s="36">
        <v>692.202</v>
      </c>
      <c r="BR824" s="36">
        <v>0.27226299999999998</v>
      </c>
      <c r="BS824" s="36">
        <v>0.33900000000000002</v>
      </c>
      <c r="BT824" s="36">
        <v>1.1863E-2</v>
      </c>
      <c r="BU824" s="36">
        <v>6.5540450000000003</v>
      </c>
      <c r="BV824">
        <f t="shared" si="12"/>
        <v>6.8139000000000012</v>
      </c>
    </row>
    <row r="825" spans="1:74" s="36" customFormat="1" x14ac:dyDescent="0.25">
      <c r="A825" s="36">
        <v>41703</v>
      </c>
      <c r="B825" s="36">
        <v>0.63490940972222221</v>
      </c>
      <c r="C825" s="36">
        <v>11.34</v>
      </c>
      <c r="D825" s="36">
        <v>2.3E-3</v>
      </c>
      <c r="E825" s="36">
        <v>23.056027</v>
      </c>
      <c r="F825" s="36">
        <v>907.3</v>
      </c>
      <c r="G825" s="36">
        <v>6.6</v>
      </c>
      <c r="H825" s="36">
        <v>-50.1</v>
      </c>
      <c r="J825" s="36">
        <v>3.31</v>
      </c>
      <c r="K825" s="36">
        <v>0.90390000000000004</v>
      </c>
      <c r="L825" s="36">
        <v>10.250500000000001</v>
      </c>
      <c r="M825" s="36">
        <v>2.0999999999999999E-3</v>
      </c>
      <c r="N825" s="36">
        <v>820.12689999999998</v>
      </c>
      <c r="O825" s="36">
        <v>5.9659000000000004</v>
      </c>
      <c r="P825" s="36">
        <v>826.1</v>
      </c>
      <c r="Q825" s="36">
        <v>617.3596</v>
      </c>
      <c r="R825" s="36">
        <v>4.4908999999999999</v>
      </c>
      <c r="S825" s="36">
        <v>621.9</v>
      </c>
      <c r="T825" s="36">
        <v>0</v>
      </c>
      <c r="W825" s="36">
        <v>0</v>
      </c>
      <c r="X825" s="36">
        <v>2.9940000000000002</v>
      </c>
      <c r="Y825" s="36">
        <v>12.2</v>
      </c>
      <c r="Z825" s="36">
        <v>871</v>
      </c>
      <c r="AA825" s="36">
        <v>891</v>
      </c>
      <c r="AB825" s="36">
        <v>821</v>
      </c>
      <c r="AC825" s="36">
        <v>48</v>
      </c>
      <c r="AD825" s="36">
        <v>5.12</v>
      </c>
      <c r="AE825" s="36">
        <v>0.12</v>
      </c>
      <c r="AF825" s="36">
        <v>994</v>
      </c>
      <c r="AG825" s="36">
        <v>-12</v>
      </c>
      <c r="AH825" s="36">
        <v>12.136136</v>
      </c>
      <c r="AI825" s="36">
        <v>14</v>
      </c>
      <c r="AJ825" s="36">
        <v>191</v>
      </c>
      <c r="AK825" s="36">
        <v>190</v>
      </c>
      <c r="AL825" s="36">
        <v>6.7</v>
      </c>
      <c r="AM825" s="36">
        <v>195</v>
      </c>
      <c r="AN825" s="36" t="s">
        <v>155</v>
      </c>
      <c r="AO825" s="36">
        <v>2</v>
      </c>
      <c r="AP825" s="36">
        <v>0.84317129629629628</v>
      </c>
      <c r="AQ825" s="36">
        <v>47.158562000000003</v>
      </c>
      <c r="AR825" s="36">
        <v>-88.485237999999995</v>
      </c>
      <c r="AS825" s="36">
        <v>312.2</v>
      </c>
      <c r="AT825" s="36">
        <v>32.700000000000003</v>
      </c>
      <c r="AU825" s="36">
        <v>12</v>
      </c>
      <c r="AV825" s="36">
        <v>9</v>
      </c>
      <c r="AW825" s="36" t="s">
        <v>412</v>
      </c>
      <c r="AX825" s="36">
        <v>0.9</v>
      </c>
      <c r="AY825" s="36">
        <v>1.3</v>
      </c>
      <c r="AZ825" s="36">
        <v>1.6783999999999999</v>
      </c>
      <c r="BA825" s="36">
        <v>14.048999999999999</v>
      </c>
      <c r="BB825" s="36">
        <v>18.52</v>
      </c>
      <c r="BC825" s="36">
        <v>1.32</v>
      </c>
      <c r="BD825" s="36">
        <v>10.629</v>
      </c>
      <c r="BE825" s="36">
        <v>3037.1509999999998</v>
      </c>
      <c r="BF825" s="36">
        <v>0.39300000000000002</v>
      </c>
      <c r="BG825" s="36">
        <v>25.446999999999999</v>
      </c>
      <c r="BH825" s="36">
        <v>0.185</v>
      </c>
      <c r="BI825" s="36">
        <v>25.632000000000001</v>
      </c>
      <c r="BJ825" s="36">
        <v>19.155999999999999</v>
      </c>
      <c r="BK825" s="36">
        <v>0.13900000000000001</v>
      </c>
      <c r="BL825" s="36">
        <v>19.295000000000002</v>
      </c>
      <c r="BM825" s="36">
        <v>0</v>
      </c>
      <c r="BQ825" s="36">
        <v>645.01099999999997</v>
      </c>
      <c r="BR825" s="36">
        <v>0.25445499999999999</v>
      </c>
      <c r="BS825" s="36">
        <v>0.338864</v>
      </c>
      <c r="BT825" s="36">
        <v>1.0864E-2</v>
      </c>
      <c r="BU825" s="36">
        <v>6.1253789999999997</v>
      </c>
      <c r="BV825">
        <f t="shared" si="12"/>
        <v>6.8111664000000003</v>
      </c>
    </row>
    <row r="826" spans="1:74" s="36" customFormat="1" x14ac:dyDescent="0.25">
      <c r="A826" s="36">
        <v>41703</v>
      </c>
      <c r="B826" s="36">
        <v>0.63492098379629625</v>
      </c>
      <c r="C826" s="36">
        <v>11.462</v>
      </c>
      <c r="D826" s="36">
        <v>3.0000000000000001E-3</v>
      </c>
      <c r="E826" s="36">
        <v>30</v>
      </c>
      <c r="F826" s="36">
        <v>895.2</v>
      </c>
      <c r="G826" s="36">
        <v>7.6</v>
      </c>
      <c r="H826" s="36">
        <v>-33.9</v>
      </c>
      <c r="J826" s="36">
        <v>3.01</v>
      </c>
      <c r="K826" s="36">
        <v>0.90300000000000002</v>
      </c>
      <c r="L826" s="36">
        <v>10.3498</v>
      </c>
      <c r="M826" s="36">
        <v>2.7000000000000001E-3</v>
      </c>
      <c r="N826" s="36">
        <v>808.39329999999995</v>
      </c>
      <c r="O826" s="36">
        <v>6.8219000000000003</v>
      </c>
      <c r="P826" s="36">
        <v>815.2</v>
      </c>
      <c r="Q826" s="36">
        <v>608.52700000000004</v>
      </c>
      <c r="R826" s="36">
        <v>5.1353</v>
      </c>
      <c r="S826" s="36">
        <v>613.70000000000005</v>
      </c>
      <c r="T826" s="36">
        <v>0</v>
      </c>
      <c r="W826" s="36">
        <v>0</v>
      </c>
      <c r="X826" s="36">
        <v>2.7222</v>
      </c>
      <c r="Y826" s="36">
        <v>12.2</v>
      </c>
      <c r="Z826" s="36">
        <v>870</v>
      </c>
      <c r="AA826" s="36">
        <v>891</v>
      </c>
      <c r="AB826" s="36">
        <v>821</v>
      </c>
      <c r="AC826" s="36">
        <v>48</v>
      </c>
      <c r="AD826" s="36">
        <v>5.12</v>
      </c>
      <c r="AE826" s="36">
        <v>0.12</v>
      </c>
      <c r="AF826" s="36">
        <v>994</v>
      </c>
      <c r="AG826" s="36">
        <v>-12</v>
      </c>
      <c r="AH826" s="36">
        <v>13</v>
      </c>
      <c r="AI826" s="36">
        <v>14</v>
      </c>
      <c r="AJ826" s="36">
        <v>191</v>
      </c>
      <c r="AK826" s="36">
        <v>190</v>
      </c>
      <c r="AL826" s="36">
        <v>6.9</v>
      </c>
      <c r="AM826" s="36">
        <v>195</v>
      </c>
      <c r="AN826" s="36" t="s">
        <v>155</v>
      </c>
      <c r="AO826" s="36">
        <v>2</v>
      </c>
      <c r="AP826" s="36">
        <v>0.84318287037037043</v>
      </c>
      <c r="AQ826" s="36">
        <v>47.158534000000003</v>
      </c>
      <c r="AR826" s="36">
        <v>-88.485068999999996</v>
      </c>
      <c r="AS826" s="36">
        <v>312.10000000000002</v>
      </c>
      <c r="AT826" s="36">
        <v>31</v>
      </c>
      <c r="AU826" s="36">
        <v>12</v>
      </c>
      <c r="AV826" s="36">
        <v>9</v>
      </c>
      <c r="AW826" s="36" t="s">
        <v>412</v>
      </c>
      <c r="AX826" s="36">
        <v>0.9</v>
      </c>
      <c r="AY826" s="36">
        <v>1.3</v>
      </c>
      <c r="AZ826" s="36">
        <v>1.6215999999999999</v>
      </c>
      <c r="BA826" s="36">
        <v>14.048999999999999</v>
      </c>
      <c r="BB826" s="36">
        <v>18.329999999999998</v>
      </c>
      <c r="BC826" s="36">
        <v>1.3</v>
      </c>
      <c r="BD826" s="36">
        <v>10.742000000000001</v>
      </c>
      <c r="BE826" s="36">
        <v>3036.8580000000002</v>
      </c>
      <c r="BF826" s="36">
        <v>0.50600000000000001</v>
      </c>
      <c r="BG826" s="36">
        <v>24.84</v>
      </c>
      <c r="BH826" s="36">
        <v>0.21</v>
      </c>
      <c r="BI826" s="36">
        <v>25.05</v>
      </c>
      <c r="BJ826" s="36">
        <v>18.699000000000002</v>
      </c>
      <c r="BK826" s="36">
        <v>0.158</v>
      </c>
      <c r="BL826" s="36">
        <v>18.856000000000002</v>
      </c>
      <c r="BM826" s="36">
        <v>0</v>
      </c>
      <c r="BQ826" s="36">
        <v>580.77300000000002</v>
      </c>
      <c r="BR826" s="36">
        <v>0.23771100000000001</v>
      </c>
      <c r="BS826" s="36">
        <v>0.33813700000000002</v>
      </c>
      <c r="BT826" s="36">
        <v>0.01</v>
      </c>
      <c r="BU826" s="36">
        <v>5.7222980000000003</v>
      </c>
      <c r="BV826">
        <f t="shared" si="12"/>
        <v>6.7965537000000005</v>
      </c>
    </row>
    <row r="827" spans="1:74" s="36" customFormat="1" x14ac:dyDescent="0.25">
      <c r="A827" s="36">
        <v>41703</v>
      </c>
      <c r="B827" s="36">
        <v>0.6349325578703704</v>
      </c>
      <c r="C827" s="36">
        <v>12.176</v>
      </c>
      <c r="D827" s="36">
        <v>4.1999999999999997E-3</v>
      </c>
      <c r="E827" s="36">
        <v>42.287145000000002</v>
      </c>
      <c r="F827" s="36">
        <v>721.4</v>
      </c>
      <c r="G827" s="36">
        <v>8.5</v>
      </c>
      <c r="H827" s="36">
        <v>-24.5</v>
      </c>
      <c r="J827" s="36">
        <v>2.9</v>
      </c>
      <c r="K827" s="36">
        <v>0.89729999999999999</v>
      </c>
      <c r="L827" s="36">
        <v>10.9259</v>
      </c>
      <c r="M827" s="36">
        <v>3.8E-3</v>
      </c>
      <c r="N827" s="36">
        <v>647.30510000000004</v>
      </c>
      <c r="O827" s="36">
        <v>7.6219999999999999</v>
      </c>
      <c r="P827" s="36">
        <v>654.9</v>
      </c>
      <c r="Q827" s="36">
        <v>487.26609999999999</v>
      </c>
      <c r="R827" s="36">
        <v>5.7375999999999996</v>
      </c>
      <c r="S827" s="36">
        <v>493</v>
      </c>
      <c r="T827" s="36">
        <v>0</v>
      </c>
      <c r="W827" s="36">
        <v>0</v>
      </c>
      <c r="X827" s="36">
        <v>2.6021999999999998</v>
      </c>
      <c r="Y827" s="36">
        <v>12.2</v>
      </c>
      <c r="Z827" s="36">
        <v>870</v>
      </c>
      <c r="AA827" s="36">
        <v>891</v>
      </c>
      <c r="AB827" s="36">
        <v>820</v>
      </c>
      <c r="AC827" s="36">
        <v>48</v>
      </c>
      <c r="AD827" s="36">
        <v>5.12</v>
      </c>
      <c r="AE827" s="36">
        <v>0.12</v>
      </c>
      <c r="AF827" s="36">
        <v>994</v>
      </c>
      <c r="AG827" s="36">
        <v>-12</v>
      </c>
      <c r="AH827" s="36">
        <v>13</v>
      </c>
      <c r="AI827" s="36">
        <v>14</v>
      </c>
      <c r="AJ827" s="36">
        <v>191</v>
      </c>
      <c r="AK827" s="36">
        <v>190</v>
      </c>
      <c r="AL827" s="36">
        <v>7.1</v>
      </c>
      <c r="AM827" s="36">
        <v>195</v>
      </c>
      <c r="AN827" s="36" t="s">
        <v>155</v>
      </c>
      <c r="AO827" s="36">
        <v>2</v>
      </c>
      <c r="AP827" s="36">
        <v>0.84319444444444447</v>
      </c>
      <c r="AQ827" s="36">
        <v>47.158517000000003</v>
      </c>
      <c r="AR827" s="36">
        <v>-88.484917999999993</v>
      </c>
      <c r="AS827" s="36">
        <v>311.89999999999998</v>
      </c>
      <c r="AT827" s="36">
        <v>28.4</v>
      </c>
      <c r="AU827" s="36">
        <v>12</v>
      </c>
      <c r="AV827" s="36">
        <v>9</v>
      </c>
      <c r="AW827" s="36" t="s">
        <v>412</v>
      </c>
      <c r="AX827" s="36">
        <v>0.9</v>
      </c>
      <c r="AY827" s="36">
        <v>1.3</v>
      </c>
      <c r="AZ827" s="36">
        <v>1.7</v>
      </c>
      <c r="BA827" s="36">
        <v>14.048999999999999</v>
      </c>
      <c r="BB827" s="36">
        <v>17.309999999999999</v>
      </c>
      <c r="BC827" s="36">
        <v>1.23</v>
      </c>
      <c r="BD827" s="36">
        <v>11.445</v>
      </c>
      <c r="BE827" s="36">
        <v>3035.9769999999999</v>
      </c>
      <c r="BF827" s="36">
        <v>0.67100000000000004</v>
      </c>
      <c r="BG827" s="36">
        <v>18.835999999999999</v>
      </c>
      <c r="BH827" s="36">
        <v>0.222</v>
      </c>
      <c r="BI827" s="36">
        <v>19.058</v>
      </c>
      <c r="BJ827" s="36">
        <v>14.179</v>
      </c>
      <c r="BK827" s="36">
        <v>0.16700000000000001</v>
      </c>
      <c r="BL827" s="36">
        <v>14.346</v>
      </c>
      <c r="BM827" s="36">
        <v>0</v>
      </c>
      <c r="BQ827" s="36">
        <v>525.74599999999998</v>
      </c>
      <c r="BR827" s="36">
        <v>0.14879400000000001</v>
      </c>
      <c r="BS827" s="36">
        <v>0.33900000000000002</v>
      </c>
      <c r="BT827" s="36">
        <v>0.01</v>
      </c>
      <c r="BU827" s="36">
        <v>3.5818439999999998</v>
      </c>
      <c r="BV827">
        <f t="shared" si="12"/>
        <v>6.8139000000000012</v>
      </c>
    </row>
    <row r="828" spans="1:74" s="36" customFormat="1" x14ac:dyDescent="0.25">
      <c r="A828" s="36">
        <v>41703</v>
      </c>
      <c r="B828" s="36">
        <v>0.63494413194444443</v>
      </c>
      <c r="C828" s="36">
        <v>13.625999999999999</v>
      </c>
      <c r="D828" s="36">
        <v>6.0000000000000001E-3</v>
      </c>
      <c r="E828" s="36">
        <v>60.099834000000001</v>
      </c>
      <c r="F828" s="36">
        <v>565.4</v>
      </c>
      <c r="G828" s="36">
        <v>4.4000000000000004</v>
      </c>
      <c r="H828" s="36">
        <v>-51.9</v>
      </c>
      <c r="J828" s="36">
        <v>3.33</v>
      </c>
      <c r="K828" s="36">
        <v>0.88590000000000002</v>
      </c>
      <c r="L828" s="36">
        <v>12.071099999999999</v>
      </c>
      <c r="M828" s="36">
        <v>5.3E-3</v>
      </c>
      <c r="N828" s="36">
        <v>500.86849999999998</v>
      </c>
      <c r="O828" s="36">
        <v>3.9226999999999999</v>
      </c>
      <c r="P828" s="36">
        <v>504.8</v>
      </c>
      <c r="Q828" s="36">
        <v>377.03429999999997</v>
      </c>
      <c r="R828" s="36">
        <v>2.9529000000000001</v>
      </c>
      <c r="S828" s="36">
        <v>380</v>
      </c>
      <c r="T828" s="36">
        <v>0</v>
      </c>
      <c r="W828" s="36">
        <v>0</v>
      </c>
      <c r="X828" s="36">
        <v>2.9468999999999999</v>
      </c>
      <c r="Y828" s="36">
        <v>12.1</v>
      </c>
      <c r="Z828" s="36">
        <v>871</v>
      </c>
      <c r="AA828" s="36">
        <v>890</v>
      </c>
      <c r="AB828" s="36">
        <v>820</v>
      </c>
      <c r="AC828" s="36">
        <v>48</v>
      </c>
      <c r="AD828" s="36">
        <v>5.12</v>
      </c>
      <c r="AE828" s="36">
        <v>0.12</v>
      </c>
      <c r="AF828" s="36">
        <v>994</v>
      </c>
      <c r="AG828" s="36">
        <v>-12</v>
      </c>
      <c r="AH828" s="36">
        <v>13</v>
      </c>
      <c r="AI828" s="36">
        <v>14</v>
      </c>
      <c r="AJ828" s="36">
        <v>191</v>
      </c>
      <c r="AK828" s="36">
        <v>190</v>
      </c>
      <c r="AL828" s="36">
        <v>7.1</v>
      </c>
      <c r="AM828" s="36">
        <v>195</v>
      </c>
      <c r="AN828" s="36" t="s">
        <v>155</v>
      </c>
      <c r="AO828" s="36">
        <v>2</v>
      </c>
      <c r="AP828" s="36">
        <v>0.84320601851851851</v>
      </c>
      <c r="AQ828" s="36">
        <v>47.158504999999998</v>
      </c>
      <c r="AR828" s="36">
        <v>-88.484773000000004</v>
      </c>
      <c r="AS828" s="36">
        <v>311.7</v>
      </c>
      <c r="AT828" s="36">
        <v>26.5</v>
      </c>
      <c r="AU828" s="36">
        <v>12</v>
      </c>
      <c r="AV828" s="36">
        <v>9</v>
      </c>
      <c r="AW828" s="36" t="s">
        <v>412</v>
      </c>
      <c r="AX828" s="36">
        <v>0.9</v>
      </c>
      <c r="AY828" s="36">
        <v>1.3215220000000001</v>
      </c>
      <c r="AZ828" s="36">
        <v>1.721522</v>
      </c>
      <c r="BA828" s="36">
        <v>14.048999999999999</v>
      </c>
      <c r="BB828" s="36">
        <v>15.57</v>
      </c>
      <c r="BC828" s="36">
        <v>1.1100000000000001</v>
      </c>
      <c r="BD828" s="36">
        <v>12.884</v>
      </c>
      <c r="BE828" s="36">
        <v>3034.636</v>
      </c>
      <c r="BF828" s="36">
        <v>0.85199999999999998</v>
      </c>
      <c r="BG828" s="36">
        <v>13.186</v>
      </c>
      <c r="BH828" s="36">
        <v>0.10299999999999999</v>
      </c>
      <c r="BI828" s="36">
        <v>13.289</v>
      </c>
      <c r="BJ828" s="36">
        <v>9.9260000000000002</v>
      </c>
      <c r="BK828" s="36">
        <v>7.8E-2</v>
      </c>
      <c r="BL828" s="36">
        <v>10.004</v>
      </c>
      <c r="BM828" s="36">
        <v>0</v>
      </c>
      <c r="BQ828" s="36">
        <v>538.66700000000003</v>
      </c>
      <c r="BR828" s="36">
        <v>0.117644</v>
      </c>
      <c r="BS828" s="36">
        <v>0.33913700000000002</v>
      </c>
      <c r="BT828" s="36">
        <v>0.01</v>
      </c>
      <c r="BU828" s="36">
        <v>2.831985</v>
      </c>
      <c r="BV828">
        <f t="shared" si="12"/>
        <v>6.8166537000000007</v>
      </c>
    </row>
    <row r="829" spans="1:74" s="36" customFormat="1" x14ac:dyDescent="0.25">
      <c r="A829" s="36">
        <v>41703</v>
      </c>
      <c r="B829" s="36">
        <v>0.63495570601851858</v>
      </c>
      <c r="C829" s="36">
        <v>13.97</v>
      </c>
      <c r="D829" s="36">
        <v>2.0000000000000001E-4</v>
      </c>
      <c r="E829" s="36">
        <v>1.863561</v>
      </c>
      <c r="F829" s="36">
        <v>481.5</v>
      </c>
      <c r="G829" s="36">
        <v>4.5999999999999996</v>
      </c>
      <c r="H829" s="36">
        <v>-40.1</v>
      </c>
      <c r="J829" s="36">
        <v>3.88</v>
      </c>
      <c r="K829" s="36">
        <v>0.88329999999999997</v>
      </c>
      <c r="L829" s="36">
        <v>12.34</v>
      </c>
      <c r="M829" s="36">
        <v>2.0000000000000001E-4</v>
      </c>
      <c r="N829" s="36">
        <v>425.29579999999999</v>
      </c>
      <c r="O829" s="36">
        <v>4.0632999999999999</v>
      </c>
      <c r="P829" s="36">
        <v>429.4</v>
      </c>
      <c r="Q829" s="36">
        <v>320.14609999999999</v>
      </c>
      <c r="R829" s="36">
        <v>3.0587</v>
      </c>
      <c r="S829" s="36">
        <v>323.2</v>
      </c>
      <c r="T829" s="36">
        <v>0</v>
      </c>
      <c r="W829" s="36">
        <v>0</v>
      </c>
      <c r="X829" s="36">
        <v>3.431</v>
      </c>
      <c r="Y829" s="36">
        <v>12.2</v>
      </c>
      <c r="Z829" s="36">
        <v>870</v>
      </c>
      <c r="AA829" s="36">
        <v>891</v>
      </c>
      <c r="AB829" s="36">
        <v>820</v>
      </c>
      <c r="AC829" s="36">
        <v>48</v>
      </c>
      <c r="AD829" s="36">
        <v>5.12</v>
      </c>
      <c r="AE829" s="36">
        <v>0.12</v>
      </c>
      <c r="AF829" s="36">
        <v>994</v>
      </c>
      <c r="AG829" s="36">
        <v>-12</v>
      </c>
      <c r="AH829" s="36">
        <v>13</v>
      </c>
      <c r="AI829" s="36">
        <v>14</v>
      </c>
      <c r="AJ829" s="36">
        <v>191</v>
      </c>
      <c r="AK829" s="36">
        <v>190</v>
      </c>
      <c r="AL829" s="36">
        <v>7.4</v>
      </c>
      <c r="AM829" s="36">
        <v>195</v>
      </c>
      <c r="AN829" s="36" t="s">
        <v>155</v>
      </c>
      <c r="AO829" s="36">
        <v>2</v>
      </c>
      <c r="AP829" s="36">
        <v>0.84321759259259255</v>
      </c>
      <c r="AQ829" s="36">
        <v>47.158506000000003</v>
      </c>
      <c r="AR829" s="36">
        <v>-88.484637000000006</v>
      </c>
      <c r="AS829" s="36">
        <v>311.5</v>
      </c>
      <c r="AT829" s="36">
        <v>24.7</v>
      </c>
      <c r="AU829" s="36">
        <v>12</v>
      </c>
      <c r="AV829" s="36">
        <v>9</v>
      </c>
      <c r="AW829" s="36" t="s">
        <v>412</v>
      </c>
      <c r="AX829" s="36">
        <v>0.92159999999999997</v>
      </c>
      <c r="AY829" s="36">
        <v>1.4216</v>
      </c>
      <c r="AZ829" s="36">
        <v>1.8</v>
      </c>
      <c r="BA829" s="36">
        <v>14.048999999999999</v>
      </c>
      <c r="BB829" s="36">
        <v>15.22</v>
      </c>
      <c r="BC829" s="36">
        <v>1.08</v>
      </c>
      <c r="BD829" s="36">
        <v>13.209</v>
      </c>
      <c r="BE829" s="36">
        <v>3035.7190000000001</v>
      </c>
      <c r="BF829" s="36">
        <v>2.5999999999999999E-2</v>
      </c>
      <c r="BG829" s="36">
        <v>10.957000000000001</v>
      </c>
      <c r="BH829" s="36">
        <v>0.105</v>
      </c>
      <c r="BI829" s="36">
        <v>11.061</v>
      </c>
      <c r="BJ829" s="36">
        <v>8.2479999999999993</v>
      </c>
      <c r="BK829" s="36">
        <v>7.9000000000000001E-2</v>
      </c>
      <c r="BL829" s="36">
        <v>8.3260000000000005</v>
      </c>
      <c r="BM829" s="36">
        <v>0</v>
      </c>
      <c r="BQ829" s="36">
        <v>613.71900000000005</v>
      </c>
      <c r="BR829" s="36">
        <v>0.123205</v>
      </c>
      <c r="BS829" s="36">
        <v>0.34027400000000002</v>
      </c>
      <c r="BT829" s="36">
        <v>1.0137E-2</v>
      </c>
      <c r="BU829" s="36">
        <v>2.9658519999999999</v>
      </c>
      <c r="BV829">
        <f t="shared" si="12"/>
        <v>6.8395074000000013</v>
      </c>
    </row>
    <row r="830" spans="1:74" s="36" customFormat="1" x14ac:dyDescent="0.25">
      <c r="A830" s="36">
        <v>41703</v>
      </c>
      <c r="B830" s="36">
        <v>0.63496728009259262</v>
      </c>
      <c r="C830" s="36">
        <v>14.063000000000001</v>
      </c>
      <c r="D830" s="36">
        <v>8.0000000000000004E-4</v>
      </c>
      <c r="E830" s="36">
        <v>8.3376400000000004</v>
      </c>
      <c r="F830" s="36">
        <v>446.4</v>
      </c>
      <c r="G830" s="36">
        <v>4.5</v>
      </c>
      <c r="H830" s="36">
        <v>-50.1</v>
      </c>
      <c r="J830" s="36">
        <v>4.25</v>
      </c>
      <c r="K830" s="36">
        <v>0.88249999999999995</v>
      </c>
      <c r="L830" s="36">
        <v>12.411</v>
      </c>
      <c r="M830" s="36">
        <v>6.9999999999999999E-4</v>
      </c>
      <c r="N830" s="36">
        <v>393.98140000000001</v>
      </c>
      <c r="O830" s="36">
        <v>3.9466999999999999</v>
      </c>
      <c r="P830" s="36">
        <v>397.9</v>
      </c>
      <c r="Q830" s="36">
        <v>296.58920000000001</v>
      </c>
      <c r="R830" s="36">
        <v>2.9710000000000001</v>
      </c>
      <c r="S830" s="36">
        <v>299.60000000000002</v>
      </c>
      <c r="T830" s="36">
        <v>0</v>
      </c>
      <c r="W830" s="36">
        <v>0</v>
      </c>
      <c r="X830" s="36">
        <v>3.7532999999999999</v>
      </c>
      <c r="Y830" s="36">
        <v>12.3</v>
      </c>
      <c r="Z830" s="36">
        <v>870</v>
      </c>
      <c r="AA830" s="36">
        <v>891</v>
      </c>
      <c r="AB830" s="36">
        <v>818</v>
      </c>
      <c r="AC830" s="36">
        <v>48.1</v>
      </c>
      <c r="AD830" s="36">
        <v>5.13</v>
      </c>
      <c r="AE830" s="36">
        <v>0.12</v>
      </c>
      <c r="AF830" s="36">
        <v>994</v>
      </c>
      <c r="AG830" s="36">
        <v>-12</v>
      </c>
      <c r="AH830" s="36">
        <v>13</v>
      </c>
      <c r="AI830" s="36">
        <v>14</v>
      </c>
      <c r="AJ830" s="36">
        <v>191</v>
      </c>
      <c r="AK830" s="36">
        <v>190</v>
      </c>
      <c r="AL830" s="36">
        <v>7.1</v>
      </c>
      <c r="AM830" s="36">
        <v>195</v>
      </c>
      <c r="AN830" s="36" t="s">
        <v>155</v>
      </c>
      <c r="AO830" s="36">
        <v>2</v>
      </c>
      <c r="AP830" s="36">
        <v>0.8432291666666667</v>
      </c>
      <c r="AQ830" s="36">
        <v>47.158526000000002</v>
      </c>
      <c r="AR830" s="36">
        <v>-88.48451</v>
      </c>
      <c r="AS830" s="36">
        <v>311.3</v>
      </c>
      <c r="AT830" s="36">
        <v>23.3</v>
      </c>
      <c r="AU830" s="36">
        <v>12</v>
      </c>
      <c r="AV830" s="36">
        <v>9</v>
      </c>
      <c r="AW830" s="36" t="s">
        <v>412</v>
      </c>
      <c r="AX830" s="36">
        <v>1</v>
      </c>
      <c r="AY830" s="36">
        <v>1.5</v>
      </c>
      <c r="AZ830" s="36">
        <v>1.8216000000000001</v>
      </c>
      <c r="BA830" s="36">
        <v>14.048999999999999</v>
      </c>
      <c r="BB830" s="36">
        <v>15.12</v>
      </c>
      <c r="BC830" s="36">
        <v>1.08</v>
      </c>
      <c r="BD830" s="36">
        <v>13.315</v>
      </c>
      <c r="BE830" s="36">
        <v>3035.5219999999999</v>
      </c>
      <c r="BF830" s="36">
        <v>0.115</v>
      </c>
      <c r="BG830" s="36">
        <v>10.090999999999999</v>
      </c>
      <c r="BH830" s="36">
        <v>0.10100000000000001</v>
      </c>
      <c r="BI830" s="36">
        <v>10.192</v>
      </c>
      <c r="BJ830" s="36">
        <v>7.5970000000000004</v>
      </c>
      <c r="BK830" s="36">
        <v>7.5999999999999998E-2</v>
      </c>
      <c r="BL830" s="36">
        <v>7.673</v>
      </c>
      <c r="BM830" s="36">
        <v>0</v>
      </c>
      <c r="BQ830" s="36">
        <v>667.48099999999999</v>
      </c>
      <c r="BR830" s="36">
        <v>9.7110000000000002E-2</v>
      </c>
      <c r="BS830" s="36">
        <v>0.34227400000000002</v>
      </c>
      <c r="BT830" s="36">
        <v>1.0999999999999999E-2</v>
      </c>
      <c r="BU830" s="36">
        <v>2.3376809999999999</v>
      </c>
      <c r="BV830">
        <f t="shared" si="12"/>
        <v>6.8797074000000009</v>
      </c>
    </row>
    <row r="831" spans="1:74" s="36" customFormat="1" x14ac:dyDescent="0.25">
      <c r="A831" s="36">
        <v>41703</v>
      </c>
      <c r="B831" s="36">
        <v>0.63497885416666666</v>
      </c>
      <c r="C831" s="36">
        <v>14.317</v>
      </c>
      <c r="D831" s="36">
        <v>2.9999999999999997E-4</v>
      </c>
      <c r="E831" s="36">
        <v>3.2184870000000001</v>
      </c>
      <c r="F831" s="36">
        <v>411.3</v>
      </c>
      <c r="G831" s="36">
        <v>-3</v>
      </c>
      <c r="H831" s="36">
        <v>-36.9</v>
      </c>
      <c r="J831" s="36">
        <v>4.3</v>
      </c>
      <c r="K831" s="36">
        <v>0.88049999999999995</v>
      </c>
      <c r="L831" s="36">
        <v>12.606400000000001</v>
      </c>
      <c r="M831" s="36">
        <v>2.9999999999999997E-4</v>
      </c>
      <c r="N831" s="36">
        <v>362.15</v>
      </c>
      <c r="O831" s="36">
        <v>0</v>
      </c>
      <c r="P831" s="36">
        <v>362.2</v>
      </c>
      <c r="Q831" s="36">
        <v>272.71550000000002</v>
      </c>
      <c r="R831" s="36">
        <v>0</v>
      </c>
      <c r="S831" s="36">
        <v>272.7</v>
      </c>
      <c r="T831" s="36">
        <v>0</v>
      </c>
      <c r="W831" s="36">
        <v>0</v>
      </c>
      <c r="X831" s="36">
        <v>3.7862</v>
      </c>
      <c r="Y831" s="36">
        <v>12.1</v>
      </c>
      <c r="Z831" s="36">
        <v>870</v>
      </c>
      <c r="AA831" s="36">
        <v>890</v>
      </c>
      <c r="AB831" s="36">
        <v>818</v>
      </c>
      <c r="AC831" s="36">
        <v>49</v>
      </c>
      <c r="AD831" s="36">
        <v>5.23</v>
      </c>
      <c r="AE831" s="36">
        <v>0.12</v>
      </c>
      <c r="AF831" s="36">
        <v>994</v>
      </c>
      <c r="AG831" s="36">
        <v>-12</v>
      </c>
      <c r="AH831" s="36">
        <v>13</v>
      </c>
      <c r="AI831" s="36">
        <v>14</v>
      </c>
      <c r="AJ831" s="36">
        <v>191</v>
      </c>
      <c r="AK831" s="36">
        <v>190</v>
      </c>
      <c r="AL831" s="36">
        <v>7</v>
      </c>
      <c r="AM831" s="36">
        <v>195</v>
      </c>
      <c r="AN831" s="36" t="s">
        <v>155</v>
      </c>
      <c r="AO831" s="36">
        <v>2</v>
      </c>
      <c r="AP831" s="36">
        <v>0.84324074074074085</v>
      </c>
      <c r="AQ831" s="36">
        <v>47.158568000000002</v>
      </c>
      <c r="AR831" s="36">
        <v>-88.484386000000001</v>
      </c>
      <c r="AS831" s="36">
        <v>311.10000000000002</v>
      </c>
      <c r="AT831" s="36">
        <v>22.9</v>
      </c>
      <c r="AU831" s="36">
        <v>12</v>
      </c>
      <c r="AV831" s="36">
        <v>9</v>
      </c>
      <c r="AW831" s="36" t="s">
        <v>412</v>
      </c>
      <c r="AX831" s="36">
        <v>1.0431999999999999</v>
      </c>
      <c r="AY831" s="36">
        <v>1.5431999999999999</v>
      </c>
      <c r="AZ831" s="36">
        <v>1.9648000000000001</v>
      </c>
      <c r="BA831" s="36">
        <v>14.048999999999999</v>
      </c>
      <c r="BB831" s="36">
        <v>14.87</v>
      </c>
      <c r="BC831" s="36">
        <v>1.06</v>
      </c>
      <c r="BD831" s="36">
        <v>13.571999999999999</v>
      </c>
      <c r="BE831" s="36">
        <v>3035.482</v>
      </c>
      <c r="BF831" s="36">
        <v>4.2999999999999997E-2</v>
      </c>
      <c r="BG831" s="36">
        <v>9.1319999999999997</v>
      </c>
      <c r="BH831" s="36">
        <v>0</v>
      </c>
      <c r="BI831" s="36">
        <v>9.1319999999999997</v>
      </c>
      <c r="BJ831" s="36">
        <v>6.8769999999999998</v>
      </c>
      <c r="BK831" s="36">
        <v>0</v>
      </c>
      <c r="BL831" s="36">
        <v>6.8769999999999998</v>
      </c>
      <c r="BM831" s="36">
        <v>0</v>
      </c>
      <c r="BQ831" s="36">
        <v>662.88</v>
      </c>
      <c r="BR831" s="36">
        <v>0.11889</v>
      </c>
      <c r="BS831" s="36">
        <v>0.34386299999999997</v>
      </c>
      <c r="BT831" s="36">
        <v>1.0999999999999999E-2</v>
      </c>
      <c r="BU831" s="36">
        <v>2.86198</v>
      </c>
      <c r="BV831">
        <f t="shared" si="12"/>
        <v>6.9116463000000001</v>
      </c>
    </row>
    <row r="832" spans="1:74" s="36" customFormat="1" x14ac:dyDescent="0.25">
      <c r="A832" s="36">
        <v>41703</v>
      </c>
      <c r="B832" s="36">
        <v>0.6349904282407407</v>
      </c>
      <c r="C832" s="36">
        <v>14.68</v>
      </c>
      <c r="D832" s="36">
        <v>5.0000000000000001E-4</v>
      </c>
      <c r="E832" s="36">
        <v>5.0121849999999997</v>
      </c>
      <c r="F832" s="36">
        <v>479.7</v>
      </c>
      <c r="G832" s="36">
        <v>-3.1</v>
      </c>
      <c r="H832" s="36">
        <v>-31.5</v>
      </c>
      <c r="J832" s="36">
        <v>3.97</v>
      </c>
      <c r="K832" s="36">
        <v>0.87780000000000002</v>
      </c>
      <c r="L832" s="36">
        <v>12.885300000000001</v>
      </c>
      <c r="M832" s="36">
        <v>4.0000000000000002E-4</v>
      </c>
      <c r="N832" s="36">
        <v>421.03190000000001</v>
      </c>
      <c r="O832" s="36">
        <v>0</v>
      </c>
      <c r="P832" s="36">
        <v>421</v>
      </c>
      <c r="Q832" s="36">
        <v>317.05619999999999</v>
      </c>
      <c r="R832" s="36">
        <v>0</v>
      </c>
      <c r="S832" s="36">
        <v>317.10000000000002</v>
      </c>
      <c r="T832" s="36">
        <v>0</v>
      </c>
      <c r="W832" s="36">
        <v>0</v>
      </c>
      <c r="X832" s="36">
        <v>3.4860000000000002</v>
      </c>
      <c r="Y832" s="36">
        <v>12.3</v>
      </c>
      <c r="Z832" s="36">
        <v>869</v>
      </c>
      <c r="AA832" s="36">
        <v>891</v>
      </c>
      <c r="AB832" s="36">
        <v>818</v>
      </c>
      <c r="AC832" s="36">
        <v>49</v>
      </c>
      <c r="AD832" s="36">
        <v>5.23</v>
      </c>
      <c r="AE832" s="36">
        <v>0.12</v>
      </c>
      <c r="AF832" s="36">
        <v>994</v>
      </c>
      <c r="AG832" s="36">
        <v>-12</v>
      </c>
      <c r="AH832" s="36">
        <v>13</v>
      </c>
      <c r="AI832" s="36">
        <v>14</v>
      </c>
      <c r="AJ832" s="36">
        <v>191</v>
      </c>
      <c r="AK832" s="36">
        <v>190</v>
      </c>
      <c r="AL832" s="36">
        <v>7.1</v>
      </c>
      <c r="AM832" s="36">
        <v>195</v>
      </c>
      <c r="AN832" s="36" t="s">
        <v>155</v>
      </c>
      <c r="AO832" s="36">
        <v>2</v>
      </c>
      <c r="AP832" s="36">
        <v>0.84325231481481477</v>
      </c>
      <c r="AQ832" s="36">
        <v>47.158633000000002</v>
      </c>
      <c r="AR832" s="36">
        <v>-88.484278000000003</v>
      </c>
      <c r="AS832" s="36">
        <v>310.8</v>
      </c>
      <c r="AT832" s="36">
        <v>23</v>
      </c>
      <c r="AU832" s="36">
        <v>12</v>
      </c>
      <c r="AV832" s="36">
        <v>10</v>
      </c>
      <c r="AW832" s="36" t="s">
        <v>424</v>
      </c>
      <c r="AX832" s="36">
        <v>1.2216</v>
      </c>
      <c r="AY832" s="36">
        <v>1.7</v>
      </c>
      <c r="AZ832" s="36">
        <v>2.2000000000000002</v>
      </c>
      <c r="BA832" s="36">
        <v>14.048999999999999</v>
      </c>
      <c r="BB832" s="36">
        <v>14.53</v>
      </c>
      <c r="BC832" s="36">
        <v>1.03</v>
      </c>
      <c r="BD832" s="36">
        <v>13.928000000000001</v>
      </c>
      <c r="BE832" s="36">
        <v>3035.2379999999998</v>
      </c>
      <c r="BF832" s="36">
        <v>6.6000000000000003E-2</v>
      </c>
      <c r="BG832" s="36">
        <v>10.385999999999999</v>
      </c>
      <c r="BH832" s="36">
        <v>0</v>
      </c>
      <c r="BI832" s="36">
        <v>10.385999999999999</v>
      </c>
      <c r="BJ832" s="36">
        <v>7.8209999999999997</v>
      </c>
      <c r="BK832" s="36">
        <v>0</v>
      </c>
      <c r="BL832" s="36">
        <v>7.8209999999999997</v>
      </c>
      <c r="BM832" s="36">
        <v>0</v>
      </c>
      <c r="BQ832" s="36">
        <v>597.072</v>
      </c>
      <c r="BR832" s="36">
        <v>0.10396</v>
      </c>
      <c r="BS832" s="36">
        <v>0.34300000000000003</v>
      </c>
      <c r="BT832" s="36">
        <v>1.0999999999999999E-2</v>
      </c>
      <c r="BU832" s="36">
        <v>2.5025770000000001</v>
      </c>
      <c r="BV832">
        <f t="shared" si="12"/>
        <v>6.8943000000000012</v>
      </c>
    </row>
    <row r="833" spans="1:74" s="36" customFormat="1" x14ac:dyDescent="0.25">
      <c r="A833" s="36">
        <v>41703</v>
      </c>
      <c r="B833" s="36">
        <v>0.63500200231481485</v>
      </c>
      <c r="C833" s="36">
        <v>14.738</v>
      </c>
      <c r="D833" s="36">
        <v>1E-3</v>
      </c>
      <c r="E833" s="36">
        <v>10</v>
      </c>
      <c r="F833" s="36">
        <v>752.7</v>
      </c>
      <c r="G833" s="36">
        <v>-5.6</v>
      </c>
      <c r="H833" s="36">
        <v>-38.6</v>
      </c>
      <c r="J833" s="36">
        <v>3.22</v>
      </c>
      <c r="K833" s="36">
        <v>0.87729999999999997</v>
      </c>
      <c r="L833" s="36">
        <v>12.930199999999999</v>
      </c>
      <c r="M833" s="36">
        <v>8.9999999999999998E-4</v>
      </c>
      <c r="N833" s="36">
        <v>660.32140000000004</v>
      </c>
      <c r="O833" s="36">
        <v>0</v>
      </c>
      <c r="P833" s="36">
        <v>660.3</v>
      </c>
      <c r="Q833" s="36">
        <v>497.25209999999998</v>
      </c>
      <c r="R833" s="36">
        <v>0</v>
      </c>
      <c r="S833" s="36">
        <v>497.3</v>
      </c>
      <c r="T833" s="36">
        <v>0</v>
      </c>
      <c r="W833" s="36">
        <v>0</v>
      </c>
      <c r="X833" s="36">
        <v>2.827</v>
      </c>
      <c r="Y833" s="36">
        <v>12.2</v>
      </c>
      <c r="Z833" s="36">
        <v>869</v>
      </c>
      <c r="AA833" s="36">
        <v>891</v>
      </c>
      <c r="AB833" s="36">
        <v>818</v>
      </c>
      <c r="AC833" s="36">
        <v>49</v>
      </c>
      <c r="AD833" s="36">
        <v>5.23</v>
      </c>
      <c r="AE833" s="36">
        <v>0.12</v>
      </c>
      <c r="AF833" s="36">
        <v>994</v>
      </c>
      <c r="AG833" s="36">
        <v>-12</v>
      </c>
      <c r="AH833" s="36">
        <v>13</v>
      </c>
      <c r="AI833" s="36">
        <v>14</v>
      </c>
      <c r="AJ833" s="36">
        <v>191</v>
      </c>
      <c r="AK833" s="36">
        <v>190</v>
      </c>
      <c r="AL833" s="36">
        <v>7.2</v>
      </c>
      <c r="AM833" s="36">
        <v>195</v>
      </c>
      <c r="AN833" s="36" t="s">
        <v>155</v>
      </c>
      <c r="AO833" s="36">
        <v>2</v>
      </c>
      <c r="AP833" s="36">
        <v>0.84326388888888892</v>
      </c>
      <c r="AQ833" s="36">
        <v>47.158712999999999</v>
      </c>
      <c r="AR833" s="36">
        <v>-88.484195</v>
      </c>
      <c r="AS833" s="36">
        <v>310.2</v>
      </c>
      <c r="AT833" s="36">
        <v>23.2</v>
      </c>
      <c r="AU833" s="36">
        <v>12</v>
      </c>
      <c r="AV833" s="36">
        <v>10</v>
      </c>
      <c r="AW833" s="36" t="s">
        <v>424</v>
      </c>
      <c r="AX833" s="36">
        <v>1.3</v>
      </c>
      <c r="AY833" s="36">
        <v>1.7</v>
      </c>
      <c r="AZ833" s="36">
        <v>2.2000000000000002</v>
      </c>
      <c r="BA833" s="36">
        <v>14.048999999999999</v>
      </c>
      <c r="BB833" s="36">
        <v>14.47</v>
      </c>
      <c r="BC833" s="36">
        <v>1.03</v>
      </c>
      <c r="BD833" s="36">
        <v>13.983000000000001</v>
      </c>
      <c r="BE833" s="36">
        <v>3035.1019999999999</v>
      </c>
      <c r="BF833" s="36">
        <v>0.13100000000000001</v>
      </c>
      <c r="BG833" s="36">
        <v>16.231999999999999</v>
      </c>
      <c r="BH833" s="36">
        <v>0</v>
      </c>
      <c r="BI833" s="36">
        <v>16.231999999999999</v>
      </c>
      <c r="BJ833" s="36">
        <v>12.223000000000001</v>
      </c>
      <c r="BK833" s="36">
        <v>0</v>
      </c>
      <c r="BL833" s="36">
        <v>12.223000000000001</v>
      </c>
      <c r="BM833" s="36">
        <v>0</v>
      </c>
      <c r="BQ833" s="36">
        <v>482.49599999999998</v>
      </c>
      <c r="BR833" s="36">
        <v>0.17299999999999999</v>
      </c>
      <c r="BS833" s="36">
        <v>0.34286299999999997</v>
      </c>
      <c r="BT833" s="36">
        <v>1.0999999999999999E-2</v>
      </c>
      <c r="BU833" s="36">
        <v>4.164542</v>
      </c>
      <c r="BV833">
        <f t="shared" si="12"/>
        <v>6.8915462999999999</v>
      </c>
    </row>
    <row r="834" spans="1:74" s="36" customFormat="1" x14ac:dyDescent="0.25">
      <c r="A834" s="36">
        <v>41703</v>
      </c>
      <c r="B834" s="36">
        <v>0.63501357638888889</v>
      </c>
      <c r="C834" s="36">
        <v>14.396000000000001</v>
      </c>
      <c r="D834" s="36">
        <v>1.1999999999999999E-3</v>
      </c>
      <c r="E834" s="36">
        <v>11.744</v>
      </c>
      <c r="F834" s="36">
        <v>960.1</v>
      </c>
      <c r="G834" s="36">
        <v>-8.6999999999999993</v>
      </c>
      <c r="H834" s="36">
        <v>-21.9</v>
      </c>
      <c r="J834" s="36">
        <v>2.59</v>
      </c>
      <c r="K834" s="36">
        <v>0.87990000000000002</v>
      </c>
      <c r="L834" s="36">
        <v>12.6671</v>
      </c>
      <c r="M834" s="36">
        <v>1E-3</v>
      </c>
      <c r="N834" s="36">
        <v>844.851</v>
      </c>
      <c r="O834" s="36">
        <v>0</v>
      </c>
      <c r="P834" s="36">
        <v>844.9</v>
      </c>
      <c r="Q834" s="36">
        <v>636.21130000000005</v>
      </c>
      <c r="R834" s="36">
        <v>0</v>
      </c>
      <c r="S834" s="36">
        <v>636.20000000000005</v>
      </c>
      <c r="T834" s="36">
        <v>0</v>
      </c>
      <c r="W834" s="36">
        <v>0</v>
      </c>
      <c r="X834" s="36">
        <v>2.2806000000000002</v>
      </c>
      <c r="Y834" s="36">
        <v>12.2</v>
      </c>
      <c r="Z834" s="36">
        <v>870</v>
      </c>
      <c r="AA834" s="36">
        <v>891</v>
      </c>
      <c r="AB834" s="36">
        <v>818</v>
      </c>
      <c r="AC834" s="36">
        <v>49</v>
      </c>
      <c r="AD834" s="36">
        <v>5.23</v>
      </c>
      <c r="AE834" s="36">
        <v>0.12</v>
      </c>
      <c r="AF834" s="36">
        <v>994</v>
      </c>
      <c r="AG834" s="36">
        <v>-12</v>
      </c>
      <c r="AH834" s="36">
        <v>13</v>
      </c>
      <c r="AI834" s="36">
        <v>14</v>
      </c>
      <c r="AJ834" s="36">
        <v>191</v>
      </c>
      <c r="AK834" s="36">
        <v>190</v>
      </c>
      <c r="AL834" s="36">
        <v>7.1</v>
      </c>
      <c r="AM834" s="36">
        <v>195</v>
      </c>
      <c r="AN834" s="36" t="s">
        <v>155</v>
      </c>
      <c r="AO834" s="36">
        <v>2</v>
      </c>
      <c r="AP834" s="36">
        <v>0.84327546296296296</v>
      </c>
      <c r="AQ834" s="36">
        <v>47.158807000000003</v>
      </c>
      <c r="AR834" s="36">
        <v>-88.484138999999999</v>
      </c>
      <c r="AS834" s="36">
        <v>309.89999999999998</v>
      </c>
      <c r="AT834" s="36">
        <v>23.8</v>
      </c>
      <c r="AU834" s="36">
        <v>12</v>
      </c>
      <c r="AV834" s="36">
        <v>10</v>
      </c>
      <c r="AW834" s="36" t="s">
        <v>424</v>
      </c>
      <c r="AX834" s="36">
        <v>1.2784</v>
      </c>
      <c r="AY834" s="36">
        <v>1.7216</v>
      </c>
      <c r="AZ834" s="36">
        <v>2.2000000000000002</v>
      </c>
      <c r="BA834" s="36">
        <v>14.048999999999999</v>
      </c>
      <c r="BB834" s="36">
        <v>14.79</v>
      </c>
      <c r="BC834" s="36">
        <v>1.05</v>
      </c>
      <c r="BD834" s="36">
        <v>13.646000000000001</v>
      </c>
      <c r="BE834" s="36">
        <v>3035.2559999999999</v>
      </c>
      <c r="BF834" s="36">
        <v>0.158</v>
      </c>
      <c r="BG834" s="36">
        <v>21.2</v>
      </c>
      <c r="BH834" s="36">
        <v>0</v>
      </c>
      <c r="BI834" s="36">
        <v>21.2</v>
      </c>
      <c r="BJ834" s="36">
        <v>15.964</v>
      </c>
      <c r="BK834" s="36">
        <v>0</v>
      </c>
      <c r="BL834" s="36">
        <v>15.964</v>
      </c>
      <c r="BM834" s="36">
        <v>0</v>
      </c>
      <c r="BQ834" s="36">
        <v>397.34100000000001</v>
      </c>
      <c r="BR834" s="36">
        <v>0.17272599999999999</v>
      </c>
      <c r="BS834" s="36">
        <v>0.34200000000000003</v>
      </c>
      <c r="BT834" s="36">
        <v>1.0862999999999999E-2</v>
      </c>
      <c r="BU834" s="36">
        <v>4.1579459999999999</v>
      </c>
      <c r="BV834">
        <f t="shared" si="12"/>
        <v>6.874200000000001</v>
      </c>
    </row>
    <row r="835" spans="1:74" s="36" customFormat="1" x14ac:dyDescent="0.25">
      <c r="A835" s="36">
        <v>41703</v>
      </c>
      <c r="B835" s="36">
        <v>0.63502515046296293</v>
      </c>
      <c r="C835" s="36">
        <v>14.33</v>
      </c>
      <c r="D835" s="36">
        <v>2E-3</v>
      </c>
      <c r="E835" s="36">
        <v>19.744</v>
      </c>
      <c r="F835" s="36">
        <v>969.6</v>
      </c>
      <c r="G835" s="36">
        <v>-4.5999999999999996</v>
      </c>
      <c r="H835" s="36">
        <v>-50.1</v>
      </c>
      <c r="J835" s="36">
        <v>2.2200000000000002</v>
      </c>
      <c r="K835" s="36">
        <v>0.88049999999999995</v>
      </c>
      <c r="L835" s="36">
        <v>12.617000000000001</v>
      </c>
      <c r="M835" s="36">
        <v>1.6999999999999999E-3</v>
      </c>
      <c r="N835" s="36">
        <v>853.65509999999995</v>
      </c>
      <c r="O835" s="36">
        <v>0</v>
      </c>
      <c r="P835" s="36">
        <v>853.7</v>
      </c>
      <c r="Q835" s="36">
        <v>642.84109999999998</v>
      </c>
      <c r="R835" s="36">
        <v>0</v>
      </c>
      <c r="S835" s="36">
        <v>642.79999999999995</v>
      </c>
      <c r="T835" s="36">
        <v>0</v>
      </c>
      <c r="W835" s="36">
        <v>0</v>
      </c>
      <c r="X835" s="36">
        <v>1.9509000000000001</v>
      </c>
      <c r="Y835" s="36">
        <v>12.3</v>
      </c>
      <c r="Z835" s="36">
        <v>869</v>
      </c>
      <c r="AA835" s="36">
        <v>891</v>
      </c>
      <c r="AB835" s="36">
        <v>818</v>
      </c>
      <c r="AC835" s="36">
        <v>49</v>
      </c>
      <c r="AD835" s="36">
        <v>5.23</v>
      </c>
      <c r="AE835" s="36">
        <v>0.12</v>
      </c>
      <c r="AF835" s="36">
        <v>994</v>
      </c>
      <c r="AG835" s="36">
        <v>-12</v>
      </c>
      <c r="AH835" s="36">
        <v>13</v>
      </c>
      <c r="AI835" s="36">
        <v>14</v>
      </c>
      <c r="AJ835" s="36">
        <v>191.1</v>
      </c>
      <c r="AK835" s="36">
        <v>190</v>
      </c>
      <c r="AL835" s="36">
        <v>7.2</v>
      </c>
      <c r="AM835" s="36">
        <v>195</v>
      </c>
      <c r="AN835" s="36" t="s">
        <v>155</v>
      </c>
      <c r="AO835" s="36">
        <v>2</v>
      </c>
      <c r="AP835" s="36">
        <v>0.843287037037037</v>
      </c>
      <c r="AQ835" s="36">
        <v>47.158906000000002</v>
      </c>
      <c r="AR835" s="36">
        <v>-88.484099000000001</v>
      </c>
      <c r="AS835" s="36">
        <v>309.7</v>
      </c>
      <c r="AT835" s="36">
        <v>25.2</v>
      </c>
      <c r="AU835" s="36">
        <v>12</v>
      </c>
      <c r="AV835" s="36">
        <v>10</v>
      </c>
      <c r="AW835" s="36" t="s">
        <v>424</v>
      </c>
      <c r="AX835" s="36">
        <v>1.2647999999999999</v>
      </c>
      <c r="AY835" s="36">
        <v>1.6272</v>
      </c>
      <c r="AZ835" s="36">
        <v>2.2431999999999999</v>
      </c>
      <c r="BA835" s="36">
        <v>14.048999999999999</v>
      </c>
      <c r="BB835" s="36">
        <v>14.85</v>
      </c>
      <c r="BC835" s="36">
        <v>1.06</v>
      </c>
      <c r="BD835" s="36">
        <v>13.577</v>
      </c>
      <c r="BE835" s="36">
        <v>3035.123</v>
      </c>
      <c r="BF835" s="36">
        <v>0.26600000000000001</v>
      </c>
      <c r="BG835" s="36">
        <v>21.504999999999999</v>
      </c>
      <c r="BH835" s="36">
        <v>0</v>
      </c>
      <c r="BI835" s="36">
        <v>21.504999999999999</v>
      </c>
      <c r="BJ835" s="36">
        <v>16.193999999999999</v>
      </c>
      <c r="BK835" s="36">
        <v>0</v>
      </c>
      <c r="BL835" s="36">
        <v>16.193999999999999</v>
      </c>
      <c r="BM835" s="36">
        <v>0</v>
      </c>
      <c r="BQ835" s="36">
        <v>341.23399999999998</v>
      </c>
      <c r="BR835" s="36">
        <v>0.16182099999999999</v>
      </c>
      <c r="BS835" s="36">
        <v>0.34200000000000003</v>
      </c>
      <c r="BT835" s="36">
        <v>1.0137E-2</v>
      </c>
      <c r="BU835" s="36">
        <v>3.8954360000000001</v>
      </c>
      <c r="BV835">
        <f t="shared" si="12"/>
        <v>6.874200000000001</v>
      </c>
    </row>
    <row r="836" spans="1:74" s="36" customFormat="1" x14ac:dyDescent="0.25">
      <c r="A836" s="36">
        <v>41703</v>
      </c>
      <c r="B836" s="36">
        <v>0.63503672453703708</v>
      </c>
      <c r="C836" s="36">
        <v>14.512</v>
      </c>
      <c r="D836" s="36">
        <v>2E-3</v>
      </c>
      <c r="E836" s="36">
        <v>20</v>
      </c>
      <c r="F836" s="36">
        <v>888.6</v>
      </c>
      <c r="G836" s="36">
        <v>-4.7</v>
      </c>
      <c r="H836" s="36">
        <v>-37.200000000000003</v>
      </c>
      <c r="J836" s="36">
        <v>1.85</v>
      </c>
      <c r="K836" s="36">
        <v>0.87909999999999999</v>
      </c>
      <c r="L836" s="36">
        <v>12.757400000000001</v>
      </c>
      <c r="M836" s="36">
        <v>1.8E-3</v>
      </c>
      <c r="N836" s="36">
        <v>781.18119999999999</v>
      </c>
      <c r="O836" s="36">
        <v>0</v>
      </c>
      <c r="P836" s="36">
        <v>781.2</v>
      </c>
      <c r="Q836" s="36">
        <v>588.26499999999999</v>
      </c>
      <c r="R836" s="36">
        <v>0</v>
      </c>
      <c r="S836" s="36">
        <v>588.29999999999995</v>
      </c>
      <c r="T836" s="36">
        <v>0</v>
      </c>
      <c r="W836" s="36">
        <v>0</v>
      </c>
      <c r="X836" s="36">
        <v>1.6274</v>
      </c>
      <c r="Y836" s="36">
        <v>12.2</v>
      </c>
      <c r="Z836" s="36">
        <v>870</v>
      </c>
      <c r="AA836" s="36">
        <v>891</v>
      </c>
      <c r="AB836" s="36">
        <v>819</v>
      </c>
      <c r="AC836" s="36">
        <v>49</v>
      </c>
      <c r="AD836" s="36">
        <v>5.23</v>
      </c>
      <c r="AE836" s="36">
        <v>0.12</v>
      </c>
      <c r="AF836" s="36">
        <v>994</v>
      </c>
      <c r="AG836" s="36">
        <v>-12</v>
      </c>
      <c r="AH836" s="36">
        <v>13</v>
      </c>
      <c r="AI836" s="36">
        <v>14</v>
      </c>
      <c r="AJ836" s="36">
        <v>192</v>
      </c>
      <c r="AK836" s="36">
        <v>190</v>
      </c>
      <c r="AL836" s="36">
        <v>7.3</v>
      </c>
      <c r="AM836" s="36">
        <v>195</v>
      </c>
      <c r="AN836" s="36" t="s">
        <v>155</v>
      </c>
      <c r="AO836" s="36">
        <v>2</v>
      </c>
      <c r="AP836" s="36">
        <v>0.84329861111111104</v>
      </c>
      <c r="AQ836" s="36">
        <v>47.159027000000002</v>
      </c>
      <c r="AR836" s="36">
        <v>-88.484098000000003</v>
      </c>
      <c r="AS836" s="36">
        <v>309.5</v>
      </c>
      <c r="AT836" s="36">
        <v>27.3</v>
      </c>
      <c r="AU836" s="36">
        <v>12</v>
      </c>
      <c r="AV836" s="36">
        <v>10</v>
      </c>
      <c r="AW836" s="36" t="s">
        <v>424</v>
      </c>
      <c r="AX836" s="36">
        <v>1.5648</v>
      </c>
      <c r="AY836" s="36">
        <v>1.0864</v>
      </c>
      <c r="AZ836" s="36">
        <v>2.4864000000000002</v>
      </c>
      <c r="BA836" s="36">
        <v>14.048999999999999</v>
      </c>
      <c r="BB836" s="36">
        <v>14.68</v>
      </c>
      <c r="BC836" s="36">
        <v>1.04</v>
      </c>
      <c r="BD836" s="36">
        <v>13.756</v>
      </c>
      <c r="BE836" s="36">
        <v>3035.0169999999998</v>
      </c>
      <c r="BF836" s="36">
        <v>0.26600000000000001</v>
      </c>
      <c r="BG836" s="36">
        <v>19.462</v>
      </c>
      <c r="BH836" s="36">
        <v>0</v>
      </c>
      <c r="BI836" s="36">
        <v>19.462</v>
      </c>
      <c r="BJ836" s="36">
        <v>14.656000000000001</v>
      </c>
      <c r="BK836" s="36">
        <v>0</v>
      </c>
      <c r="BL836" s="36">
        <v>14.656000000000001</v>
      </c>
      <c r="BM836" s="36">
        <v>0</v>
      </c>
      <c r="BQ836" s="36">
        <v>281.50299999999999</v>
      </c>
      <c r="BR836" s="36">
        <v>0.10537000000000001</v>
      </c>
      <c r="BS836" s="36">
        <v>0.34241100000000002</v>
      </c>
      <c r="BT836" s="36">
        <v>1.0862999999999999E-2</v>
      </c>
      <c r="BU836" s="36">
        <v>2.5365190000000002</v>
      </c>
      <c r="BV836">
        <f t="shared" si="12"/>
        <v>6.8824611000000013</v>
      </c>
    </row>
    <row r="837" spans="1:74" s="36" customFormat="1" x14ac:dyDescent="0.25">
      <c r="A837" s="36">
        <v>41703</v>
      </c>
      <c r="B837" s="36">
        <v>0.63504829861111112</v>
      </c>
      <c r="C837" s="36">
        <v>14.592000000000001</v>
      </c>
      <c r="D837" s="36">
        <v>1.2999999999999999E-3</v>
      </c>
      <c r="E837" s="36">
        <v>13.341969000000001</v>
      </c>
      <c r="F837" s="36">
        <v>1004</v>
      </c>
      <c r="G837" s="36">
        <v>-4.5999999999999996</v>
      </c>
      <c r="H837" s="36">
        <v>-33.700000000000003</v>
      </c>
      <c r="J837" s="36">
        <v>1.51</v>
      </c>
      <c r="K837" s="36">
        <v>0.87839999999999996</v>
      </c>
      <c r="L837" s="36">
        <v>12.818199999999999</v>
      </c>
      <c r="M837" s="36">
        <v>1.1999999999999999E-3</v>
      </c>
      <c r="N837" s="36">
        <v>881.92100000000005</v>
      </c>
      <c r="O837" s="36">
        <v>0</v>
      </c>
      <c r="P837" s="36">
        <v>881.9</v>
      </c>
      <c r="Q837" s="36">
        <v>664.12670000000003</v>
      </c>
      <c r="R837" s="36">
        <v>0</v>
      </c>
      <c r="S837" s="36">
        <v>664.1</v>
      </c>
      <c r="T837" s="36">
        <v>0</v>
      </c>
      <c r="W837" s="36">
        <v>0</v>
      </c>
      <c r="X837" s="36">
        <v>1.3238000000000001</v>
      </c>
      <c r="Y837" s="36">
        <v>12.3</v>
      </c>
      <c r="Z837" s="36">
        <v>869</v>
      </c>
      <c r="AA837" s="36">
        <v>891</v>
      </c>
      <c r="AB837" s="36">
        <v>818</v>
      </c>
      <c r="AC837" s="36">
        <v>49</v>
      </c>
      <c r="AD837" s="36">
        <v>5.23</v>
      </c>
      <c r="AE837" s="36">
        <v>0.12</v>
      </c>
      <c r="AF837" s="36">
        <v>994</v>
      </c>
      <c r="AG837" s="36">
        <v>-12</v>
      </c>
      <c r="AH837" s="36">
        <v>13</v>
      </c>
      <c r="AI837" s="36">
        <v>14</v>
      </c>
      <c r="AJ837" s="36">
        <v>192</v>
      </c>
      <c r="AK837" s="36">
        <v>189.9</v>
      </c>
      <c r="AL837" s="36">
        <v>7.1</v>
      </c>
      <c r="AM837" s="36">
        <v>195</v>
      </c>
      <c r="AN837" s="36" t="s">
        <v>155</v>
      </c>
      <c r="AO837" s="36">
        <v>2</v>
      </c>
      <c r="AP837" s="36">
        <v>0.84331018518518519</v>
      </c>
      <c r="AQ837" s="36">
        <v>47.159145000000002</v>
      </c>
      <c r="AR837" s="36">
        <v>-88.484110999999999</v>
      </c>
      <c r="AS837" s="36">
        <v>309.39999999999998</v>
      </c>
      <c r="AT837" s="36">
        <v>28.3</v>
      </c>
      <c r="AU837" s="36">
        <v>12</v>
      </c>
      <c r="AV837" s="36">
        <v>10</v>
      </c>
      <c r="AW837" s="36" t="s">
        <v>424</v>
      </c>
      <c r="AX837" s="36">
        <v>1.8216000000000001</v>
      </c>
      <c r="AY837" s="36">
        <v>1.3136000000000001</v>
      </c>
      <c r="AZ837" s="36">
        <v>2.8</v>
      </c>
      <c r="BA837" s="36">
        <v>14.048999999999999</v>
      </c>
      <c r="BB837" s="36">
        <v>14.61</v>
      </c>
      <c r="BC837" s="36">
        <v>1.04</v>
      </c>
      <c r="BD837" s="36">
        <v>13.842000000000001</v>
      </c>
      <c r="BE837" s="36">
        <v>3035.1129999999998</v>
      </c>
      <c r="BF837" s="36">
        <v>0.17699999999999999</v>
      </c>
      <c r="BG837" s="36">
        <v>21.867999999999999</v>
      </c>
      <c r="BH837" s="36">
        <v>0</v>
      </c>
      <c r="BI837" s="36">
        <v>21.867999999999999</v>
      </c>
      <c r="BJ837" s="36">
        <v>16.468</v>
      </c>
      <c r="BK837" s="36">
        <v>0</v>
      </c>
      <c r="BL837" s="36">
        <v>16.468</v>
      </c>
      <c r="BM837" s="36">
        <v>0</v>
      </c>
      <c r="BQ837" s="36">
        <v>227.91800000000001</v>
      </c>
      <c r="BR837" s="36">
        <v>0.13194700000000001</v>
      </c>
      <c r="BS837" s="36">
        <v>0.34486299999999998</v>
      </c>
      <c r="BT837" s="36">
        <v>1.0137E-2</v>
      </c>
      <c r="BU837" s="36">
        <v>3.176294</v>
      </c>
      <c r="BV837">
        <f t="shared" ref="BV837:BV900" si="13">BS837*20.1</f>
        <v>6.9317463000000004</v>
      </c>
    </row>
    <row r="838" spans="1:74" s="36" customFormat="1" x14ac:dyDescent="0.25">
      <c r="A838" s="36">
        <v>41703</v>
      </c>
      <c r="B838" s="36">
        <v>0.63505987268518516</v>
      </c>
      <c r="C838" s="36">
        <v>14.347</v>
      </c>
      <c r="D838" s="36">
        <v>1.5E-3</v>
      </c>
      <c r="E838" s="36">
        <v>14.915798000000001</v>
      </c>
      <c r="F838" s="36">
        <v>1158.3</v>
      </c>
      <c r="G838" s="36">
        <v>-4.7</v>
      </c>
      <c r="H838" s="36">
        <v>-36.799999999999997</v>
      </c>
      <c r="J838" s="36">
        <v>1.4</v>
      </c>
      <c r="K838" s="36">
        <v>0.88029999999999997</v>
      </c>
      <c r="L838" s="36">
        <v>12.6297</v>
      </c>
      <c r="M838" s="36">
        <v>1.2999999999999999E-3</v>
      </c>
      <c r="N838" s="36">
        <v>1019.6364</v>
      </c>
      <c r="O838" s="36">
        <v>0</v>
      </c>
      <c r="P838" s="36">
        <v>1019.6</v>
      </c>
      <c r="Q838" s="36">
        <v>767.83259999999996</v>
      </c>
      <c r="R838" s="36">
        <v>0</v>
      </c>
      <c r="S838" s="36">
        <v>767.8</v>
      </c>
      <c r="T838" s="36">
        <v>0</v>
      </c>
      <c r="W838" s="36">
        <v>0</v>
      </c>
      <c r="X838" s="36">
        <v>1.2323999999999999</v>
      </c>
      <c r="Y838" s="36">
        <v>12.3</v>
      </c>
      <c r="Z838" s="36">
        <v>869</v>
      </c>
      <c r="AA838" s="36">
        <v>891</v>
      </c>
      <c r="AB838" s="36">
        <v>819</v>
      </c>
      <c r="AC838" s="36">
        <v>49</v>
      </c>
      <c r="AD838" s="36">
        <v>5.23</v>
      </c>
      <c r="AE838" s="36">
        <v>0.12</v>
      </c>
      <c r="AF838" s="36">
        <v>994</v>
      </c>
      <c r="AG838" s="36">
        <v>-12</v>
      </c>
      <c r="AH838" s="36">
        <v>13</v>
      </c>
      <c r="AI838" s="36">
        <v>14</v>
      </c>
      <c r="AJ838" s="36">
        <v>191.9</v>
      </c>
      <c r="AK838" s="36">
        <v>189.1</v>
      </c>
      <c r="AL838" s="36">
        <v>7.1</v>
      </c>
      <c r="AM838" s="36">
        <v>195</v>
      </c>
      <c r="AN838" s="36" t="s">
        <v>155</v>
      </c>
      <c r="AO838" s="36">
        <v>2</v>
      </c>
      <c r="AP838" s="36">
        <v>0.84332175925925934</v>
      </c>
      <c r="AQ838" s="36">
        <v>47.159264</v>
      </c>
      <c r="AR838" s="36">
        <v>-88.484121000000002</v>
      </c>
      <c r="AS838" s="36">
        <v>309.2</v>
      </c>
      <c r="AT838" s="36">
        <v>28.9</v>
      </c>
      <c r="AU838" s="36">
        <v>12</v>
      </c>
      <c r="AV838" s="36">
        <v>10</v>
      </c>
      <c r="AW838" s="36" t="s">
        <v>424</v>
      </c>
      <c r="AX838" s="36">
        <v>1.7272000000000001</v>
      </c>
      <c r="AY838" s="36">
        <v>1</v>
      </c>
      <c r="AZ838" s="36">
        <v>2.5840000000000001</v>
      </c>
      <c r="BA838" s="36">
        <v>14.048999999999999</v>
      </c>
      <c r="BB838" s="36">
        <v>14.84</v>
      </c>
      <c r="BC838" s="36">
        <v>1.06</v>
      </c>
      <c r="BD838" s="36">
        <v>13.599</v>
      </c>
      <c r="BE838" s="36">
        <v>3035.2159999999999</v>
      </c>
      <c r="BF838" s="36">
        <v>0.20100000000000001</v>
      </c>
      <c r="BG838" s="36">
        <v>25.661000000000001</v>
      </c>
      <c r="BH838" s="36">
        <v>0</v>
      </c>
      <c r="BI838" s="36">
        <v>25.661000000000001</v>
      </c>
      <c r="BJ838" s="36">
        <v>19.324000000000002</v>
      </c>
      <c r="BK838" s="36">
        <v>0</v>
      </c>
      <c r="BL838" s="36">
        <v>19.324000000000002</v>
      </c>
      <c r="BM838" s="36">
        <v>0</v>
      </c>
      <c r="BQ838" s="36">
        <v>215.352</v>
      </c>
      <c r="BR838" s="36">
        <v>0.25541199999999997</v>
      </c>
      <c r="BS838" s="36">
        <v>0.34427400000000002</v>
      </c>
      <c r="BT838" s="36">
        <v>1.1136999999999999E-2</v>
      </c>
      <c r="BU838" s="36">
        <v>6.1484059999999996</v>
      </c>
      <c r="BV838">
        <f t="shared" si="13"/>
        <v>6.9199074000000014</v>
      </c>
    </row>
    <row r="839" spans="1:74" s="36" customFormat="1" x14ac:dyDescent="0.25">
      <c r="A839" s="36">
        <v>41703</v>
      </c>
      <c r="B839" s="36">
        <v>0.63507144675925919</v>
      </c>
      <c r="C839" s="36">
        <v>14.331</v>
      </c>
      <c r="D839" s="36">
        <v>2E-3</v>
      </c>
      <c r="E839" s="36">
        <v>20</v>
      </c>
      <c r="F839" s="36">
        <v>1267.7</v>
      </c>
      <c r="G839" s="36">
        <v>-2.9</v>
      </c>
      <c r="H839" s="36">
        <v>-11.5</v>
      </c>
      <c r="J839" s="36">
        <v>1.4</v>
      </c>
      <c r="K839" s="36">
        <v>0.88039999999999996</v>
      </c>
      <c r="L839" s="36">
        <v>12.617000000000001</v>
      </c>
      <c r="M839" s="36">
        <v>1.8E-3</v>
      </c>
      <c r="N839" s="36">
        <v>1116.077</v>
      </c>
      <c r="O839" s="36">
        <v>0</v>
      </c>
      <c r="P839" s="36">
        <v>1116.0999999999999</v>
      </c>
      <c r="Q839" s="36">
        <v>840.45680000000004</v>
      </c>
      <c r="R839" s="36">
        <v>0</v>
      </c>
      <c r="S839" s="36">
        <v>840.5</v>
      </c>
      <c r="T839" s="36">
        <v>0</v>
      </c>
      <c r="W839" s="36">
        <v>0</v>
      </c>
      <c r="X839" s="36">
        <v>1.2325999999999999</v>
      </c>
      <c r="Y839" s="36">
        <v>12.3</v>
      </c>
      <c r="Z839" s="36">
        <v>869</v>
      </c>
      <c r="AA839" s="36">
        <v>891</v>
      </c>
      <c r="AB839" s="36">
        <v>820</v>
      </c>
      <c r="AC839" s="36">
        <v>49</v>
      </c>
      <c r="AD839" s="36">
        <v>5.23</v>
      </c>
      <c r="AE839" s="36">
        <v>0.12</v>
      </c>
      <c r="AF839" s="36">
        <v>994</v>
      </c>
      <c r="AG839" s="36">
        <v>-12</v>
      </c>
      <c r="AH839" s="36">
        <v>13</v>
      </c>
      <c r="AI839" s="36">
        <v>14</v>
      </c>
      <c r="AJ839" s="36">
        <v>191</v>
      </c>
      <c r="AK839" s="36">
        <v>190</v>
      </c>
      <c r="AL839" s="36">
        <v>7.1</v>
      </c>
      <c r="AM839" s="36">
        <v>195</v>
      </c>
      <c r="AN839" s="36" t="s">
        <v>155</v>
      </c>
      <c r="AO839" s="36">
        <v>2</v>
      </c>
      <c r="AP839" s="36">
        <v>0.84333333333333327</v>
      </c>
      <c r="AQ839" s="36">
        <v>47.159387000000002</v>
      </c>
      <c r="AR839" s="36">
        <v>-88.484127000000001</v>
      </c>
      <c r="AS839" s="36">
        <v>309.2</v>
      </c>
      <c r="AT839" s="36">
        <v>30</v>
      </c>
      <c r="AU839" s="36">
        <v>12</v>
      </c>
      <c r="AV839" s="36">
        <v>10</v>
      </c>
      <c r="AW839" s="36" t="s">
        <v>424</v>
      </c>
      <c r="AX839" s="36">
        <v>1.1432</v>
      </c>
      <c r="AY839" s="36">
        <v>1.0216000000000001</v>
      </c>
      <c r="AZ839" s="36">
        <v>1.8431999999999999</v>
      </c>
      <c r="BA839" s="36">
        <v>14.048999999999999</v>
      </c>
      <c r="BB839" s="36">
        <v>14.85</v>
      </c>
      <c r="BC839" s="36">
        <v>1.06</v>
      </c>
      <c r="BD839" s="36">
        <v>13.582000000000001</v>
      </c>
      <c r="BE839" s="36">
        <v>3035.1179999999999</v>
      </c>
      <c r="BF839" s="36">
        <v>0.27</v>
      </c>
      <c r="BG839" s="36">
        <v>28.116</v>
      </c>
      <c r="BH839" s="36">
        <v>0</v>
      </c>
      <c r="BI839" s="36">
        <v>28.116</v>
      </c>
      <c r="BJ839" s="36">
        <v>21.172999999999998</v>
      </c>
      <c r="BK839" s="36">
        <v>0</v>
      </c>
      <c r="BL839" s="36">
        <v>21.172999999999998</v>
      </c>
      <c r="BM839" s="36">
        <v>0</v>
      </c>
      <c r="BQ839" s="36">
        <v>215.595</v>
      </c>
      <c r="BR839" s="36">
        <v>0.32456200000000002</v>
      </c>
      <c r="BS839" s="36">
        <v>0.34613699999999997</v>
      </c>
      <c r="BT839" s="36">
        <v>1.1863E-2</v>
      </c>
      <c r="BU839" s="36">
        <v>7.8130189999999997</v>
      </c>
      <c r="BV839">
        <f t="shared" si="13"/>
        <v>6.9573536999999996</v>
      </c>
    </row>
    <row r="840" spans="1:74" s="36" customFormat="1" x14ac:dyDescent="0.25">
      <c r="A840" s="36">
        <v>41703</v>
      </c>
      <c r="B840" s="36">
        <v>0.63508302083333334</v>
      </c>
      <c r="C840" s="36">
        <v>14.209</v>
      </c>
      <c r="D840" s="36">
        <v>2.0999999999999999E-3</v>
      </c>
      <c r="E840" s="36">
        <v>21.450644</v>
      </c>
      <c r="F840" s="36">
        <v>1450.6</v>
      </c>
      <c r="G840" s="36">
        <v>-2.8</v>
      </c>
      <c r="H840" s="36">
        <v>-30.1</v>
      </c>
      <c r="J840" s="36">
        <v>1.4</v>
      </c>
      <c r="K840" s="36">
        <v>0.88139999999999996</v>
      </c>
      <c r="L840" s="36">
        <v>12.5242</v>
      </c>
      <c r="M840" s="36">
        <v>1.9E-3</v>
      </c>
      <c r="N840" s="36">
        <v>1278.6169</v>
      </c>
      <c r="O840" s="36">
        <v>0</v>
      </c>
      <c r="P840" s="36">
        <v>1278.5999999999999</v>
      </c>
      <c r="Q840" s="36">
        <v>962.85680000000002</v>
      </c>
      <c r="R840" s="36">
        <v>0</v>
      </c>
      <c r="S840" s="36">
        <v>962.9</v>
      </c>
      <c r="T840" s="36">
        <v>0</v>
      </c>
      <c r="W840" s="36">
        <v>0</v>
      </c>
      <c r="X840" s="36">
        <v>1.234</v>
      </c>
      <c r="Y840" s="36">
        <v>12.3</v>
      </c>
      <c r="Z840" s="36">
        <v>869</v>
      </c>
      <c r="AA840" s="36">
        <v>891</v>
      </c>
      <c r="AB840" s="36">
        <v>819</v>
      </c>
      <c r="AC840" s="36">
        <v>49</v>
      </c>
      <c r="AD840" s="36">
        <v>5.23</v>
      </c>
      <c r="AE840" s="36">
        <v>0.12</v>
      </c>
      <c r="AF840" s="36">
        <v>994</v>
      </c>
      <c r="AG840" s="36">
        <v>-12</v>
      </c>
      <c r="AH840" s="36">
        <v>13</v>
      </c>
      <c r="AI840" s="36">
        <v>14</v>
      </c>
      <c r="AJ840" s="36">
        <v>191</v>
      </c>
      <c r="AK840" s="36">
        <v>190</v>
      </c>
      <c r="AL840" s="36">
        <v>7.3</v>
      </c>
      <c r="AM840" s="36">
        <v>195</v>
      </c>
      <c r="AN840" s="36" t="s">
        <v>155</v>
      </c>
      <c r="AO840" s="36">
        <v>2</v>
      </c>
      <c r="AP840" s="36">
        <v>0.84334490740740742</v>
      </c>
      <c r="AQ840" s="36">
        <v>47.159522000000003</v>
      </c>
      <c r="AR840" s="36">
        <v>-88.484136000000007</v>
      </c>
      <c r="AS840" s="36">
        <v>309.7</v>
      </c>
      <c r="AT840" s="36">
        <v>31.9</v>
      </c>
      <c r="AU840" s="36">
        <v>12</v>
      </c>
      <c r="AV840" s="36">
        <v>10</v>
      </c>
      <c r="AW840" s="36" t="s">
        <v>424</v>
      </c>
      <c r="AX840" s="36">
        <v>1.3431999999999999</v>
      </c>
      <c r="AY840" s="36">
        <v>1.1648000000000001</v>
      </c>
      <c r="AZ840" s="36">
        <v>2.0648</v>
      </c>
      <c r="BA840" s="36">
        <v>14.048999999999999</v>
      </c>
      <c r="BB840" s="36">
        <v>14.97</v>
      </c>
      <c r="BC840" s="36">
        <v>1.07</v>
      </c>
      <c r="BD840" s="36">
        <v>13.454000000000001</v>
      </c>
      <c r="BE840" s="36">
        <v>3035.154</v>
      </c>
      <c r="BF840" s="36">
        <v>0.29199999999999998</v>
      </c>
      <c r="BG840" s="36">
        <v>32.448999999999998</v>
      </c>
      <c r="BH840" s="36">
        <v>0</v>
      </c>
      <c r="BI840" s="36">
        <v>32.448999999999998</v>
      </c>
      <c r="BJ840" s="36">
        <v>24.436</v>
      </c>
      <c r="BK840" s="36">
        <v>0</v>
      </c>
      <c r="BL840" s="36">
        <v>24.436</v>
      </c>
      <c r="BM840" s="36">
        <v>0</v>
      </c>
      <c r="BQ840" s="36">
        <v>217.43799999999999</v>
      </c>
      <c r="BR840" s="36">
        <v>0.34330500000000003</v>
      </c>
      <c r="BS840" s="36">
        <v>0.34727400000000003</v>
      </c>
      <c r="BT840" s="36">
        <v>1.1273999999999999E-2</v>
      </c>
      <c r="BU840" s="36">
        <v>8.2642030000000002</v>
      </c>
      <c r="BV840">
        <f t="shared" si="13"/>
        <v>6.9802074000000012</v>
      </c>
    </row>
    <row r="841" spans="1:74" s="36" customFormat="1" x14ac:dyDescent="0.25">
      <c r="A841" s="36">
        <v>41703</v>
      </c>
      <c r="B841" s="36">
        <v>0.63509459490740738</v>
      </c>
      <c r="C841" s="36">
        <v>14.065</v>
      </c>
      <c r="D841" s="36">
        <v>3.0000000000000001E-3</v>
      </c>
      <c r="E841" s="36">
        <v>30</v>
      </c>
      <c r="F841" s="36">
        <v>2041.4</v>
      </c>
      <c r="G841" s="36">
        <v>-9.1999999999999993</v>
      </c>
      <c r="H841" s="36">
        <v>-20.8</v>
      </c>
      <c r="J841" s="36">
        <v>1.3</v>
      </c>
      <c r="K841" s="36">
        <v>0.88249999999999995</v>
      </c>
      <c r="L841" s="36">
        <v>12.412100000000001</v>
      </c>
      <c r="M841" s="36">
        <v>2.5999999999999999E-3</v>
      </c>
      <c r="N841" s="36">
        <v>1801.4581000000001</v>
      </c>
      <c r="O841" s="36">
        <v>0</v>
      </c>
      <c r="P841" s="36">
        <v>1801.5</v>
      </c>
      <c r="Q841" s="36">
        <v>1356.58</v>
      </c>
      <c r="R841" s="36">
        <v>0</v>
      </c>
      <c r="S841" s="36">
        <v>1356.6</v>
      </c>
      <c r="T841" s="36">
        <v>0</v>
      </c>
      <c r="W841" s="36">
        <v>0</v>
      </c>
      <c r="X841" s="36">
        <v>1.1464000000000001</v>
      </c>
      <c r="Y841" s="36">
        <v>12.3</v>
      </c>
      <c r="Z841" s="36">
        <v>869</v>
      </c>
      <c r="AA841" s="36">
        <v>891</v>
      </c>
      <c r="AB841" s="36">
        <v>820</v>
      </c>
      <c r="AC841" s="36">
        <v>49</v>
      </c>
      <c r="AD841" s="36">
        <v>5.23</v>
      </c>
      <c r="AE841" s="36">
        <v>0.12</v>
      </c>
      <c r="AF841" s="36">
        <v>994</v>
      </c>
      <c r="AG841" s="36">
        <v>-12</v>
      </c>
      <c r="AH841" s="36">
        <v>13</v>
      </c>
      <c r="AI841" s="36">
        <v>14</v>
      </c>
      <c r="AJ841" s="36">
        <v>191</v>
      </c>
      <c r="AK841" s="36">
        <v>190</v>
      </c>
      <c r="AL841" s="36">
        <v>7.2</v>
      </c>
      <c r="AM841" s="36">
        <v>195</v>
      </c>
      <c r="AN841" s="36" t="s">
        <v>155</v>
      </c>
      <c r="AO841" s="36">
        <v>2</v>
      </c>
      <c r="AP841" s="36">
        <v>0.84335648148148146</v>
      </c>
      <c r="AQ841" s="36">
        <v>47.159663999999999</v>
      </c>
      <c r="AR841" s="36">
        <v>-88.484149000000002</v>
      </c>
      <c r="AS841" s="36">
        <v>310.3</v>
      </c>
      <c r="AT841" s="36">
        <v>33.5</v>
      </c>
      <c r="AU841" s="36">
        <v>12</v>
      </c>
      <c r="AV841" s="36">
        <v>8</v>
      </c>
      <c r="AW841" s="36" t="s">
        <v>403</v>
      </c>
      <c r="AX841" s="36">
        <v>1.5</v>
      </c>
      <c r="AY841" s="36">
        <v>1.4</v>
      </c>
      <c r="AZ841" s="36">
        <v>2.2999999999999998</v>
      </c>
      <c r="BA841" s="36">
        <v>14.048999999999999</v>
      </c>
      <c r="BB841" s="36">
        <v>15.12</v>
      </c>
      <c r="BC841" s="36">
        <v>1.08</v>
      </c>
      <c r="BD841" s="36">
        <v>13.317</v>
      </c>
      <c r="BE841" s="36">
        <v>3035.0520000000001</v>
      </c>
      <c r="BF841" s="36">
        <v>0.41199999999999998</v>
      </c>
      <c r="BG841" s="36">
        <v>46.13</v>
      </c>
      <c r="BH841" s="36">
        <v>0</v>
      </c>
      <c r="BI841" s="36">
        <v>46.13</v>
      </c>
      <c r="BJ841" s="36">
        <v>34.738</v>
      </c>
      <c r="BK841" s="36">
        <v>0</v>
      </c>
      <c r="BL841" s="36">
        <v>34.738</v>
      </c>
      <c r="BM841" s="36">
        <v>0</v>
      </c>
      <c r="BQ841" s="36">
        <v>203.82599999999999</v>
      </c>
      <c r="BR841" s="36">
        <v>0.31673299999999999</v>
      </c>
      <c r="BS841" s="36">
        <v>0.349408</v>
      </c>
      <c r="BT841" s="36">
        <v>1.2999999999999999E-2</v>
      </c>
      <c r="BU841" s="36">
        <v>7.624549</v>
      </c>
      <c r="BV841">
        <f t="shared" si="13"/>
        <v>7.0231008000000008</v>
      </c>
    </row>
    <row r="842" spans="1:74" s="36" customFormat="1" x14ac:dyDescent="0.25">
      <c r="A842" s="36">
        <v>41703</v>
      </c>
      <c r="B842" s="36">
        <v>0.63510616898148153</v>
      </c>
      <c r="C842" s="36">
        <v>13.887</v>
      </c>
      <c r="D842" s="36">
        <v>3.0000000000000001E-3</v>
      </c>
      <c r="E842" s="36">
        <v>30</v>
      </c>
      <c r="F842" s="36">
        <v>2591.3000000000002</v>
      </c>
      <c r="G842" s="36">
        <v>-7.6</v>
      </c>
      <c r="H842" s="36">
        <v>-30.1</v>
      </c>
      <c r="J842" s="36">
        <v>1.2</v>
      </c>
      <c r="K842" s="36">
        <v>0.88380000000000003</v>
      </c>
      <c r="L842" s="36">
        <v>12.273400000000001</v>
      </c>
      <c r="M842" s="36">
        <v>2.7000000000000001E-3</v>
      </c>
      <c r="N842" s="36">
        <v>2290.2629000000002</v>
      </c>
      <c r="O842" s="36">
        <v>0</v>
      </c>
      <c r="P842" s="36">
        <v>2290.3000000000002</v>
      </c>
      <c r="Q842" s="36">
        <v>1724.6723</v>
      </c>
      <c r="R842" s="36">
        <v>0</v>
      </c>
      <c r="S842" s="36">
        <v>1724.7</v>
      </c>
      <c r="T842" s="36">
        <v>0</v>
      </c>
      <c r="W842" s="36">
        <v>0</v>
      </c>
      <c r="X842" s="36">
        <v>1.0606</v>
      </c>
      <c r="Y842" s="36">
        <v>12.3</v>
      </c>
      <c r="Z842" s="36">
        <v>868</v>
      </c>
      <c r="AA842" s="36">
        <v>889</v>
      </c>
      <c r="AB842" s="36">
        <v>818</v>
      </c>
      <c r="AC842" s="36">
        <v>49</v>
      </c>
      <c r="AD842" s="36">
        <v>5.23</v>
      </c>
      <c r="AE842" s="36">
        <v>0.12</v>
      </c>
      <c r="AF842" s="36">
        <v>994</v>
      </c>
      <c r="AG842" s="36">
        <v>-12</v>
      </c>
      <c r="AH842" s="36">
        <v>13</v>
      </c>
      <c r="AI842" s="36">
        <v>14</v>
      </c>
      <c r="AJ842" s="36">
        <v>191</v>
      </c>
      <c r="AK842" s="36">
        <v>190</v>
      </c>
      <c r="AL842" s="36">
        <v>7.1</v>
      </c>
      <c r="AM842" s="36">
        <v>195</v>
      </c>
      <c r="AN842" s="36" t="s">
        <v>155</v>
      </c>
      <c r="AO842" s="36">
        <v>2</v>
      </c>
      <c r="AP842" s="36">
        <v>0.84336805555555561</v>
      </c>
      <c r="AQ842" s="36">
        <v>47.159809000000003</v>
      </c>
      <c r="AR842" s="36">
        <v>-88.484155000000001</v>
      </c>
      <c r="AS842" s="36">
        <v>311</v>
      </c>
      <c r="AT842" s="36">
        <v>34.6</v>
      </c>
      <c r="AU842" s="36">
        <v>12</v>
      </c>
      <c r="AV842" s="36">
        <v>8</v>
      </c>
      <c r="AW842" s="36" t="s">
        <v>403</v>
      </c>
      <c r="AX842" s="36">
        <v>1.5216000000000001</v>
      </c>
      <c r="AY842" s="36">
        <v>1.3136000000000001</v>
      </c>
      <c r="AZ842" s="36">
        <v>2.2999999999999998</v>
      </c>
      <c r="BA842" s="36">
        <v>14.048999999999999</v>
      </c>
      <c r="BB842" s="36">
        <v>15.3</v>
      </c>
      <c r="BC842" s="36">
        <v>1.0900000000000001</v>
      </c>
      <c r="BD842" s="36">
        <v>13.145</v>
      </c>
      <c r="BE842" s="36">
        <v>3035.1550000000002</v>
      </c>
      <c r="BF842" s="36">
        <v>0.41699999999999998</v>
      </c>
      <c r="BG842" s="36">
        <v>59.311</v>
      </c>
      <c r="BH842" s="36">
        <v>0</v>
      </c>
      <c r="BI842" s="36">
        <v>59.311</v>
      </c>
      <c r="BJ842" s="36">
        <v>44.664000000000001</v>
      </c>
      <c r="BK842" s="36">
        <v>0</v>
      </c>
      <c r="BL842" s="36">
        <v>44.664000000000001</v>
      </c>
      <c r="BM842" s="36">
        <v>0</v>
      </c>
      <c r="BQ842" s="36">
        <v>190.70500000000001</v>
      </c>
      <c r="BR842" s="36">
        <v>0.29202699999999998</v>
      </c>
      <c r="BS842" s="36">
        <v>0.35145199999999999</v>
      </c>
      <c r="BT842" s="36">
        <v>1.2862999999999999E-2</v>
      </c>
      <c r="BU842" s="36">
        <v>7.02982</v>
      </c>
      <c r="BV842">
        <f t="shared" si="13"/>
        <v>7.0641851999999998</v>
      </c>
    </row>
    <row r="843" spans="1:74" s="36" customFormat="1" x14ac:dyDescent="0.25">
      <c r="A843" s="36">
        <v>41703</v>
      </c>
      <c r="B843" s="36">
        <v>0.63511774305555557</v>
      </c>
      <c r="C843" s="36">
        <v>13.76</v>
      </c>
      <c r="D843" s="36">
        <v>3.7000000000000002E-3</v>
      </c>
      <c r="E843" s="36">
        <v>36.663770999999997</v>
      </c>
      <c r="F843" s="36">
        <v>2749.5</v>
      </c>
      <c r="G843" s="36">
        <v>-7.6</v>
      </c>
      <c r="H843" s="36">
        <v>-38.299999999999997</v>
      </c>
      <c r="J843" s="36">
        <v>1.2</v>
      </c>
      <c r="K843" s="36">
        <v>0.88500000000000001</v>
      </c>
      <c r="L843" s="36">
        <v>12.1769</v>
      </c>
      <c r="M843" s="36">
        <v>3.2000000000000002E-3</v>
      </c>
      <c r="N843" s="36">
        <v>2433.1383999999998</v>
      </c>
      <c r="O843" s="36">
        <v>0</v>
      </c>
      <c r="P843" s="36">
        <v>2433.1</v>
      </c>
      <c r="Q843" s="36">
        <v>1832.2639999999999</v>
      </c>
      <c r="R843" s="36">
        <v>0</v>
      </c>
      <c r="S843" s="36">
        <v>1832.3</v>
      </c>
      <c r="T843" s="36">
        <v>0</v>
      </c>
      <c r="W843" s="36">
        <v>0</v>
      </c>
      <c r="X843" s="36">
        <v>1.0619000000000001</v>
      </c>
      <c r="Y843" s="36">
        <v>12.3</v>
      </c>
      <c r="Z843" s="36">
        <v>867</v>
      </c>
      <c r="AA843" s="36">
        <v>889</v>
      </c>
      <c r="AB843" s="36">
        <v>817</v>
      </c>
      <c r="AC843" s="36">
        <v>49</v>
      </c>
      <c r="AD843" s="36">
        <v>5.23</v>
      </c>
      <c r="AE843" s="36">
        <v>0.12</v>
      </c>
      <c r="AF843" s="36">
        <v>994</v>
      </c>
      <c r="AG843" s="36">
        <v>-12</v>
      </c>
      <c r="AH843" s="36">
        <v>13</v>
      </c>
      <c r="AI843" s="36">
        <v>14</v>
      </c>
      <c r="AJ843" s="36">
        <v>191</v>
      </c>
      <c r="AK843" s="36">
        <v>190.1</v>
      </c>
      <c r="AL843" s="36">
        <v>7.5</v>
      </c>
      <c r="AM843" s="36">
        <v>195</v>
      </c>
      <c r="AN843" s="36" t="s">
        <v>155</v>
      </c>
      <c r="AO843" s="36">
        <v>2</v>
      </c>
      <c r="AP843" s="36">
        <v>0.84337962962962953</v>
      </c>
      <c r="AQ843" s="36">
        <v>47.159956000000001</v>
      </c>
      <c r="AR843" s="36">
        <v>-88.484156999999996</v>
      </c>
      <c r="AS843" s="36">
        <v>311.60000000000002</v>
      </c>
      <c r="AT843" s="36">
        <v>35.700000000000003</v>
      </c>
      <c r="AU843" s="36">
        <v>12</v>
      </c>
      <c r="AV843" s="36">
        <v>8</v>
      </c>
      <c r="AW843" s="36" t="s">
        <v>403</v>
      </c>
      <c r="AX843" s="36">
        <v>1.492108</v>
      </c>
      <c r="AY843" s="36">
        <v>1</v>
      </c>
      <c r="AZ843" s="36">
        <v>2.1921080000000002</v>
      </c>
      <c r="BA843" s="36">
        <v>14.048999999999999</v>
      </c>
      <c r="BB843" s="36">
        <v>15.43</v>
      </c>
      <c r="BC843" s="36">
        <v>1.1000000000000001</v>
      </c>
      <c r="BD843" s="36">
        <v>13.000999999999999</v>
      </c>
      <c r="BE843" s="36">
        <v>3035.0790000000002</v>
      </c>
      <c r="BF843" s="36">
        <v>0.51500000000000001</v>
      </c>
      <c r="BG843" s="36">
        <v>63.509</v>
      </c>
      <c r="BH843" s="36">
        <v>0</v>
      </c>
      <c r="BI843" s="36">
        <v>63.509</v>
      </c>
      <c r="BJ843" s="36">
        <v>47.825000000000003</v>
      </c>
      <c r="BK843" s="36">
        <v>0</v>
      </c>
      <c r="BL843" s="36">
        <v>47.825000000000003</v>
      </c>
      <c r="BM843" s="36">
        <v>0</v>
      </c>
      <c r="BQ843" s="36">
        <v>192.45599999999999</v>
      </c>
      <c r="BR843" s="36">
        <v>0.25891700000000001</v>
      </c>
      <c r="BS843" s="36">
        <v>0.34827399999999997</v>
      </c>
      <c r="BT843" s="36">
        <v>1.1863E-2</v>
      </c>
      <c r="BU843" s="36">
        <v>6.23278</v>
      </c>
      <c r="BV843">
        <f t="shared" si="13"/>
        <v>7.0003073999999996</v>
      </c>
    </row>
    <row r="844" spans="1:74" s="36" customFormat="1" x14ac:dyDescent="0.25">
      <c r="A844" s="36">
        <v>41703</v>
      </c>
      <c r="B844" s="36">
        <v>0.63512931712962961</v>
      </c>
      <c r="C844" s="36">
        <v>13.792</v>
      </c>
      <c r="D844" s="36">
        <v>3.5000000000000001E-3</v>
      </c>
      <c r="E844" s="36">
        <v>34.967320000000001</v>
      </c>
      <c r="F844" s="36">
        <v>2723.2</v>
      </c>
      <c r="G844" s="36">
        <v>-4.5999999999999996</v>
      </c>
      <c r="H844" s="36">
        <v>-20.100000000000001</v>
      </c>
      <c r="J844" s="36">
        <v>1.25</v>
      </c>
      <c r="K844" s="36">
        <v>0.88470000000000004</v>
      </c>
      <c r="L844" s="36">
        <v>12.201700000000001</v>
      </c>
      <c r="M844" s="36">
        <v>3.0999999999999999E-3</v>
      </c>
      <c r="N844" s="36">
        <v>2409.1729999999998</v>
      </c>
      <c r="O844" s="36">
        <v>0</v>
      </c>
      <c r="P844" s="36">
        <v>2409.1999999999998</v>
      </c>
      <c r="Q844" s="36">
        <v>1814.2170000000001</v>
      </c>
      <c r="R844" s="36">
        <v>0</v>
      </c>
      <c r="S844" s="36">
        <v>1814.2</v>
      </c>
      <c r="T844" s="36">
        <v>0</v>
      </c>
      <c r="W844" s="36">
        <v>0</v>
      </c>
      <c r="X844" s="36">
        <v>1.1037999999999999</v>
      </c>
      <c r="Y844" s="36">
        <v>12.3</v>
      </c>
      <c r="Z844" s="36">
        <v>867</v>
      </c>
      <c r="AA844" s="36">
        <v>888</v>
      </c>
      <c r="AB844" s="36">
        <v>817</v>
      </c>
      <c r="AC844" s="36">
        <v>49</v>
      </c>
      <c r="AD844" s="36">
        <v>5.23</v>
      </c>
      <c r="AE844" s="36">
        <v>0.12</v>
      </c>
      <c r="AF844" s="36">
        <v>994</v>
      </c>
      <c r="AG844" s="36">
        <v>-12</v>
      </c>
      <c r="AH844" s="36">
        <v>13</v>
      </c>
      <c r="AI844" s="36">
        <v>14</v>
      </c>
      <c r="AJ844" s="36">
        <v>191</v>
      </c>
      <c r="AK844" s="36">
        <v>191</v>
      </c>
      <c r="AL844" s="36">
        <v>7.5</v>
      </c>
      <c r="AM844" s="36">
        <v>195</v>
      </c>
      <c r="AN844" s="36" t="s">
        <v>155</v>
      </c>
      <c r="AO844" s="36">
        <v>2</v>
      </c>
      <c r="AP844" s="36">
        <v>0.84339120370370368</v>
      </c>
      <c r="AQ844" s="36">
        <v>47.160102000000002</v>
      </c>
      <c r="AR844" s="36">
        <v>-88.484161999999998</v>
      </c>
      <c r="AS844" s="36">
        <v>311.8</v>
      </c>
      <c r="AT844" s="36">
        <v>36</v>
      </c>
      <c r="AU844" s="36">
        <v>12</v>
      </c>
      <c r="AV844" s="36">
        <v>8</v>
      </c>
      <c r="AW844" s="36" t="s">
        <v>403</v>
      </c>
      <c r="AX844" s="36">
        <v>1.143043</v>
      </c>
      <c r="AY844" s="36">
        <v>1</v>
      </c>
      <c r="AZ844" s="36">
        <v>1.8215220000000001</v>
      </c>
      <c r="BA844" s="36">
        <v>14.048999999999999</v>
      </c>
      <c r="BB844" s="36">
        <v>15.4</v>
      </c>
      <c r="BC844" s="36">
        <v>1.1000000000000001</v>
      </c>
      <c r="BD844" s="36">
        <v>13.032999999999999</v>
      </c>
      <c r="BE844" s="36">
        <v>3035.0990000000002</v>
      </c>
      <c r="BF844" s="36">
        <v>0.49</v>
      </c>
      <c r="BG844" s="36">
        <v>62.756</v>
      </c>
      <c r="BH844" s="36">
        <v>0</v>
      </c>
      <c r="BI844" s="36">
        <v>62.756</v>
      </c>
      <c r="BJ844" s="36">
        <v>47.258000000000003</v>
      </c>
      <c r="BK844" s="36">
        <v>0</v>
      </c>
      <c r="BL844" s="36">
        <v>47.258000000000003</v>
      </c>
      <c r="BM844" s="36">
        <v>0</v>
      </c>
      <c r="BQ844" s="36">
        <v>199.64599999999999</v>
      </c>
      <c r="BR844" s="36">
        <v>0.20827399999999999</v>
      </c>
      <c r="BS844" s="36">
        <v>0.34986299999999998</v>
      </c>
      <c r="BT844" s="36">
        <v>1.0999999999999999E-2</v>
      </c>
      <c r="BU844" s="36">
        <v>5.0136760000000002</v>
      </c>
      <c r="BV844">
        <f t="shared" si="13"/>
        <v>7.0322462999999997</v>
      </c>
    </row>
    <row r="845" spans="1:74" s="36" customFormat="1" x14ac:dyDescent="0.25">
      <c r="A845" s="36">
        <v>41703</v>
      </c>
      <c r="B845" s="36">
        <v>0.63514089120370365</v>
      </c>
      <c r="C845" s="36">
        <v>13.945</v>
      </c>
      <c r="D845" s="36">
        <v>3.0000000000000001E-3</v>
      </c>
      <c r="E845" s="36">
        <v>30</v>
      </c>
      <c r="F845" s="36">
        <v>2393.6999999999998</v>
      </c>
      <c r="G845" s="36">
        <v>15.6</v>
      </c>
      <c r="H845" s="36">
        <v>-22.3</v>
      </c>
      <c r="J845" s="36">
        <v>1.3</v>
      </c>
      <c r="K845" s="36">
        <v>0.88339999999999996</v>
      </c>
      <c r="L845" s="36">
        <v>12.319599999999999</v>
      </c>
      <c r="M845" s="36">
        <v>2.7000000000000001E-3</v>
      </c>
      <c r="N845" s="36">
        <v>2114.7058000000002</v>
      </c>
      <c r="O845" s="36">
        <v>13.7818</v>
      </c>
      <c r="P845" s="36">
        <v>2128.5</v>
      </c>
      <c r="Q845" s="36">
        <v>1592.4698000000001</v>
      </c>
      <c r="R845" s="36">
        <v>10.378299999999999</v>
      </c>
      <c r="S845" s="36">
        <v>1602.8</v>
      </c>
      <c r="T845" s="36">
        <v>0</v>
      </c>
      <c r="W845" s="36">
        <v>0</v>
      </c>
      <c r="X845" s="36">
        <v>1.1485000000000001</v>
      </c>
      <c r="Y845" s="36">
        <v>12.2</v>
      </c>
      <c r="Z845" s="36">
        <v>867</v>
      </c>
      <c r="AA845" s="36">
        <v>887</v>
      </c>
      <c r="AB845" s="36">
        <v>817</v>
      </c>
      <c r="AC845" s="36">
        <v>49</v>
      </c>
      <c r="AD845" s="36">
        <v>5.23</v>
      </c>
      <c r="AE845" s="36">
        <v>0.12</v>
      </c>
      <c r="AF845" s="36">
        <v>994</v>
      </c>
      <c r="AG845" s="36">
        <v>-12</v>
      </c>
      <c r="AH845" s="36">
        <v>13</v>
      </c>
      <c r="AI845" s="36">
        <v>14</v>
      </c>
      <c r="AJ845" s="36">
        <v>191</v>
      </c>
      <c r="AK845" s="36">
        <v>191</v>
      </c>
      <c r="AL845" s="36">
        <v>7.3</v>
      </c>
      <c r="AM845" s="36">
        <v>195</v>
      </c>
      <c r="AN845" s="36" t="s">
        <v>155</v>
      </c>
      <c r="AO845" s="36">
        <v>2</v>
      </c>
      <c r="AP845" s="36">
        <v>0.84340277777777783</v>
      </c>
      <c r="AQ845" s="36">
        <v>47.160251000000002</v>
      </c>
      <c r="AR845" s="36">
        <v>-88.484161999999998</v>
      </c>
      <c r="AS845" s="36">
        <v>312</v>
      </c>
      <c r="AT845" s="36">
        <v>36.200000000000003</v>
      </c>
      <c r="AU845" s="36">
        <v>12</v>
      </c>
      <c r="AV845" s="36">
        <v>8</v>
      </c>
      <c r="AW845" s="36" t="s">
        <v>403</v>
      </c>
      <c r="AX845" s="36">
        <v>1.3431999999999999</v>
      </c>
      <c r="AY845" s="36">
        <v>1</v>
      </c>
      <c r="AZ845" s="36">
        <v>1.9432</v>
      </c>
      <c r="BA845" s="36">
        <v>14.048999999999999</v>
      </c>
      <c r="BB845" s="36">
        <v>15.24</v>
      </c>
      <c r="BC845" s="36">
        <v>1.08</v>
      </c>
      <c r="BD845" s="36">
        <v>13.193</v>
      </c>
      <c r="BE845" s="36">
        <v>3035.12</v>
      </c>
      <c r="BF845" s="36">
        <v>0.41599999999999998</v>
      </c>
      <c r="BG845" s="36">
        <v>54.558999999999997</v>
      </c>
      <c r="BH845" s="36">
        <v>0.35599999999999998</v>
      </c>
      <c r="BI845" s="36">
        <v>54.914000000000001</v>
      </c>
      <c r="BJ845" s="36">
        <v>41.085000000000001</v>
      </c>
      <c r="BK845" s="36">
        <v>0.26800000000000002</v>
      </c>
      <c r="BL845" s="36">
        <v>41.353000000000002</v>
      </c>
      <c r="BM845" s="36">
        <v>0</v>
      </c>
      <c r="BQ845" s="36">
        <v>205.732</v>
      </c>
      <c r="BR845" s="36">
        <v>0.22356300000000001</v>
      </c>
      <c r="BS845" s="36">
        <v>0.34982200000000002</v>
      </c>
      <c r="BT845" s="36">
        <v>1.0999999999999999E-2</v>
      </c>
      <c r="BU845" s="36">
        <v>5.3817199999999996</v>
      </c>
      <c r="BV845">
        <f t="shared" si="13"/>
        <v>7.0314222000000006</v>
      </c>
    </row>
    <row r="846" spans="1:74" s="36" customFormat="1" x14ac:dyDescent="0.25">
      <c r="A846" s="36">
        <v>41703</v>
      </c>
      <c r="B846" s="36">
        <v>0.6351524652777778</v>
      </c>
      <c r="C846" s="36">
        <v>14.327999999999999</v>
      </c>
      <c r="D846" s="36">
        <v>3.3999999999999998E-3</v>
      </c>
      <c r="E846" s="36">
        <v>34.300168999999997</v>
      </c>
      <c r="F846" s="36">
        <v>2040.6</v>
      </c>
      <c r="G846" s="36">
        <v>-0.9</v>
      </c>
      <c r="H846" s="36">
        <v>-17.600000000000001</v>
      </c>
      <c r="J846" s="36">
        <v>1.5</v>
      </c>
      <c r="K846" s="36">
        <v>0.88049999999999995</v>
      </c>
      <c r="L846" s="36">
        <v>12.615500000000001</v>
      </c>
      <c r="M846" s="36">
        <v>3.0000000000000001E-3</v>
      </c>
      <c r="N846" s="36">
        <v>1796.6989000000001</v>
      </c>
      <c r="O846" s="36">
        <v>0</v>
      </c>
      <c r="P846" s="36">
        <v>1796.7</v>
      </c>
      <c r="Q846" s="36">
        <v>1352.9961000000001</v>
      </c>
      <c r="R846" s="36">
        <v>0</v>
      </c>
      <c r="S846" s="36">
        <v>1353</v>
      </c>
      <c r="T846" s="36">
        <v>0</v>
      </c>
      <c r="W846" s="36">
        <v>0</v>
      </c>
      <c r="X846" s="36">
        <v>1.3207</v>
      </c>
      <c r="Y846" s="36">
        <v>12.2</v>
      </c>
      <c r="Z846" s="36">
        <v>865</v>
      </c>
      <c r="AA846" s="36">
        <v>888</v>
      </c>
      <c r="AB846" s="36">
        <v>818</v>
      </c>
      <c r="AC846" s="36">
        <v>49</v>
      </c>
      <c r="AD846" s="36">
        <v>5.23</v>
      </c>
      <c r="AE846" s="36">
        <v>0.12</v>
      </c>
      <c r="AF846" s="36">
        <v>994</v>
      </c>
      <c r="AG846" s="36">
        <v>-12</v>
      </c>
      <c r="AH846" s="36">
        <v>13</v>
      </c>
      <c r="AI846" s="36">
        <v>14</v>
      </c>
      <c r="AJ846" s="36">
        <v>191</v>
      </c>
      <c r="AK846" s="36">
        <v>191</v>
      </c>
      <c r="AL846" s="36">
        <v>7.2</v>
      </c>
      <c r="AM846" s="36">
        <v>195</v>
      </c>
      <c r="AN846" s="36" t="s">
        <v>155</v>
      </c>
      <c r="AO846" s="36">
        <v>2</v>
      </c>
      <c r="AP846" s="36">
        <v>0.84341435185185187</v>
      </c>
      <c r="AQ846" s="36">
        <v>47.160392000000002</v>
      </c>
      <c r="AR846" s="36">
        <v>-88.484151999999995</v>
      </c>
      <c r="AS846" s="36">
        <v>312.10000000000002</v>
      </c>
      <c r="AT846" s="36">
        <v>35.5</v>
      </c>
      <c r="AU846" s="36">
        <v>12</v>
      </c>
      <c r="AV846" s="36">
        <v>8</v>
      </c>
      <c r="AW846" s="36" t="s">
        <v>403</v>
      </c>
      <c r="AX846" s="36">
        <v>1.3919999999999999</v>
      </c>
      <c r="AY846" s="36">
        <v>1</v>
      </c>
      <c r="AZ846" s="36">
        <v>2.0135999999999998</v>
      </c>
      <c r="BA846" s="36">
        <v>14.048999999999999</v>
      </c>
      <c r="BB846" s="36">
        <v>14.86</v>
      </c>
      <c r="BC846" s="36">
        <v>1.06</v>
      </c>
      <c r="BD846" s="36">
        <v>13.576000000000001</v>
      </c>
      <c r="BE846" s="36">
        <v>3034.8150000000001</v>
      </c>
      <c r="BF846" s="36">
        <v>0.46200000000000002</v>
      </c>
      <c r="BG846" s="36">
        <v>45.262999999999998</v>
      </c>
      <c r="BH846" s="36">
        <v>0</v>
      </c>
      <c r="BI846" s="36">
        <v>45.262999999999998</v>
      </c>
      <c r="BJ846" s="36">
        <v>34.085000000000001</v>
      </c>
      <c r="BK846" s="36">
        <v>0</v>
      </c>
      <c r="BL846" s="36">
        <v>34.085000000000001</v>
      </c>
      <c r="BM846" s="36">
        <v>0</v>
      </c>
      <c r="BQ846" s="36">
        <v>231.011</v>
      </c>
      <c r="BR846" s="36">
        <v>0.30721900000000002</v>
      </c>
      <c r="BS846" s="36">
        <v>0.35458899999999999</v>
      </c>
      <c r="BT846" s="36">
        <v>1.0999999999999999E-2</v>
      </c>
      <c r="BU846" s="36">
        <v>7.3955299999999999</v>
      </c>
      <c r="BV846">
        <f t="shared" si="13"/>
        <v>7.1272389</v>
      </c>
    </row>
    <row r="847" spans="1:74" s="36" customFormat="1" x14ac:dyDescent="0.25">
      <c r="A847" s="36">
        <v>41703</v>
      </c>
      <c r="B847" s="36">
        <v>0.63516403935185184</v>
      </c>
      <c r="C847" s="36">
        <v>14.44</v>
      </c>
      <c r="D847" s="36">
        <v>6.0000000000000001E-3</v>
      </c>
      <c r="E847" s="36">
        <v>59.595278</v>
      </c>
      <c r="F847" s="36">
        <v>1810.1</v>
      </c>
      <c r="G847" s="36">
        <v>8.5</v>
      </c>
      <c r="H847" s="36">
        <v>-1.4</v>
      </c>
      <c r="J847" s="36">
        <v>1.6</v>
      </c>
      <c r="K847" s="36">
        <v>0.87970000000000004</v>
      </c>
      <c r="L847" s="36">
        <v>12.7026</v>
      </c>
      <c r="M847" s="36">
        <v>5.1999999999999998E-3</v>
      </c>
      <c r="N847" s="36">
        <v>1592.2924</v>
      </c>
      <c r="O847" s="36">
        <v>7.4526000000000003</v>
      </c>
      <c r="P847" s="36">
        <v>1599.7</v>
      </c>
      <c r="Q847" s="36">
        <v>1199.0687</v>
      </c>
      <c r="R847" s="36">
        <v>5.6121999999999996</v>
      </c>
      <c r="S847" s="36">
        <v>1204.7</v>
      </c>
      <c r="T847" s="36">
        <v>0</v>
      </c>
      <c r="W847" s="36">
        <v>0</v>
      </c>
      <c r="X847" s="36">
        <v>1.4075</v>
      </c>
      <c r="Y847" s="36">
        <v>12.3</v>
      </c>
      <c r="Z847" s="36">
        <v>865</v>
      </c>
      <c r="AA847" s="36">
        <v>888</v>
      </c>
      <c r="AB847" s="36">
        <v>817</v>
      </c>
      <c r="AC847" s="36">
        <v>49</v>
      </c>
      <c r="AD847" s="36">
        <v>5.23</v>
      </c>
      <c r="AE847" s="36">
        <v>0.12</v>
      </c>
      <c r="AF847" s="36">
        <v>994</v>
      </c>
      <c r="AG847" s="36">
        <v>-12</v>
      </c>
      <c r="AH847" s="36">
        <v>13</v>
      </c>
      <c r="AI847" s="36">
        <v>14</v>
      </c>
      <c r="AJ847" s="36">
        <v>191.1</v>
      </c>
      <c r="AK847" s="36">
        <v>191</v>
      </c>
      <c r="AL847" s="36">
        <v>7.5</v>
      </c>
      <c r="AM847" s="36">
        <v>195</v>
      </c>
      <c r="AN847" s="36" t="s">
        <v>155</v>
      </c>
      <c r="AO847" s="36">
        <v>2</v>
      </c>
      <c r="AP847" s="36">
        <v>0.84342592592592591</v>
      </c>
      <c r="AQ847" s="36">
        <v>47.160530000000001</v>
      </c>
      <c r="AR847" s="36">
        <v>-88.484125000000006</v>
      </c>
      <c r="AS847" s="36">
        <v>312.2</v>
      </c>
      <c r="AT847" s="36">
        <v>34.700000000000003</v>
      </c>
      <c r="AU847" s="36">
        <v>12</v>
      </c>
      <c r="AV847" s="36">
        <v>8</v>
      </c>
      <c r="AW847" s="36" t="s">
        <v>403</v>
      </c>
      <c r="AX847" s="36">
        <v>1</v>
      </c>
      <c r="AY847" s="36">
        <v>1.0431999999999999</v>
      </c>
      <c r="AZ847" s="36">
        <v>1.7432000000000001</v>
      </c>
      <c r="BA847" s="36">
        <v>14.048999999999999</v>
      </c>
      <c r="BB847" s="36">
        <v>14.74</v>
      </c>
      <c r="BC847" s="36">
        <v>1.05</v>
      </c>
      <c r="BD847" s="36">
        <v>13.677</v>
      </c>
      <c r="BE847" s="36">
        <v>3034.221</v>
      </c>
      <c r="BF847" s="36">
        <v>0.79700000000000004</v>
      </c>
      <c r="BG847" s="36">
        <v>39.83</v>
      </c>
      <c r="BH847" s="36">
        <v>0.186</v>
      </c>
      <c r="BI847" s="36">
        <v>40.017000000000003</v>
      </c>
      <c r="BJ847" s="36">
        <v>29.994</v>
      </c>
      <c r="BK847" s="36">
        <v>0.14000000000000001</v>
      </c>
      <c r="BL847" s="36">
        <v>30.134</v>
      </c>
      <c r="BM847" s="36">
        <v>0</v>
      </c>
      <c r="BQ847" s="36">
        <v>244.45599999999999</v>
      </c>
      <c r="BR847" s="36">
        <v>0.32381100000000002</v>
      </c>
      <c r="BS847" s="36">
        <v>0.35186299999999998</v>
      </c>
      <c r="BT847" s="36">
        <v>1.0999999999999999E-2</v>
      </c>
      <c r="BU847" s="36">
        <v>7.7949400000000004</v>
      </c>
      <c r="BV847">
        <f t="shared" si="13"/>
        <v>7.0724463000000002</v>
      </c>
    </row>
    <row r="848" spans="1:74" s="36" customFormat="1" x14ac:dyDescent="0.25">
      <c r="A848" s="36">
        <v>41703</v>
      </c>
      <c r="B848" s="37">
        <v>0.63517561342592599</v>
      </c>
      <c r="C848" s="36">
        <v>14.593</v>
      </c>
      <c r="D848" s="36">
        <v>6.0000000000000001E-3</v>
      </c>
      <c r="E848" s="36">
        <v>60</v>
      </c>
      <c r="F848" s="36">
        <v>1691.1</v>
      </c>
      <c r="G848" s="36">
        <v>2.5</v>
      </c>
      <c r="H848" s="36">
        <v>-14.1</v>
      </c>
      <c r="J848" s="36">
        <v>1.74</v>
      </c>
      <c r="K848" s="36">
        <v>0.87860000000000005</v>
      </c>
      <c r="L848" s="36">
        <v>12.8203</v>
      </c>
      <c r="M848" s="36">
        <v>5.3E-3</v>
      </c>
      <c r="N848" s="36">
        <v>1485.7184</v>
      </c>
      <c r="O848" s="36">
        <v>2.2210999999999999</v>
      </c>
      <c r="P848" s="36">
        <v>1487.9</v>
      </c>
      <c r="Q848" s="36">
        <v>1118.8136999999999</v>
      </c>
      <c r="R848" s="36">
        <v>1.6726000000000001</v>
      </c>
      <c r="S848" s="36">
        <v>1120.5</v>
      </c>
      <c r="T848" s="36">
        <v>0</v>
      </c>
      <c r="W848" s="36">
        <v>0</v>
      </c>
      <c r="X848" s="36">
        <v>1.5304</v>
      </c>
      <c r="Y848" s="36">
        <v>12.5</v>
      </c>
      <c r="Z848" s="36">
        <v>865</v>
      </c>
      <c r="AA848" s="36">
        <v>887</v>
      </c>
      <c r="AB848" s="36">
        <v>816</v>
      </c>
      <c r="AC848" s="36">
        <v>49</v>
      </c>
      <c r="AD848" s="36">
        <v>5.23</v>
      </c>
      <c r="AE848" s="36">
        <v>0.12</v>
      </c>
      <c r="AF848" s="36">
        <v>994</v>
      </c>
      <c r="AG848" s="36">
        <v>-12</v>
      </c>
      <c r="AH848" s="36">
        <v>13</v>
      </c>
      <c r="AI848" s="36">
        <v>14</v>
      </c>
      <c r="AJ848" s="36">
        <v>191.9</v>
      </c>
      <c r="AK848" s="36">
        <v>191</v>
      </c>
      <c r="AL848" s="36">
        <v>7.6</v>
      </c>
      <c r="AM848" s="36">
        <v>195</v>
      </c>
      <c r="AN848" s="36" t="s">
        <v>155</v>
      </c>
      <c r="AO848" s="36">
        <v>2</v>
      </c>
      <c r="AP848" s="36">
        <v>0.84343749999999995</v>
      </c>
      <c r="AQ848" s="36">
        <v>47.160665000000002</v>
      </c>
      <c r="AR848" s="36">
        <v>-88.484088999999997</v>
      </c>
      <c r="AS848" s="36">
        <v>312.2</v>
      </c>
      <c r="AT848" s="36">
        <v>34</v>
      </c>
      <c r="AU848" s="36">
        <v>12</v>
      </c>
      <c r="AV848" s="36">
        <v>8</v>
      </c>
      <c r="AW848" s="36" t="s">
        <v>403</v>
      </c>
      <c r="AX848" s="36">
        <v>1.0431999999999999</v>
      </c>
      <c r="AY848" s="36">
        <v>1.2647999999999999</v>
      </c>
      <c r="AZ848" s="36">
        <v>1.9648000000000001</v>
      </c>
      <c r="BA848" s="36">
        <v>14.048999999999999</v>
      </c>
      <c r="BB848" s="36">
        <v>14.6</v>
      </c>
      <c r="BC848" s="36">
        <v>1.04</v>
      </c>
      <c r="BD848" s="36">
        <v>13.824</v>
      </c>
      <c r="BE848" s="36">
        <v>3034.1379999999999</v>
      </c>
      <c r="BF848" s="36">
        <v>0.79400000000000004</v>
      </c>
      <c r="BG848" s="36">
        <v>36.822000000000003</v>
      </c>
      <c r="BH848" s="36">
        <v>5.5E-2</v>
      </c>
      <c r="BI848" s="36">
        <v>36.877000000000002</v>
      </c>
      <c r="BJ848" s="36">
        <v>27.728999999999999</v>
      </c>
      <c r="BK848" s="36">
        <v>4.1000000000000002E-2</v>
      </c>
      <c r="BL848" s="36">
        <v>27.77</v>
      </c>
      <c r="BM848" s="36">
        <v>0</v>
      </c>
      <c r="BQ848" s="36">
        <v>263.35700000000003</v>
      </c>
      <c r="BR848" s="36">
        <v>0.49420500000000001</v>
      </c>
      <c r="BS848" s="36">
        <v>0.35127399999999998</v>
      </c>
      <c r="BT848" s="36">
        <v>1.1136999999999999E-2</v>
      </c>
      <c r="BU848" s="36">
        <v>11.896750000000001</v>
      </c>
      <c r="BV848">
        <f t="shared" si="13"/>
        <v>7.0606074000000003</v>
      </c>
    </row>
    <row r="849" spans="1:74" s="36" customFormat="1" x14ac:dyDescent="0.25">
      <c r="A849" s="36">
        <v>41703</v>
      </c>
      <c r="B849" s="39">
        <v>0.63518718750000003</v>
      </c>
      <c r="C849" s="36">
        <v>14.627000000000001</v>
      </c>
      <c r="D849" s="36">
        <v>5.3E-3</v>
      </c>
      <c r="E849" s="36">
        <v>53.393782000000002</v>
      </c>
      <c r="F849" s="36">
        <v>1908.4</v>
      </c>
      <c r="G849" s="36">
        <v>10.3</v>
      </c>
      <c r="H849" s="36">
        <v>-11.5</v>
      </c>
      <c r="J849" s="36">
        <v>1.8</v>
      </c>
      <c r="K849" s="36">
        <v>0.87819999999999998</v>
      </c>
      <c r="L849" s="36">
        <v>12.8446</v>
      </c>
      <c r="M849" s="36">
        <v>4.7000000000000002E-3</v>
      </c>
      <c r="N849" s="36">
        <v>1675.8810000000001</v>
      </c>
      <c r="O849" s="36">
        <v>9.0054999999999996</v>
      </c>
      <c r="P849" s="36">
        <v>1684.9</v>
      </c>
      <c r="Q849" s="36">
        <v>1262.0146999999999</v>
      </c>
      <c r="R849" s="36">
        <v>6.7816000000000001</v>
      </c>
      <c r="S849" s="36">
        <v>1268.8</v>
      </c>
      <c r="T849" s="36">
        <v>0</v>
      </c>
      <c r="W849" s="36">
        <v>0</v>
      </c>
      <c r="X849" s="36">
        <v>1.5807</v>
      </c>
      <c r="Y849" s="36">
        <v>12.4</v>
      </c>
      <c r="Z849" s="36">
        <v>866</v>
      </c>
      <c r="AA849" s="36">
        <v>887</v>
      </c>
      <c r="AB849" s="36">
        <v>818</v>
      </c>
      <c r="AC849" s="36">
        <v>49</v>
      </c>
      <c r="AD849" s="36">
        <v>5.23</v>
      </c>
      <c r="AE849" s="36">
        <v>0.12</v>
      </c>
      <c r="AF849" s="36">
        <v>994</v>
      </c>
      <c r="AG849" s="36">
        <v>-12</v>
      </c>
      <c r="AH849" s="36">
        <v>13.137</v>
      </c>
      <c r="AI849" s="36">
        <v>14</v>
      </c>
      <c r="AJ849" s="36">
        <v>191</v>
      </c>
      <c r="AK849" s="36">
        <v>190.9</v>
      </c>
      <c r="AL849" s="36">
        <v>7.2</v>
      </c>
      <c r="AM849" s="36">
        <v>195</v>
      </c>
      <c r="AN849" s="36" t="s">
        <v>155</v>
      </c>
      <c r="AO849" s="36">
        <v>2</v>
      </c>
      <c r="AP849" s="36">
        <v>0.8434490740740741</v>
      </c>
      <c r="AQ849" s="36">
        <v>47.160798999999997</v>
      </c>
      <c r="AR849" s="36">
        <v>-88.484042000000002</v>
      </c>
      <c r="AS849" s="36">
        <v>312.39999999999998</v>
      </c>
      <c r="AT849" s="36">
        <v>33.9</v>
      </c>
      <c r="AU849" s="36">
        <v>12</v>
      </c>
      <c r="AV849" s="36">
        <v>8</v>
      </c>
      <c r="AW849" s="36" t="s">
        <v>403</v>
      </c>
      <c r="AX849" s="36">
        <v>1.2432000000000001</v>
      </c>
      <c r="AY849" s="36">
        <v>1.5431999999999999</v>
      </c>
      <c r="AZ849" s="36">
        <v>2.2648000000000001</v>
      </c>
      <c r="BA849" s="36">
        <v>14.048999999999999</v>
      </c>
      <c r="BB849" s="36">
        <v>14.57</v>
      </c>
      <c r="BC849" s="36">
        <v>1.04</v>
      </c>
      <c r="BD849" s="36">
        <v>13.875</v>
      </c>
      <c r="BE849" s="36">
        <v>3034.26</v>
      </c>
      <c r="BF849" s="36">
        <v>0.70499999999999996</v>
      </c>
      <c r="BG849" s="36">
        <v>41.457999999999998</v>
      </c>
      <c r="BH849" s="36">
        <v>0.223</v>
      </c>
      <c r="BI849" s="36">
        <v>41.680999999999997</v>
      </c>
      <c r="BJ849" s="36">
        <v>31.22</v>
      </c>
      <c r="BK849" s="36">
        <v>0.16800000000000001</v>
      </c>
      <c r="BL849" s="36">
        <v>31.388000000000002</v>
      </c>
      <c r="BM849" s="36">
        <v>0</v>
      </c>
      <c r="BQ849" s="36">
        <v>271.50400000000002</v>
      </c>
      <c r="BR849" s="36">
        <v>0.47728900000000002</v>
      </c>
      <c r="BS849" s="36">
        <v>0.35286299999999998</v>
      </c>
      <c r="BT849" s="36">
        <v>1.2E-2</v>
      </c>
      <c r="BU849" s="36">
        <v>11.48954</v>
      </c>
      <c r="BV849">
        <f t="shared" si="13"/>
        <v>7.0925463000000004</v>
      </c>
    </row>
    <row r="850" spans="1:74" s="36" customFormat="1" x14ac:dyDescent="0.25">
      <c r="A850" s="36">
        <v>41703</v>
      </c>
      <c r="B850" s="36">
        <v>0.63519876157407407</v>
      </c>
      <c r="C850" s="36">
        <v>14.307</v>
      </c>
      <c r="D850" s="36">
        <v>4.0000000000000001E-3</v>
      </c>
      <c r="E850" s="36">
        <v>40.233307000000003</v>
      </c>
      <c r="F850" s="36">
        <v>2182</v>
      </c>
      <c r="G850" s="36">
        <v>14.4</v>
      </c>
      <c r="H850" s="36">
        <v>-30.1</v>
      </c>
      <c r="J850" s="36">
        <v>1.75</v>
      </c>
      <c r="K850" s="36">
        <v>0.88070000000000004</v>
      </c>
      <c r="L850" s="36">
        <v>12.5997</v>
      </c>
      <c r="M850" s="36">
        <v>3.5000000000000001E-3</v>
      </c>
      <c r="N850" s="36">
        <v>1921.6569</v>
      </c>
      <c r="O850" s="36">
        <v>12.7018</v>
      </c>
      <c r="P850" s="36">
        <v>1934.4</v>
      </c>
      <c r="Q850" s="36">
        <v>1447.0989</v>
      </c>
      <c r="R850" s="36">
        <v>9.5650999999999993</v>
      </c>
      <c r="S850" s="36">
        <v>1456.7</v>
      </c>
      <c r="T850" s="36">
        <v>0</v>
      </c>
      <c r="W850" s="36">
        <v>0</v>
      </c>
      <c r="X850" s="36">
        <v>1.5439000000000001</v>
      </c>
      <c r="Y850" s="36">
        <v>12.5</v>
      </c>
      <c r="Z850" s="36">
        <v>864</v>
      </c>
      <c r="AA850" s="36">
        <v>887</v>
      </c>
      <c r="AB850" s="36">
        <v>816</v>
      </c>
      <c r="AC850" s="36">
        <v>49</v>
      </c>
      <c r="AD850" s="36">
        <v>5.23</v>
      </c>
      <c r="AE850" s="36">
        <v>0.12</v>
      </c>
      <c r="AF850" s="36">
        <v>994</v>
      </c>
      <c r="AG850" s="36">
        <v>-12</v>
      </c>
      <c r="AH850" s="36">
        <v>13.863</v>
      </c>
      <c r="AI850" s="36">
        <v>14</v>
      </c>
      <c r="AJ850" s="36">
        <v>191</v>
      </c>
      <c r="AK850" s="36">
        <v>189.9</v>
      </c>
      <c r="AL850" s="36">
        <v>7.4</v>
      </c>
      <c r="AM850" s="36">
        <v>195</v>
      </c>
      <c r="AN850" s="36" t="s">
        <v>155</v>
      </c>
      <c r="AO850" s="36">
        <v>2</v>
      </c>
      <c r="AP850" s="36">
        <v>0.84346064814814825</v>
      </c>
      <c r="AQ850" s="36">
        <v>47.16095</v>
      </c>
      <c r="AR850" s="36">
        <v>-88.483991000000003</v>
      </c>
      <c r="AS850" s="36">
        <v>313.10000000000002</v>
      </c>
      <c r="AT850" s="36">
        <v>36</v>
      </c>
      <c r="AU850" s="36">
        <v>12</v>
      </c>
      <c r="AV850" s="36">
        <v>8</v>
      </c>
      <c r="AW850" s="36" t="s">
        <v>403</v>
      </c>
      <c r="AX850" s="36">
        <v>1.4</v>
      </c>
      <c r="AY850" s="36">
        <v>1.7</v>
      </c>
      <c r="AZ850" s="36">
        <v>2.5</v>
      </c>
      <c r="BA850" s="36">
        <v>14.048999999999999</v>
      </c>
      <c r="BB850" s="36">
        <v>14.88</v>
      </c>
      <c r="BC850" s="36">
        <v>1.06</v>
      </c>
      <c r="BD850" s="36">
        <v>13.545999999999999</v>
      </c>
      <c r="BE850" s="36">
        <v>3034.6990000000001</v>
      </c>
      <c r="BF850" s="36">
        <v>0.54300000000000004</v>
      </c>
      <c r="BG850" s="36">
        <v>48.469000000000001</v>
      </c>
      <c r="BH850" s="36">
        <v>0.32</v>
      </c>
      <c r="BI850" s="36">
        <v>48.79</v>
      </c>
      <c r="BJ850" s="36">
        <v>36.5</v>
      </c>
      <c r="BK850" s="36">
        <v>0.24099999999999999</v>
      </c>
      <c r="BL850" s="36">
        <v>36.741</v>
      </c>
      <c r="BM850" s="36">
        <v>0</v>
      </c>
      <c r="BQ850" s="36">
        <v>270.37700000000001</v>
      </c>
      <c r="BR850" s="36">
        <v>0.564836</v>
      </c>
      <c r="BS850" s="36">
        <v>0.35172599999999998</v>
      </c>
      <c r="BT850" s="36">
        <v>1.2E-2</v>
      </c>
      <c r="BU850" s="36">
        <v>13.597015000000001</v>
      </c>
      <c r="BV850">
        <f t="shared" si="13"/>
        <v>7.0696925999999998</v>
      </c>
    </row>
    <row r="851" spans="1:74" s="36" customFormat="1" x14ac:dyDescent="0.25">
      <c r="A851" s="36">
        <v>41703</v>
      </c>
      <c r="B851" s="36">
        <v>0.63521033564814811</v>
      </c>
      <c r="C851" s="36">
        <v>13.933</v>
      </c>
      <c r="D851" s="36">
        <v>3.5999999999999999E-3</v>
      </c>
      <c r="E851" s="36">
        <v>36.097152000000001</v>
      </c>
      <c r="F851" s="36">
        <v>2606.6</v>
      </c>
      <c r="G851" s="36">
        <v>-3.8</v>
      </c>
      <c r="H851" s="36">
        <v>-18.600000000000001</v>
      </c>
      <c r="J851" s="36">
        <v>1.51</v>
      </c>
      <c r="K851" s="36">
        <v>0.88339999999999996</v>
      </c>
      <c r="L851" s="36">
        <v>12.3093</v>
      </c>
      <c r="M851" s="36">
        <v>3.2000000000000002E-3</v>
      </c>
      <c r="N851" s="36">
        <v>2302.7638000000002</v>
      </c>
      <c r="O851" s="36">
        <v>0</v>
      </c>
      <c r="P851" s="36">
        <v>2302.8000000000002</v>
      </c>
      <c r="Q851" s="36">
        <v>1734.1184000000001</v>
      </c>
      <c r="R851" s="36">
        <v>0</v>
      </c>
      <c r="S851" s="36">
        <v>1734.1</v>
      </c>
      <c r="T851" s="36">
        <v>0</v>
      </c>
      <c r="W851" s="36">
        <v>0</v>
      </c>
      <c r="X851" s="36">
        <v>1.3331</v>
      </c>
      <c r="Y851" s="36">
        <v>12.4</v>
      </c>
      <c r="Z851" s="36">
        <v>864</v>
      </c>
      <c r="AA851" s="36">
        <v>887</v>
      </c>
      <c r="AB851" s="36">
        <v>816</v>
      </c>
      <c r="AC851" s="36">
        <v>49</v>
      </c>
      <c r="AD851" s="36">
        <v>5.23</v>
      </c>
      <c r="AE851" s="36">
        <v>0.12</v>
      </c>
      <c r="AF851" s="36">
        <v>993</v>
      </c>
      <c r="AG851" s="36">
        <v>-12</v>
      </c>
      <c r="AH851" s="36">
        <v>13</v>
      </c>
      <c r="AI851" s="36">
        <v>14</v>
      </c>
      <c r="AJ851" s="36">
        <v>191</v>
      </c>
      <c r="AK851" s="36">
        <v>189.1</v>
      </c>
      <c r="AL851" s="36">
        <v>7</v>
      </c>
      <c r="AM851" s="36">
        <v>195</v>
      </c>
      <c r="AN851" s="36" t="s">
        <v>155</v>
      </c>
      <c r="AO851" s="36">
        <v>2</v>
      </c>
      <c r="AP851" s="36">
        <v>0.84347222222222218</v>
      </c>
      <c r="AQ851" s="36">
        <v>47.161110999999998</v>
      </c>
      <c r="AR851" s="36">
        <v>-88.483975000000001</v>
      </c>
      <c r="AS851" s="36">
        <v>313.60000000000002</v>
      </c>
      <c r="AT851" s="36">
        <v>37.9</v>
      </c>
      <c r="AU851" s="36">
        <v>12</v>
      </c>
      <c r="AV851" s="36">
        <v>7</v>
      </c>
      <c r="AW851" s="36" t="s">
        <v>403</v>
      </c>
      <c r="AX851" s="36">
        <v>1.4648000000000001</v>
      </c>
      <c r="AY851" s="36">
        <v>1.5488</v>
      </c>
      <c r="AZ851" s="36">
        <v>2.5215999999999998</v>
      </c>
      <c r="BA851" s="36">
        <v>14.048999999999999</v>
      </c>
      <c r="BB851" s="36">
        <v>15.25</v>
      </c>
      <c r="BC851" s="36">
        <v>1.0900000000000001</v>
      </c>
      <c r="BD851" s="36">
        <v>13.194000000000001</v>
      </c>
      <c r="BE851" s="36">
        <v>3034.9949999999999</v>
      </c>
      <c r="BF851" s="36">
        <v>0.5</v>
      </c>
      <c r="BG851" s="36">
        <v>59.457999999999998</v>
      </c>
      <c r="BH851" s="36">
        <v>0</v>
      </c>
      <c r="BI851" s="36">
        <v>59.457999999999998</v>
      </c>
      <c r="BJ851" s="36">
        <v>44.774999999999999</v>
      </c>
      <c r="BK851" s="36">
        <v>0</v>
      </c>
      <c r="BL851" s="36">
        <v>44.774999999999999</v>
      </c>
      <c r="BM851" s="36">
        <v>0</v>
      </c>
      <c r="BQ851" s="36">
        <v>238.994</v>
      </c>
      <c r="BR851" s="36">
        <v>0.57447800000000004</v>
      </c>
      <c r="BS851" s="36">
        <v>0.34972599999999998</v>
      </c>
      <c r="BT851" s="36">
        <v>1.1863E-2</v>
      </c>
      <c r="BU851" s="36">
        <v>13.829122</v>
      </c>
      <c r="BV851">
        <f t="shared" si="13"/>
        <v>7.0294926000000002</v>
      </c>
    </row>
    <row r="852" spans="1:74" s="36" customFormat="1" x14ac:dyDescent="0.25">
      <c r="A852" s="36">
        <v>41703</v>
      </c>
      <c r="B852" s="36">
        <v>0.63522190972222226</v>
      </c>
      <c r="C852" s="36">
        <v>13.879</v>
      </c>
      <c r="D852" s="36">
        <v>5.0000000000000001E-3</v>
      </c>
      <c r="E852" s="36">
        <v>50</v>
      </c>
      <c r="F852" s="36">
        <v>2369.6</v>
      </c>
      <c r="G852" s="36">
        <v>-11.4</v>
      </c>
      <c r="H852" s="36">
        <v>-31.1</v>
      </c>
      <c r="J852" s="36">
        <v>1.3</v>
      </c>
      <c r="K852" s="36">
        <v>0.88380000000000003</v>
      </c>
      <c r="L852" s="36">
        <v>12.266500000000001</v>
      </c>
      <c r="M852" s="36">
        <v>4.4000000000000003E-3</v>
      </c>
      <c r="N852" s="36">
        <v>2094.3561</v>
      </c>
      <c r="O852" s="36">
        <v>0</v>
      </c>
      <c r="P852" s="36">
        <v>2094.4</v>
      </c>
      <c r="Q852" s="36">
        <v>1577.2566999999999</v>
      </c>
      <c r="R852" s="36">
        <v>0</v>
      </c>
      <c r="S852" s="36">
        <v>1577.3</v>
      </c>
      <c r="T852" s="36">
        <v>0</v>
      </c>
      <c r="W852" s="36">
        <v>0</v>
      </c>
      <c r="X852" s="36">
        <v>1.149</v>
      </c>
      <c r="Y852" s="36">
        <v>12.3</v>
      </c>
      <c r="Z852" s="36">
        <v>864</v>
      </c>
      <c r="AA852" s="36">
        <v>887</v>
      </c>
      <c r="AB852" s="36">
        <v>818</v>
      </c>
      <c r="AC852" s="36">
        <v>49.1</v>
      </c>
      <c r="AD852" s="36">
        <v>5.25</v>
      </c>
      <c r="AE852" s="36">
        <v>0.12</v>
      </c>
      <c r="AF852" s="36">
        <v>993</v>
      </c>
      <c r="AG852" s="36">
        <v>-12</v>
      </c>
      <c r="AH852" s="36">
        <v>13</v>
      </c>
      <c r="AI852" s="36">
        <v>14</v>
      </c>
      <c r="AJ852" s="36">
        <v>191</v>
      </c>
      <c r="AK852" s="36">
        <v>190</v>
      </c>
      <c r="AL852" s="36">
        <v>7</v>
      </c>
      <c r="AM852" s="36">
        <v>195</v>
      </c>
      <c r="AN852" s="36" t="s">
        <v>155</v>
      </c>
      <c r="AO852" s="36">
        <v>2</v>
      </c>
      <c r="AP852" s="36">
        <v>0.84348379629629633</v>
      </c>
      <c r="AQ852" s="36">
        <v>47.161278000000003</v>
      </c>
      <c r="AR852" s="36">
        <v>-88.483969999999999</v>
      </c>
      <c r="AS852" s="36">
        <v>313.8</v>
      </c>
      <c r="AT852" s="36">
        <v>39.6</v>
      </c>
      <c r="AU852" s="36">
        <v>12</v>
      </c>
      <c r="AV852" s="36">
        <v>7</v>
      </c>
      <c r="AW852" s="36" t="s">
        <v>403</v>
      </c>
      <c r="AX852" s="36">
        <v>1.7216</v>
      </c>
      <c r="AY852" s="36">
        <v>1.0648</v>
      </c>
      <c r="AZ852" s="36">
        <v>2.6432000000000002</v>
      </c>
      <c r="BA852" s="36">
        <v>14.048999999999999</v>
      </c>
      <c r="BB852" s="36">
        <v>15.3</v>
      </c>
      <c r="BC852" s="36">
        <v>1.0900000000000001</v>
      </c>
      <c r="BD852" s="36">
        <v>13.141999999999999</v>
      </c>
      <c r="BE852" s="36">
        <v>3034.721</v>
      </c>
      <c r="BF852" s="36">
        <v>0.69599999999999995</v>
      </c>
      <c r="BG852" s="36">
        <v>54.261000000000003</v>
      </c>
      <c r="BH852" s="36">
        <v>0</v>
      </c>
      <c r="BI852" s="36">
        <v>54.261000000000003</v>
      </c>
      <c r="BJ852" s="36">
        <v>40.863999999999997</v>
      </c>
      <c r="BK852" s="36">
        <v>0</v>
      </c>
      <c r="BL852" s="36">
        <v>40.863999999999997</v>
      </c>
      <c r="BM852" s="36">
        <v>0</v>
      </c>
      <c r="BQ852" s="36">
        <v>206.68899999999999</v>
      </c>
      <c r="BR852" s="36">
        <v>0.45929900000000001</v>
      </c>
      <c r="BS852" s="36">
        <v>0.34813699999999997</v>
      </c>
      <c r="BT852" s="36">
        <v>1.0999999999999999E-2</v>
      </c>
      <c r="BU852" s="36">
        <v>11.056476</v>
      </c>
      <c r="BV852">
        <f t="shared" si="13"/>
        <v>6.9975537000000001</v>
      </c>
    </row>
    <row r="853" spans="1:74" s="36" customFormat="1" x14ac:dyDescent="0.25">
      <c r="A853" s="36">
        <v>41703</v>
      </c>
      <c r="B853" s="36">
        <v>0.63523348379629629</v>
      </c>
      <c r="C853" s="36">
        <v>13.87</v>
      </c>
      <c r="D853" s="36">
        <v>5.0000000000000001E-3</v>
      </c>
      <c r="E853" s="36">
        <v>50</v>
      </c>
      <c r="F853" s="36">
        <v>2040.8</v>
      </c>
      <c r="G853" s="36">
        <v>-1.7</v>
      </c>
      <c r="H853" s="36">
        <v>-38.799999999999997</v>
      </c>
      <c r="J853" s="36">
        <v>1.1000000000000001</v>
      </c>
      <c r="K853" s="36">
        <v>0.88390000000000002</v>
      </c>
      <c r="L853" s="36">
        <v>12.260199999999999</v>
      </c>
      <c r="M853" s="36">
        <v>4.4000000000000003E-3</v>
      </c>
      <c r="N853" s="36">
        <v>1803.9585</v>
      </c>
      <c r="O853" s="36">
        <v>0</v>
      </c>
      <c r="P853" s="36">
        <v>1804</v>
      </c>
      <c r="Q853" s="36">
        <v>1359.0023000000001</v>
      </c>
      <c r="R853" s="36">
        <v>0</v>
      </c>
      <c r="S853" s="36">
        <v>1359</v>
      </c>
      <c r="T853" s="36">
        <v>0</v>
      </c>
      <c r="W853" s="36">
        <v>0</v>
      </c>
      <c r="X853" s="36">
        <v>0.97260000000000002</v>
      </c>
      <c r="Y853" s="36">
        <v>12.2</v>
      </c>
      <c r="Z853" s="36">
        <v>865</v>
      </c>
      <c r="AA853" s="36">
        <v>887</v>
      </c>
      <c r="AB853" s="36">
        <v>818</v>
      </c>
      <c r="AC853" s="36">
        <v>50</v>
      </c>
      <c r="AD853" s="36">
        <v>5.34</v>
      </c>
      <c r="AE853" s="36">
        <v>0.12</v>
      </c>
      <c r="AF853" s="36">
        <v>993</v>
      </c>
      <c r="AG853" s="36">
        <v>-12</v>
      </c>
      <c r="AH853" s="36">
        <v>13</v>
      </c>
      <c r="AI853" s="36">
        <v>14</v>
      </c>
      <c r="AJ853" s="36">
        <v>191</v>
      </c>
      <c r="AK853" s="36">
        <v>190</v>
      </c>
      <c r="AL853" s="36">
        <v>7.1</v>
      </c>
      <c r="AM853" s="36">
        <v>195</v>
      </c>
      <c r="AN853" s="36" t="s">
        <v>155</v>
      </c>
      <c r="AO853" s="36">
        <v>2</v>
      </c>
      <c r="AP853" s="36">
        <v>0.84349537037037037</v>
      </c>
      <c r="AQ853" s="36">
        <v>47.161442000000001</v>
      </c>
      <c r="AR853" s="36">
        <v>-88.483979000000005</v>
      </c>
      <c r="AS853" s="36">
        <v>314.10000000000002</v>
      </c>
      <c r="AT853" s="36">
        <v>40.299999999999997</v>
      </c>
      <c r="AU853" s="36">
        <v>12</v>
      </c>
      <c r="AV853" s="36">
        <v>7</v>
      </c>
      <c r="AW853" s="36" t="s">
        <v>403</v>
      </c>
      <c r="AX853" s="36">
        <v>1.8216000000000001</v>
      </c>
      <c r="AY853" s="36">
        <v>1.3431999999999999</v>
      </c>
      <c r="AZ853" s="36">
        <v>2.8431999999999999</v>
      </c>
      <c r="BA853" s="36">
        <v>14.048999999999999</v>
      </c>
      <c r="BB853" s="36">
        <v>15.31</v>
      </c>
      <c r="BC853" s="36">
        <v>1.0900000000000001</v>
      </c>
      <c r="BD853" s="36">
        <v>13.131</v>
      </c>
      <c r="BE853" s="36">
        <v>3034.7249999999999</v>
      </c>
      <c r="BF853" s="36">
        <v>0.69599999999999995</v>
      </c>
      <c r="BG853" s="36">
        <v>46.761000000000003</v>
      </c>
      <c r="BH853" s="36">
        <v>0</v>
      </c>
      <c r="BI853" s="36">
        <v>46.761000000000003</v>
      </c>
      <c r="BJ853" s="36">
        <v>35.226999999999997</v>
      </c>
      <c r="BK853" s="36">
        <v>0</v>
      </c>
      <c r="BL853" s="36">
        <v>35.226999999999997</v>
      </c>
      <c r="BM853" s="36">
        <v>0</v>
      </c>
      <c r="BQ853" s="36">
        <v>175.041</v>
      </c>
      <c r="BR853" s="36">
        <v>0.32315199999999999</v>
      </c>
      <c r="BS853" s="36">
        <v>0.34899999999999998</v>
      </c>
      <c r="BT853" s="36">
        <v>1.0999999999999999E-2</v>
      </c>
      <c r="BU853" s="36">
        <v>7.779077</v>
      </c>
      <c r="BV853">
        <f t="shared" si="13"/>
        <v>7.0148999999999999</v>
      </c>
    </row>
    <row r="854" spans="1:74" s="36" customFormat="1" x14ac:dyDescent="0.25">
      <c r="A854" s="36">
        <v>41703</v>
      </c>
      <c r="B854" s="36">
        <v>0.63524505787037044</v>
      </c>
      <c r="C854" s="36">
        <v>13.865</v>
      </c>
      <c r="D854" s="36">
        <v>2.5999999999999999E-3</v>
      </c>
      <c r="E854" s="36">
        <v>25.732793999999998</v>
      </c>
      <c r="F854" s="36">
        <v>1925.3</v>
      </c>
      <c r="G854" s="36">
        <v>0.8</v>
      </c>
      <c r="H854" s="36">
        <v>-13.1</v>
      </c>
      <c r="J854" s="36">
        <v>1.1000000000000001</v>
      </c>
      <c r="K854" s="36">
        <v>0.88419999999999999</v>
      </c>
      <c r="L854" s="36">
        <v>12.2599</v>
      </c>
      <c r="M854" s="36">
        <v>2.3E-3</v>
      </c>
      <c r="N854" s="36">
        <v>1702.3775000000001</v>
      </c>
      <c r="O854" s="36">
        <v>0.70740000000000003</v>
      </c>
      <c r="P854" s="36">
        <v>1703.1</v>
      </c>
      <c r="Q854" s="36">
        <v>1282.4767999999999</v>
      </c>
      <c r="R854" s="36">
        <v>0.53290000000000004</v>
      </c>
      <c r="S854" s="36">
        <v>1283</v>
      </c>
      <c r="T854" s="36">
        <v>0</v>
      </c>
      <c r="W854" s="36">
        <v>0</v>
      </c>
      <c r="X854" s="36">
        <v>0.97270000000000001</v>
      </c>
      <c r="Y854" s="36">
        <v>12.3</v>
      </c>
      <c r="Z854" s="36">
        <v>865</v>
      </c>
      <c r="AA854" s="36">
        <v>887</v>
      </c>
      <c r="AB854" s="36">
        <v>819</v>
      </c>
      <c r="AC854" s="36">
        <v>50</v>
      </c>
      <c r="AD854" s="36">
        <v>5.34</v>
      </c>
      <c r="AE854" s="36">
        <v>0.12</v>
      </c>
      <c r="AF854" s="36">
        <v>993</v>
      </c>
      <c r="AG854" s="36">
        <v>-12</v>
      </c>
      <c r="AH854" s="36">
        <v>13</v>
      </c>
      <c r="AI854" s="36">
        <v>14</v>
      </c>
      <c r="AJ854" s="36">
        <v>191</v>
      </c>
      <c r="AK854" s="36">
        <v>190</v>
      </c>
      <c r="AL854" s="36">
        <v>7.8</v>
      </c>
      <c r="AM854" s="36">
        <v>195</v>
      </c>
      <c r="AN854" s="36" t="s">
        <v>155</v>
      </c>
      <c r="AO854" s="36">
        <v>2</v>
      </c>
      <c r="AP854" s="36">
        <v>0.84350694444444452</v>
      </c>
      <c r="AQ854" s="36">
        <v>47.161605000000002</v>
      </c>
      <c r="AR854" s="36">
        <v>-88.484002000000004</v>
      </c>
      <c r="AS854" s="36">
        <v>314.5</v>
      </c>
      <c r="AT854" s="36">
        <v>40.5</v>
      </c>
      <c r="AU854" s="36">
        <v>12</v>
      </c>
      <c r="AV854" s="36">
        <v>7</v>
      </c>
      <c r="AW854" s="36" t="s">
        <v>403</v>
      </c>
      <c r="AX854" s="36">
        <v>1.7272000000000001</v>
      </c>
      <c r="AY854" s="36">
        <v>1.4783999999999999</v>
      </c>
      <c r="AZ854" s="36">
        <v>2.7408000000000001</v>
      </c>
      <c r="BA854" s="36">
        <v>14.048999999999999</v>
      </c>
      <c r="BB854" s="36">
        <v>15.32</v>
      </c>
      <c r="BC854" s="36">
        <v>1.0900000000000001</v>
      </c>
      <c r="BD854" s="36">
        <v>13.092000000000001</v>
      </c>
      <c r="BE854" s="36">
        <v>3035.2579999999998</v>
      </c>
      <c r="BF854" s="36">
        <v>0.35899999999999999</v>
      </c>
      <c r="BG854" s="36">
        <v>44.137</v>
      </c>
      <c r="BH854" s="36">
        <v>1.7999999999999999E-2</v>
      </c>
      <c r="BI854" s="36">
        <v>44.155000000000001</v>
      </c>
      <c r="BJ854" s="36">
        <v>33.25</v>
      </c>
      <c r="BK854" s="36">
        <v>1.4E-2</v>
      </c>
      <c r="BL854" s="36">
        <v>33.264000000000003</v>
      </c>
      <c r="BM854" s="36">
        <v>0</v>
      </c>
      <c r="BQ854" s="36">
        <v>175.09200000000001</v>
      </c>
      <c r="BR854" s="36">
        <v>0.40147899999999997</v>
      </c>
      <c r="BS854" s="36">
        <v>0.34899999999999998</v>
      </c>
      <c r="BT854" s="36">
        <v>1.0999999999999999E-2</v>
      </c>
      <c r="BU854" s="36">
        <v>9.6646029999999996</v>
      </c>
      <c r="BV854">
        <f t="shared" si="13"/>
        <v>7.0148999999999999</v>
      </c>
    </row>
    <row r="855" spans="1:74" s="36" customFormat="1" x14ac:dyDescent="0.25">
      <c r="A855" s="36">
        <v>41703</v>
      </c>
      <c r="B855" s="36">
        <v>0.63525663194444448</v>
      </c>
      <c r="C855" s="36">
        <v>14.169</v>
      </c>
      <c r="D855" s="36">
        <v>2.5999999999999999E-3</v>
      </c>
      <c r="E855" s="36">
        <v>26.463621</v>
      </c>
      <c r="F855" s="36">
        <v>1915.8</v>
      </c>
      <c r="G855" s="36">
        <v>0.8</v>
      </c>
      <c r="H855" s="36">
        <v>-50.2</v>
      </c>
      <c r="J855" s="36">
        <v>1.19</v>
      </c>
      <c r="K855" s="36">
        <v>0.88180000000000003</v>
      </c>
      <c r="L855" s="36">
        <v>12.494899999999999</v>
      </c>
      <c r="M855" s="36">
        <v>2.3E-3</v>
      </c>
      <c r="N855" s="36">
        <v>1689.3986</v>
      </c>
      <c r="O855" s="36">
        <v>0.70550000000000002</v>
      </c>
      <c r="P855" s="36">
        <v>1690.1</v>
      </c>
      <c r="Q855" s="36">
        <v>1272.6993</v>
      </c>
      <c r="R855" s="36">
        <v>0.53149999999999997</v>
      </c>
      <c r="S855" s="36">
        <v>1273.2</v>
      </c>
      <c r="T855" s="36">
        <v>0</v>
      </c>
      <c r="W855" s="36">
        <v>0</v>
      </c>
      <c r="X855" s="36">
        <v>1.0518000000000001</v>
      </c>
      <c r="Y855" s="36">
        <v>12.2</v>
      </c>
      <c r="Z855" s="36">
        <v>866</v>
      </c>
      <c r="AA855" s="36">
        <v>886</v>
      </c>
      <c r="AB855" s="36">
        <v>821</v>
      </c>
      <c r="AC855" s="36">
        <v>50</v>
      </c>
      <c r="AD855" s="36">
        <v>5.34</v>
      </c>
      <c r="AE855" s="36">
        <v>0.12</v>
      </c>
      <c r="AF855" s="36">
        <v>993</v>
      </c>
      <c r="AG855" s="36">
        <v>-12</v>
      </c>
      <c r="AH855" s="36">
        <v>13</v>
      </c>
      <c r="AI855" s="36">
        <v>14</v>
      </c>
      <c r="AJ855" s="36">
        <v>191</v>
      </c>
      <c r="AK855" s="36">
        <v>190</v>
      </c>
      <c r="AL855" s="36">
        <v>7.7</v>
      </c>
      <c r="AM855" s="36">
        <v>195</v>
      </c>
      <c r="AN855" s="36" t="s">
        <v>155</v>
      </c>
      <c r="AO855" s="36">
        <v>2</v>
      </c>
      <c r="AP855" s="36">
        <v>0.84351851851851845</v>
      </c>
      <c r="AQ855" s="36">
        <v>47.161766999999998</v>
      </c>
      <c r="AR855" s="36">
        <v>-88.484050999999994</v>
      </c>
      <c r="AS855" s="36">
        <v>314.5</v>
      </c>
      <c r="AT855" s="36">
        <v>40.6</v>
      </c>
      <c r="AU855" s="36">
        <v>12</v>
      </c>
      <c r="AV855" s="36">
        <v>7</v>
      </c>
      <c r="AW855" s="36" t="s">
        <v>403</v>
      </c>
      <c r="AX855" s="36">
        <v>1.1000000000000001</v>
      </c>
      <c r="AY855" s="36">
        <v>1.4</v>
      </c>
      <c r="AZ855" s="36">
        <v>1.8</v>
      </c>
      <c r="BA855" s="36">
        <v>14.048999999999999</v>
      </c>
      <c r="BB855" s="36">
        <v>15.01</v>
      </c>
      <c r="BC855" s="36">
        <v>1.07</v>
      </c>
      <c r="BD855" s="36">
        <v>13.4</v>
      </c>
      <c r="BE855" s="36">
        <v>3035.0680000000002</v>
      </c>
      <c r="BF855" s="36">
        <v>0.36099999999999999</v>
      </c>
      <c r="BG855" s="36">
        <v>42.973999999999997</v>
      </c>
      <c r="BH855" s="36">
        <v>1.7999999999999999E-2</v>
      </c>
      <c r="BI855" s="36">
        <v>42.991999999999997</v>
      </c>
      <c r="BJ855" s="36">
        <v>32.374000000000002</v>
      </c>
      <c r="BK855" s="36">
        <v>1.4E-2</v>
      </c>
      <c r="BL855" s="36">
        <v>32.387999999999998</v>
      </c>
      <c r="BM855" s="36">
        <v>0</v>
      </c>
      <c r="BQ855" s="36">
        <v>185.76599999999999</v>
      </c>
      <c r="BR855" s="36">
        <v>0.38423400000000002</v>
      </c>
      <c r="BS855" s="36">
        <v>0.34858899999999998</v>
      </c>
      <c r="BT855" s="36">
        <v>1.0999999999999999E-2</v>
      </c>
      <c r="BU855" s="36">
        <v>9.2494730000000001</v>
      </c>
      <c r="BV855">
        <f t="shared" si="13"/>
        <v>7.0066389000000004</v>
      </c>
    </row>
    <row r="856" spans="1:74" s="36" customFormat="1" x14ac:dyDescent="0.25">
      <c r="A856" s="36">
        <v>41703</v>
      </c>
      <c r="B856" s="36">
        <v>0.63526820601851852</v>
      </c>
      <c r="C856" s="36">
        <v>14.893000000000001</v>
      </c>
      <c r="D856" s="36">
        <v>9.1999999999999998E-3</v>
      </c>
      <c r="E856" s="36">
        <v>92.067267999999999</v>
      </c>
      <c r="F856" s="36">
        <v>1958.4</v>
      </c>
      <c r="G856" s="36">
        <v>0.8</v>
      </c>
      <c r="H856" s="36">
        <v>-26.8</v>
      </c>
      <c r="J856" s="36">
        <v>1.4</v>
      </c>
      <c r="K856" s="36">
        <v>0.87619999999999998</v>
      </c>
      <c r="L856" s="36">
        <v>13.0488</v>
      </c>
      <c r="M856" s="36">
        <v>8.0999999999999996E-3</v>
      </c>
      <c r="N856" s="36">
        <v>1715.829</v>
      </c>
      <c r="O856" s="36">
        <v>0.70089999999999997</v>
      </c>
      <c r="P856" s="36">
        <v>1716.5</v>
      </c>
      <c r="Q856" s="36">
        <v>1292.6104</v>
      </c>
      <c r="R856" s="36">
        <v>0.52800000000000002</v>
      </c>
      <c r="S856" s="36">
        <v>1293.0999999999999</v>
      </c>
      <c r="T856" s="36">
        <v>0</v>
      </c>
      <c r="W856" s="36">
        <v>0</v>
      </c>
      <c r="X856" s="36">
        <v>1.2265999999999999</v>
      </c>
      <c r="Y856" s="36">
        <v>12.2</v>
      </c>
      <c r="Z856" s="36">
        <v>867</v>
      </c>
      <c r="AA856" s="36">
        <v>886</v>
      </c>
      <c r="AB856" s="36">
        <v>820</v>
      </c>
      <c r="AC856" s="36">
        <v>50</v>
      </c>
      <c r="AD856" s="36">
        <v>5.34</v>
      </c>
      <c r="AE856" s="36">
        <v>0.12</v>
      </c>
      <c r="AF856" s="36">
        <v>993</v>
      </c>
      <c r="AG856" s="36">
        <v>-12</v>
      </c>
      <c r="AH856" s="36">
        <v>13</v>
      </c>
      <c r="AI856" s="36">
        <v>14</v>
      </c>
      <c r="AJ856" s="36">
        <v>191</v>
      </c>
      <c r="AK856" s="36">
        <v>190.1</v>
      </c>
      <c r="AL856" s="36">
        <v>7.5</v>
      </c>
      <c r="AM856" s="36">
        <v>195</v>
      </c>
      <c r="AN856" s="36" t="s">
        <v>155</v>
      </c>
      <c r="AO856" s="36">
        <v>2</v>
      </c>
      <c r="AP856" s="36">
        <v>0.8435300925925926</v>
      </c>
      <c r="AQ856" s="36">
        <v>47.161926999999999</v>
      </c>
      <c r="AR856" s="36">
        <v>-88.484123999999994</v>
      </c>
      <c r="AS856" s="36">
        <v>314.8</v>
      </c>
      <c r="AT856" s="36">
        <v>41</v>
      </c>
      <c r="AU856" s="36">
        <v>12</v>
      </c>
      <c r="AV856" s="36">
        <v>7</v>
      </c>
      <c r="AW856" s="36" t="s">
        <v>403</v>
      </c>
      <c r="AX856" s="36">
        <v>1.1432</v>
      </c>
      <c r="AY856" s="36">
        <v>1.4432</v>
      </c>
      <c r="AZ856" s="36">
        <v>1.8648</v>
      </c>
      <c r="BA856" s="36">
        <v>14.048999999999999</v>
      </c>
      <c r="BB856" s="36">
        <v>14.32</v>
      </c>
      <c r="BC856" s="36">
        <v>1.02</v>
      </c>
      <c r="BD856" s="36">
        <v>14.135999999999999</v>
      </c>
      <c r="BE856" s="36">
        <v>3033.3420000000001</v>
      </c>
      <c r="BF856" s="36">
        <v>1.1930000000000001</v>
      </c>
      <c r="BG856" s="36">
        <v>41.77</v>
      </c>
      <c r="BH856" s="36">
        <v>1.7000000000000001E-2</v>
      </c>
      <c r="BI856" s="36">
        <v>41.786999999999999</v>
      </c>
      <c r="BJ856" s="36">
        <v>31.466999999999999</v>
      </c>
      <c r="BK856" s="36">
        <v>1.2999999999999999E-2</v>
      </c>
      <c r="BL856" s="36">
        <v>31.48</v>
      </c>
      <c r="BM856" s="36">
        <v>0</v>
      </c>
      <c r="BQ856" s="36">
        <v>207.32599999999999</v>
      </c>
      <c r="BR856" s="36">
        <v>0.45568399999999998</v>
      </c>
      <c r="BS856" s="36">
        <v>0.34599999999999997</v>
      </c>
      <c r="BT856" s="36">
        <v>1.0999999999999999E-2</v>
      </c>
      <c r="BU856" s="36">
        <v>10.969461000000001</v>
      </c>
      <c r="BV856">
        <f t="shared" si="13"/>
        <v>6.9546000000000001</v>
      </c>
    </row>
    <row r="857" spans="1:74" s="36" customFormat="1" x14ac:dyDescent="0.25">
      <c r="A857" s="36">
        <v>41703</v>
      </c>
      <c r="B857" s="36">
        <v>0.63527978009259256</v>
      </c>
      <c r="C857" s="36">
        <v>15.209</v>
      </c>
      <c r="D857" s="36">
        <v>1.54E-2</v>
      </c>
      <c r="E857" s="36">
        <v>153.944954</v>
      </c>
      <c r="F857" s="36">
        <v>1969.5</v>
      </c>
      <c r="G857" s="36">
        <v>4.4000000000000004</v>
      </c>
      <c r="H857" s="36">
        <v>-30.1</v>
      </c>
      <c r="J857" s="36">
        <v>1.5</v>
      </c>
      <c r="K857" s="36">
        <v>0.87360000000000004</v>
      </c>
      <c r="L857" s="36">
        <v>13.287000000000001</v>
      </c>
      <c r="M857" s="36">
        <v>1.34E-2</v>
      </c>
      <c r="N857" s="36">
        <v>1720.5678</v>
      </c>
      <c r="O857" s="36">
        <v>3.8058000000000001</v>
      </c>
      <c r="P857" s="36">
        <v>1724.4</v>
      </c>
      <c r="Q857" s="36">
        <v>1296.1804</v>
      </c>
      <c r="R857" s="36">
        <v>2.8671000000000002</v>
      </c>
      <c r="S857" s="36">
        <v>1299</v>
      </c>
      <c r="T857" s="36">
        <v>0</v>
      </c>
      <c r="W857" s="36">
        <v>0</v>
      </c>
      <c r="X857" s="36">
        <v>1.3104</v>
      </c>
      <c r="Y857" s="36">
        <v>12.3</v>
      </c>
      <c r="Z857" s="36">
        <v>866</v>
      </c>
      <c r="AA857" s="36">
        <v>887</v>
      </c>
      <c r="AB857" s="36">
        <v>819</v>
      </c>
      <c r="AC857" s="36">
        <v>50</v>
      </c>
      <c r="AD857" s="36">
        <v>5.34</v>
      </c>
      <c r="AE857" s="36">
        <v>0.12</v>
      </c>
      <c r="AF857" s="36">
        <v>993</v>
      </c>
      <c r="AG857" s="36">
        <v>-12</v>
      </c>
      <c r="AH857" s="36">
        <v>13</v>
      </c>
      <c r="AI857" s="36">
        <v>14</v>
      </c>
      <c r="AJ857" s="36">
        <v>191</v>
      </c>
      <c r="AK857" s="36">
        <v>190.9</v>
      </c>
      <c r="AL857" s="36">
        <v>7.2</v>
      </c>
      <c r="AM857" s="36">
        <v>195</v>
      </c>
      <c r="AN857" s="36" t="s">
        <v>155</v>
      </c>
      <c r="AO857" s="36">
        <v>2</v>
      </c>
      <c r="AP857" s="36">
        <v>0.84354166666666675</v>
      </c>
      <c r="AQ857" s="36">
        <v>47.162089999999999</v>
      </c>
      <c r="AR857" s="36">
        <v>-88.484190999999996</v>
      </c>
      <c r="AS857" s="36">
        <v>315</v>
      </c>
      <c r="AT857" s="36">
        <v>41.6</v>
      </c>
      <c r="AU857" s="36">
        <v>12</v>
      </c>
      <c r="AV857" s="36">
        <v>7</v>
      </c>
      <c r="AW857" s="36" t="s">
        <v>403</v>
      </c>
      <c r="AX857" s="36">
        <v>1.4296</v>
      </c>
      <c r="AY857" s="36">
        <v>1.4703999999999999</v>
      </c>
      <c r="AZ857" s="36">
        <v>2.2080000000000002</v>
      </c>
      <c r="BA857" s="36">
        <v>14.048999999999999</v>
      </c>
      <c r="BB857" s="36">
        <v>14.04</v>
      </c>
      <c r="BC857" s="36">
        <v>1</v>
      </c>
      <c r="BD857" s="36">
        <v>14.468</v>
      </c>
      <c r="BE857" s="36">
        <v>3031.9769999999999</v>
      </c>
      <c r="BF857" s="36">
        <v>1.9530000000000001</v>
      </c>
      <c r="BG857" s="36">
        <v>41.116</v>
      </c>
      <c r="BH857" s="36">
        <v>9.0999999999999998E-2</v>
      </c>
      <c r="BI857" s="36">
        <v>41.207000000000001</v>
      </c>
      <c r="BJ857" s="36">
        <v>30.974</v>
      </c>
      <c r="BK857" s="36">
        <v>6.9000000000000006E-2</v>
      </c>
      <c r="BL857" s="36">
        <v>31.042999999999999</v>
      </c>
      <c r="BM857" s="36">
        <v>0</v>
      </c>
      <c r="BQ857" s="36">
        <v>217.42400000000001</v>
      </c>
      <c r="BR857" s="36">
        <v>0.45850299999999999</v>
      </c>
      <c r="BS857" s="36">
        <v>0.345864</v>
      </c>
      <c r="BT857" s="36">
        <v>1.1136E-2</v>
      </c>
      <c r="BU857" s="36">
        <v>11.037302</v>
      </c>
      <c r="BV857">
        <f t="shared" si="13"/>
        <v>6.951866400000001</v>
      </c>
    </row>
    <row r="858" spans="1:74" s="36" customFormat="1" x14ac:dyDescent="0.25">
      <c r="A858" s="36">
        <v>41703</v>
      </c>
      <c r="B858" s="36">
        <v>0.6352913541666666</v>
      </c>
      <c r="C858" s="36">
        <v>15.019</v>
      </c>
      <c r="D858" s="36">
        <v>1.66E-2</v>
      </c>
      <c r="E858" s="36">
        <v>165.966667</v>
      </c>
      <c r="F858" s="36">
        <v>1879.4</v>
      </c>
      <c r="G858" s="36">
        <v>11.3</v>
      </c>
      <c r="H858" s="36">
        <v>-26.7</v>
      </c>
      <c r="J858" s="36">
        <v>1.6</v>
      </c>
      <c r="K858" s="36">
        <v>0.87509999999999999</v>
      </c>
      <c r="L858" s="36">
        <v>13.1426</v>
      </c>
      <c r="M858" s="36">
        <v>1.4500000000000001E-2</v>
      </c>
      <c r="N858" s="36">
        <v>1644.5409</v>
      </c>
      <c r="O858" s="36">
        <v>9.9086999999999996</v>
      </c>
      <c r="P858" s="36">
        <v>1654.4</v>
      </c>
      <c r="Q858" s="36">
        <v>1238.9059</v>
      </c>
      <c r="R858" s="36">
        <v>7.4646999999999997</v>
      </c>
      <c r="S858" s="36">
        <v>1246.4000000000001</v>
      </c>
      <c r="T858" s="36">
        <v>0</v>
      </c>
      <c r="W858" s="36">
        <v>0</v>
      </c>
      <c r="X858" s="36">
        <v>1.4000999999999999</v>
      </c>
      <c r="Y858" s="36">
        <v>12.2</v>
      </c>
      <c r="Z858" s="36">
        <v>867</v>
      </c>
      <c r="AA858" s="36">
        <v>887</v>
      </c>
      <c r="AB858" s="36">
        <v>820</v>
      </c>
      <c r="AC858" s="36">
        <v>50</v>
      </c>
      <c r="AD858" s="36">
        <v>5.34</v>
      </c>
      <c r="AE858" s="36">
        <v>0.12</v>
      </c>
      <c r="AF858" s="36">
        <v>993</v>
      </c>
      <c r="AG858" s="36">
        <v>-12</v>
      </c>
      <c r="AH858" s="36">
        <v>12.863</v>
      </c>
      <c r="AI858" s="36">
        <v>14</v>
      </c>
      <c r="AJ858" s="36">
        <v>191</v>
      </c>
      <c r="AK858" s="36">
        <v>190.1</v>
      </c>
      <c r="AL858" s="36">
        <v>7.2</v>
      </c>
      <c r="AM858" s="36">
        <v>195</v>
      </c>
      <c r="AN858" s="36" t="s">
        <v>155</v>
      </c>
      <c r="AO858" s="36">
        <v>2</v>
      </c>
      <c r="AP858" s="36">
        <v>0.84355324074074067</v>
      </c>
      <c r="AQ858" s="36">
        <v>47.162261000000001</v>
      </c>
      <c r="AR858" s="36">
        <v>-88.484240999999997</v>
      </c>
      <c r="AS858" s="36">
        <v>315.2</v>
      </c>
      <c r="AT858" s="36">
        <v>42.8</v>
      </c>
      <c r="AU858" s="36">
        <v>12</v>
      </c>
      <c r="AV858" s="36">
        <v>8</v>
      </c>
      <c r="AW858" s="36" t="s">
        <v>403</v>
      </c>
      <c r="AX858" s="36">
        <v>1.9</v>
      </c>
      <c r="AY858" s="36">
        <v>1</v>
      </c>
      <c r="AZ858" s="36">
        <v>2.5783999999999998</v>
      </c>
      <c r="BA858" s="36">
        <v>14.048999999999999</v>
      </c>
      <c r="BB858" s="36">
        <v>14.2</v>
      </c>
      <c r="BC858" s="36">
        <v>1.01</v>
      </c>
      <c r="BD858" s="36">
        <v>14.279</v>
      </c>
      <c r="BE858" s="36">
        <v>3031.7959999999998</v>
      </c>
      <c r="BF858" s="36">
        <v>2.1320000000000001</v>
      </c>
      <c r="BG858" s="36">
        <v>39.728000000000002</v>
      </c>
      <c r="BH858" s="36">
        <v>0.23899999999999999</v>
      </c>
      <c r="BI858" s="36">
        <v>39.968000000000004</v>
      </c>
      <c r="BJ858" s="36">
        <v>29.928999999999998</v>
      </c>
      <c r="BK858" s="36">
        <v>0.18</v>
      </c>
      <c r="BL858" s="36">
        <v>30.109000000000002</v>
      </c>
      <c r="BM858" s="36">
        <v>0</v>
      </c>
      <c r="BQ858" s="36">
        <v>234.839</v>
      </c>
      <c r="BR858" s="36">
        <v>0.44324599999999997</v>
      </c>
      <c r="BS858" s="36">
        <v>0.34527400000000003</v>
      </c>
      <c r="BT858" s="36">
        <v>1.2E-2</v>
      </c>
      <c r="BU858" s="36">
        <v>10.67004</v>
      </c>
      <c r="BV858">
        <f t="shared" si="13"/>
        <v>6.9400074000000007</v>
      </c>
    </row>
    <row r="859" spans="1:74" s="36" customFormat="1" x14ac:dyDescent="0.25">
      <c r="A859" s="36">
        <v>41703</v>
      </c>
      <c r="B859" s="36">
        <v>0.63530292824074075</v>
      </c>
      <c r="C859" s="36">
        <v>15.21</v>
      </c>
      <c r="D859" s="36">
        <v>3.2399999999999998E-2</v>
      </c>
      <c r="E859" s="36">
        <v>324.3</v>
      </c>
      <c r="F859" s="36">
        <v>1626.9</v>
      </c>
      <c r="G859" s="36">
        <v>10.5</v>
      </c>
      <c r="H859" s="36">
        <v>-13.9</v>
      </c>
      <c r="J859" s="36">
        <v>1.7</v>
      </c>
      <c r="K859" s="36">
        <v>0.87329999999999997</v>
      </c>
      <c r="L859" s="36">
        <v>13.2836</v>
      </c>
      <c r="M859" s="36">
        <v>2.8299999999999999E-2</v>
      </c>
      <c r="N859" s="36">
        <v>1420.8067000000001</v>
      </c>
      <c r="O859" s="36">
        <v>9.2135999999999996</v>
      </c>
      <c r="P859" s="36">
        <v>1430</v>
      </c>
      <c r="Q859" s="36">
        <v>1070.357</v>
      </c>
      <c r="R859" s="36">
        <v>6.9409999999999998</v>
      </c>
      <c r="S859" s="36">
        <v>1077.3</v>
      </c>
      <c r="T859" s="36">
        <v>0</v>
      </c>
      <c r="W859" s="36">
        <v>0</v>
      </c>
      <c r="X859" s="36">
        <v>1.4846999999999999</v>
      </c>
      <c r="Y859" s="36">
        <v>12.2</v>
      </c>
      <c r="Z859" s="36">
        <v>867</v>
      </c>
      <c r="AA859" s="36">
        <v>887</v>
      </c>
      <c r="AB859" s="36">
        <v>820</v>
      </c>
      <c r="AC859" s="36">
        <v>50</v>
      </c>
      <c r="AD859" s="36">
        <v>5.34</v>
      </c>
      <c r="AE859" s="36">
        <v>0.12</v>
      </c>
      <c r="AF859" s="36">
        <v>993</v>
      </c>
      <c r="AG859" s="36">
        <v>-12</v>
      </c>
      <c r="AH859" s="36">
        <v>12.137</v>
      </c>
      <c r="AI859" s="36">
        <v>14</v>
      </c>
      <c r="AJ859" s="36">
        <v>191</v>
      </c>
      <c r="AK859" s="36">
        <v>191</v>
      </c>
      <c r="AL859" s="36">
        <v>6.9</v>
      </c>
      <c r="AM859" s="36">
        <v>195</v>
      </c>
      <c r="AN859" s="36" t="s">
        <v>155</v>
      </c>
      <c r="AO859" s="36">
        <v>2</v>
      </c>
      <c r="AP859" s="36">
        <v>0.84356481481481482</v>
      </c>
      <c r="AQ859" s="36">
        <v>47.162430000000001</v>
      </c>
      <c r="AR859" s="36">
        <v>-88.484224999999995</v>
      </c>
      <c r="AS859" s="36">
        <v>315.60000000000002</v>
      </c>
      <c r="AT859" s="36">
        <v>42.2</v>
      </c>
      <c r="AU859" s="36">
        <v>12</v>
      </c>
      <c r="AV859" s="36">
        <v>8</v>
      </c>
      <c r="AW859" s="36" t="s">
        <v>403</v>
      </c>
      <c r="AX859" s="36">
        <v>1.921578</v>
      </c>
      <c r="AY859" s="36">
        <v>1.0215780000000001</v>
      </c>
      <c r="AZ859" s="36">
        <v>2.5215779999999999</v>
      </c>
      <c r="BA859" s="36">
        <v>14.048999999999999</v>
      </c>
      <c r="BB859" s="36">
        <v>14.02</v>
      </c>
      <c r="BC859" s="36">
        <v>1</v>
      </c>
      <c r="BD859" s="36">
        <v>14.503</v>
      </c>
      <c r="BE859" s="36">
        <v>3028.58</v>
      </c>
      <c r="BF859" s="36">
        <v>4.1100000000000003</v>
      </c>
      <c r="BG859" s="36">
        <v>33.923000000000002</v>
      </c>
      <c r="BH859" s="36">
        <v>0.22</v>
      </c>
      <c r="BI859" s="36">
        <v>34.143000000000001</v>
      </c>
      <c r="BJ859" s="36">
        <v>25.556000000000001</v>
      </c>
      <c r="BK859" s="36">
        <v>0.16600000000000001</v>
      </c>
      <c r="BL859" s="36">
        <v>25.722000000000001</v>
      </c>
      <c r="BM859" s="36">
        <v>0</v>
      </c>
      <c r="BQ859" s="36">
        <v>246.125</v>
      </c>
      <c r="BR859" s="36">
        <v>0.41727500000000001</v>
      </c>
      <c r="BS859" s="36">
        <v>0.34713699999999997</v>
      </c>
      <c r="BT859" s="36">
        <v>1.2E-2</v>
      </c>
      <c r="BU859" s="36">
        <v>10.044853</v>
      </c>
      <c r="BV859">
        <f t="shared" si="13"/>
        <v>6.9774536999999999</v>
      </c>
    </row>
    <row r="860" spans="1:74" s="36" customFormat="1" x14ac:dyDescent="0.25">
      <c r="A860" s="36">
        <v>41703</v>
      </c>
      <c r="B860" s="36">
        <v>0.63531450231481479</v>
      </c>
      <c r="C860" s="36">
        <v>15.33</v>
      </c>
      <c r="D860" s="36">
        <v>0.1928</v>
      </c>
      <c r="E860" s="36">
        <v>1928.3848800000001</v>
      </c>
      <c r="F860" s="36">
        <v>1116.5</v>
      </c>
      <c r="G860" s="36">
        <v>10.1</v>
      </c>
      <c r="H860" s="36">
        <v>-17.2</v>
      </c>
      <c r="J860" s="36">
        <v>1.55</v>
      </c>
      <c r="K860" s="36">
        <v>0.871</v>
      </c>
      <c r="L860" s="36">
        <v>13.3528</v>
      </c>
      <c r="M860" s="36">
        <v>0.16800000000000001</v>
      </c>
      <c r="N860" s="36">
        <v>972.50969999999995</v>
      </c>
      <c r="O860" s="36">
        <v>8.7872000000000003</v>
      </c>
      <c r="P860" s="36">
        <v>981.3</v>
      </c>
      <c r="Q860" s="36">
        <v>732.63490000000002</v>
      </c>
      <c r="R860" s="36">
        <v>6.6197999999999997</v>
      </c>
      <c r="S860" s="36">
        <v>739.3</v>
      </c>
      <c r="T860" s="36">
        <v>0</v>
      </c>
      <c r="W860" s="36">
        <v>0</v>
      </c>
      <c r="X860" s="36">
        <v>1.3535999999999999</v>
      </c>
      <c r="Y860" s="36">
        <v>12.2</v>
      </c>
      <c r="Z860" s="36">
        <v>867</v>
      </c>
      <c r="AA860" s="36">
        <v>887</v>
      </c>
      <c r="AB860" s="36">
        <v>820</v>
      </c>
      <c r="AC860" s="36">
        <v>50</v>
      </c>
      <c r="AD860" s="36">
        <v>5.34</v>
      </c>
      <c r="AE860" s="36">
        <v>0.12</v>
      </c>
      <c r="AF860" s="36">
        <v>993</v>
      </c>
      <c r="AG860" s="36">
        <v>-12</v>
      </c>
      <c r="AH860" s="36">
        <v>13</v>
      </c>
      <c r="AI860" s="36">
        <v>14</v>
      </c>
      <c r="AJ860" s="36">
        <v>190.9</v>
      </c>
      <c r="AK860" s="36">
        <v>190.9</v>
      </c>
      <c r="AL860" s="36">
        <v>6.8</v>
      </c>
      <c r="AM860" s="36">
        <v>195</v>
      </c>
      <c r="AN860" s="36" t="s">
        <v>155</v>
      </c>
      <c r="AO860" s="36">
        <v>2</v>
      </c>
      <c r="AP860" s="36">
        <v>0.84357638888888886</v>
      </c>
      <c r="AQ860" s="36">
        <v>47.162605999999997</v>
      </c>
      <c r="AR860" s="36">
        <v>-88.484195999999997</v>
      </c>
      <c r="AS860" s="36">
        <v>316.3</v>
      </c>
      <c r="AT860" s="36">
        <v>43</v>
      </c>
      <c r="AU860" s="36">
        <v>12</v>
      </c>
      <c r="AV860" s="36">
        <v>8</v>
      </c>
      <c r="AW860" s="36" t="s">
        <v>403</v>
      </c>
      <c r="AX860" s="36">
        <v>1.806306</v>
      </c>
      <c r="AY860" s="36">
        <v>1.1000000000000001</v>
      </c>
      <c r="AZ860" s="36">
        <v>2.4278279999999999</v>
      </c>
      <c r="BA860" s="36">
        <v>14.048999999999999</v>
      </c>
      <c r="BB860" s="36">
        <v>13.77</v>
      </c>
      <c r="BC860" s="36">
        <v>0.98</v>
      </c>
      <c r="BD860" s="36">
        <v>14.81</v>
      </c>
      <c r="BE860" s="36">
        <v>2997.1889999999999</v>
      </c>
      <c r="BF860" s="36">
        <v>23.995999999999999</v>
      </c>
      <c r="BG860" s="36">
        <v>22.86</v>
      </c>
      <c r="BH860" s="36">
        <v>0.20699999999999999</v>
      </c>
      <c r="BI860" s="36">
        <v>23.065999999999999</v>
      </c>
      <c r="BJ860" s="36">
        <v>17.221</v>
      </c>
      <c r="BK860" s="36">
        <v>0.156</v>
      </c>
      <c r="BL860" s="36">
        <v>17.376999999999999</v>
      </c>
      <c r="BM860" s="36">
        <v>0</v>
      </c>
      <c r="BQ860" s="36">
        <v>220.91499999999999</v>
      </c>
      <c r="BR860" s="36">
        <v>0.51926399999999995</v>
      </c>
      <c r="BS860" s="36">
        <v>0.34799999999999998</v>
      </c>
      <c r="BT860" s="36">
        <v>1.2137E-2</v>
      </c>
      <c r="BU860" s="36">
        <v>12.499983</v>
      </c>
      <c r="BV860">
        <f t="shared" si="13"/>
        <v>6.9947999999999997</v>
      </c>
    </row>
    <row r="861" spans="1:74" s="36" customFormat="1" x14ac:dyDescent="0.25">
      <c r="A861" s="36">
        <v>41703</v>
      </c>
      <c r="B861" s="36">
        <v>0.63532607638888894</v>
      </c>
      <c r="C861" s="36">
        <v>15.031000000000001</v>
      </c>
      <c r="D861" s="36">
        <v>0.2049</v>
      </c>
      <c r="E861" s="36">
        <v>2049.473684</v>
      </c>
      <c r="F861" s="36">
        <v>711.7</v>
      </c>
      <c r="G861" s="36">
        <v>0.2</v>
      </c>
      <c r="H861" s="36">
        <v>32.5</v>
      </c>
      <c r="J861" s="36">
        <v>1.21</v>
      </c>
      <c r="K861" s="36">
        <v>0.87329999999999997</v>
      </c>
      <c r="L861" s="36">
        <v>13.126099999999999</v>
      </c>
      <c r="M861" s="36">
        <v>0.17899999999999999</v>
      </c>
      <c r="N861" s="36">
        <v>621.54849999999999</v>
      </c>
      <c r="O861" s="36">
        <v>0.17119999999999999</v>
      </c>
      <c r="P861" s="36">
        <v>621.70000000000005</v>
      </c>
      <c r="Q861" s="36">
        <v>468.24020000000002</v>
      </c>
      <c r="R861" s="36">
        <v>0.12889999999999999</v>
      </c>
      <c r="S861" s="36">
        <v>468.4</v>
      </c>
      <c r="T861" s="36">
        <v>32.453400000000002</v>
      </c>
      <c r="W861" s="36">
        <v>0</v>
      </c>
      <c r="X861" s="36">
        <v>1.0551999999999999</v>
      </c>
      <c r="Y861" s="36">
        <v>12.2</v>
      </c>
      <c r="Z861" s="36">
        <v>868</v>
      </c>
      <c r="AA861" s="36">
        <v>887</v>
      </c>
      <c r="AB861" s="36">
        <v>818</v>
      </c>
      <c r="AC861" s="36">
        <v>50</v>
      </c>
      <c r="AD861" s="36">
        <v>5.34</v>
      </c>
      <c r="AE861" s="36">
        <v>0.12</v>
      </c>
      <c r="AF861" s="36">
        <v>993</v>
      </c>
      <c r="AG861" s="36">
        <v>-12</v>
      </c>
      <c r="AH861" s="36">
        <v>13</v>
      </c>
      <c r="AI861" s="36">
        <v>14</v>
      </c>
      <c r="AJ861" s="36">
        <v>190</v>
      </c>
      <c r="AK861" s="36">
        <v>190</v>
      </c>
      <c r="AL861" s="36">
        <v>7.2</v>
      </c>
      <c r="AM861" s="36">
        <v>195</v>
      </c>
      <c r="AN861" s="36" t="s">
        <v>155</v>
      </c>
      <c r="AO861" s="36">
        <v>2</v>
      </c>
      <c r="AP861" s="36">
        <v>0.84358796296296301</v>
      </c>
      <c r="AQ861" s="36">
        <v>47.162787999999999</v>
      </c>
      <c r="AR861" s="36">
        <v>-88.484184999999997</v>
      </c>
      <c r="AS861" s="36">
        <v>316.89999999999998</v>
      </c>
      <c r="AT861" s="36">
        <v>44.3</v>
      </c>
      <c r="AU861" s="36">
        <v>12</v>
      </c>
      <c r="AV861" s="36">
        <v>8</v>
      </c>
      <c r="AW861" s="36" t="s">
        <v>403</v>
      </c>
      <c r="AX861" s="36">
        <v>1.1215999999999999</v>
      </c>
      <c r="AY861" s="36">
        <v>1.1215999999999999</v>
      </c>
      <c r="AZ861" s="36">
        <v>1.8216000000000001</v>
      </c>
      <c r="BA861" s="36">
        <v>14.048999999999999</v>
      </c>
      <c r="BB861" s="36">
        <v>14</v>
      </c>
      <c r="BC861" s="36">
        <v>1</v>
      </c>
      <c r="BD861" s="36">
        <v>14.512</v>
      </c>
      <c r="BE861" s="36">
        <v>2993.4769999999999</v>
      </c>
      <c r="BF861" s="36">
        <v>25.978000000000002</v>
      </c>
      <c r="BG861" s="36">
        <v>14.843999999999999</v>
      </c>
      <c r="BH861" s="36">
        <v>4.0000000000000001E-3</v>
      </c>
      <c r="BI861" s="36">
        <v>14.848000000000001</v>
      </c>
      <c r="BJ861" s="36">
        <v>11.183</v>
      </c>
      <c r="BK861" s="36">
        <v>3.0000000000000001E-3</v>
      </c>
      <c r="BL861" s="36">
        <v>11.186</v>
      </c>
      <c r="BM861" s="36">
        <v>0.2445</v>
      </c>
      <c r="BQ861" s="36">
        <v>174.97499999999999</v>
      </c>
      <c r="BR861" s="36">
        <v>0.76180899999999996</v>
      </c>
      <c r="BS861" s="36">
        <v>0.34772599999999998</v>
      </c>
      <c r="BT861" s="36">
        <v>1.2862999999999999E-2</v>
      </c>
      <c r="BU861" s="36">
        <v>18.338647000000002</v>
      </c>
      <c r="BV861">
        <f t="shared" si="13"/>
        <v>6.9892925999999997</v>
      </c>
    </row>
    <row r="862" spans="1:74" s="36" customFormat="1" x14ac:dyDescent="0.25">
      <c r="A862" s="36">
        <v>41703</v>
      </c>
      <c r="B862" s="37">
        <v>0.63533765046296298</v>
      </c>
      <c r="C862" s="36">
        <v>14.259</v>
      </c>
      <c r="D862" s="36">
        <v>0.129</v>
      </c>
      <c r="E862" s="36">
        <v>1290.0491</v>
      </c>
      <c r="F862" s="36">
        <v>596.79999999999995</v>
      </c>
      <c r="G862" s="36">
        <v>3</v>
      </c>
      <c r="H862" s="36">
        <v>18.100000000000001</v>
      </c>
      <c r="J862" s="36">
        <v>0.86</v>
      </c>
      <c r="K862" s="36">
        <v>0.88</v>
      </c>
      <c r="L862" s="36">
        <v>12.547499999999999</v>
      </c>
      <c r="M862" s="36">
        <v>0.1135</v>
      </c>
      <c r="N862" s="36">
        <v>525.14919999999995</v>
      </c>
      <c r="O862" s="36">
        <v>2.6547000000000001</v>
      </c>
      <c r="P862" s="36">
        <v>527.79999999999995</v>
      </c>
      <c r="Q862" s="36">
        <v>395.61930000000001</v>
      </c>
      <c r="R862" s="36">
        <v>1.9999</v>
      </c>
      <c r="S862" s="36">
        <v>397.6</v>
      </c>
      <c r="T862" s="36">
        <v>18.0943</v>
      </c>
      <c r="W862" s="36">
        <v>0</v>
      </c>
      <c r="X862" s="36">
        <v>0.75490000000000002</v>
      </c>
      <c r="Y862" s="36">
        <v>12.2</v>
      </c>
      <c r="Z862" s="36">
        <v>867</v>
      </c>
      <c r="AA862" s="36">
        <v>887</v>
      </c>
      <c r="AB862" s="36">
        <v>818</v>
      </c>
      <c r="AC862" s="36">
        <v>50</v>
      </c>
      <c r="AD862" s="36">
        <v>5.34</v>
      </c>
      <c r="AE862" s="36">
        <v>0.12</v>
      </c>
      <c r="AF862" s="36">
        <v>993</v>
      </c>
      <c r="AG862" s="36">
        <v>-12</v>
      </c>
      <c r="AH862" s="36">
        <v>13</v>
      </c>
      <c r="AI862" s="36">
        <v>14.137</v>
      </c>
      <c r="AJ862" s="36">
        <v>190.1</v>
      </c>
      <c r="AK862" s="36">
        <v>190</v>
      </c>
      <c r="AL862" s="36">
        <v>7.5</v>
      </c>
      <c r="AM862" s="36">
        <v>195</v>
      </c>
      <c r="AN862" s="36" t="s">
        <v>155</v>
      </c>
      <c r="AO862" s="36">
        <v>2</v>
      </c>
      <c r="AP862" s="36">
        <v>0.84359953703703694</v>
      </c>
      <c r="AQ862" s="36">
        <v>47.162973999999998</v>
      </c>
      <c r="AR862" s="36">
        <v>-88.484215000000006</v>
      </c>
      <c r="AS862" s="36">
        <v>248.8</v>
      </c>
      <c r="AT862" s="36">
        <v>45.4</v>
      </c>
      <c r="AU862" s="36">
        <v>12</v>
      </c>
      <c r="AV862" s="36">
        <v>8</v>
      </c>
      <c r="AW862" s="36" t="s">
        <v>403</v>
      </c>
      <c r="AX862" s="36">
        <v>1.2</v>
      </c>
      <c r="AY862" s="36">
        <v>1.1960729999999999</v>
      </c>
      <c r="AZ862" s="36">
        <v>1.9</v>
      </c>
      <c r="BA862" s="36">
        <v>14.048999999999999</v>
      </c>
      <c r="BB862" s="36">
        <v>14.78</v>
      </c>
      <c r="BC862" s="36">
        <v>1.05</v>
      </c>
      <c r="BD862" s="36">
        <v>13.64</v>
      </c>
      <c r="BE862" s="36">
        <v>3007.855</v>
      </c>
      <c r="BF862" s="36">
        <v>17.32</v>
      </c>
      <c r="BG862" s="36">
        <v>13.183</v>
      </c>
      <c r="BH862" s="36">
        <v>6.7000000000000004E-2</v>
      </c>
      <c r="BI862" s="36">
        <v>13.25</v>
      </c>
      <c r="BJ862" s="36">
        <v>9.9309999999999992</v>
      </c>
      <c r="BK862" s="36">
        <v>0.05</v>
      </c>
      <c r="BL862" s="36">
        <v>9.9819999999999993</v>
      </c>
      <c r="BM862" s="36">
        <v>0.14330000000000001</v>
      </c>
      <c r="BQ862" s="36">
        <v>131.572</v>
      </c>
      <c r="BR862" s="36">
        <v>0.76976299999999998</v>
      </c>
      <c r="BS862" s="36">
        <v>0.34586299999999998</v>
      </c>
      <c r="BT862" s="36">
        <v>1.2137E-2</v>
      </c>
      <c r="BU862" s="36">
        <v>18.53012</v>
      </c>
      <c r="BV862">
        <f t="shared" si="13"/>
        <v>6.9518462999999997</v>
      </c>
    </row>
    <row r="863" spans="1:74" s="36" customFormat="1" x14ac:dyDescent="0.25">
      <c r="A863" s="36">
        <v>41703</v>
      </c>
      <c r="B863" s="39">
        <v>0.63534922453703702</v>
      </c>
      <c r="C863" s="36">
        <v>13.605</v>
      </c>
      <c r="D863" s="36">
        <v>4.5199999999999997E-2</v>
      </c>
      <c r="E863" s="36">
        <v>452.44966399999998</v>
      </c>
      <c r="F863" s="36">
        <v>350.4</v>
      </c>
      <c r="G863" s="36">
        <v>8.5</v>
      </c>
      <c r="H863" s="36">
        <v>-18.7</v>
      </c>
      <c r="J863" s="36">
        <v>0.7</v>
      </c>
      <c r="K863" s="36">
        <v>0.88580000000000003</v>
      </c>
      <c r="L863" s="36">
        <v>12.052099999999999</v>
      </c>
      <c r="M863" s="36">
        <v>4.0099999999999997E-2</v>
      </c>
      <c r="N863" s="36">
        <v>310.3648</v>
      </c>
      <c r="O863" s="36">
        <v>7.5149999999999997</v>
      </c>
      <c r="P863" s="36">
        <v>317.89999999999998</v>
      </c>
      <c r="Q863" s="36">
        <v>233.81610000000001</v>
      </c>
      <c r="R863" s="36">
        <v>5.6615000000000002</v>
      </c>
      <c r="S863" s="36">
        <v>239.5</v>
      </c>
      <c r="T863" s="36">
        <v>0</v>
      </c>
      <c r="W863" s="36">
        <v>0</v>
      </c>
      <c r="X863" s="36">
        <v>0.62009999999999998</v>
      </c>
      <c r="Y863" s="36">
        <v>12.2</v>
      </c>
      <c r="Z863" s="36">
        <v>867</v>
      </c>
      <c r="AA863" s="36">
        <v>888</v>
      </c>
      <c r="AB863" s="36">
        <v>819</v>
      </c>
      <c r="AC863" s="36">
        <v>50</v>
      </c>
      <c r="AD863" s="36">
        <v>5.34</v>
      </c>
      <c r="AE863" s="36">
        <v>0.12</v>
      </c>
      <c r="AF863" s="36">
        <v>992</v>
      </c>
      <c r="AG863" s="36">
        <v>-12</v>
      </c>
      <c r="AH863" s="36">
        <v>13</v>
      </c>
      <c r="AI863" s="36">
        <v>14.863</v>
      </c>
      <c r="AJ863" s="36">
        <v>190.9</v>
      </c>
      <c r="AK863" s="36">
        <v>189.9</v>
      </c>
      <c r="AL863" s="36">
        <v>7.6</v>
      </c>
      <c r="AM863" s="36">
        <v>195</v>
      </c>
      <c r="AN863" s="36" t="s">
        <v>155</v>
      </c>
      <c r="AO863" s="36">
        <v>2</v>
      </c>
      <c r="AP863" s="36">
        <v>0.84361111111111109</v>
      </c>
      <c r="AQ863" s="36">
        <v>47.163162</v>
      </c>
      <c r="AR863" s="36">
        <v>-88.484278000000003</v>
      </c>
      <c r="AS863" s="36">
        <v>0</v>
      </c>
      <c r="AT863" s="36">
        <v>46.5</v>
      </c>
      <c r="AU863" s="36">
        <v>12</v>
      </c>
      <c r="AV863" s="36">
        <v>8</v>
      </c>
      <c r="AW863" s="36" t="s">
        <v>403</v>
      </c>
      <c r="AX863" s="36">
        <v>1.2647999999999999</v>
      </c>
      <c r="AY863" s="36">
        <v>1.177891</v>
      </c>
      <c r="AZ863" s="36">
        <v>1.9648000000000001</v>
      </c>
      <c r="BA863" s="36">
        <v>14.048999999999999</v>
      </c>
      <c r="BB863" s="36">
        <v>15.54</v>
      </c>
      <c r="BC863" s="36">
        <v>1.1100000000000001</v>
      </c>
      <c r="BD863" s="36">
        <v>12.888999999999999</v>
      </c>
      <c r="BE863" s="36">
        <v>3025.8960000000002</v>
      </c>
      <c r="BF863" s="36">
        <v>6.4050000000000002</v>
      </c>
      <c r="BG863" s="36">
        <v>8.16</v>
      </c>
      <c r="BH863" s="36">
        <v>0.19800000000000001</v>
      </c>
      <c r="BI863" s="36">
        <v>8.3580000000000005</v>
      </c>
      <c r="BJ863" s="36">
        <v>6.1479999999999997</v>
      </c>
      <c r="BK863" s="36">
        <v>0.14899999999999999</v>
      </c>
      <c r="BL863" s="36">
        <v>6.2960000000000003</v>
      </c>
      <c r="BM863" s="36">
        <v>0</v>
      </c>
      <c r="BQ863" s="36">
        <v>113.197</v>
      </c>
      <c r="BR863" s="36">
        <v>0.48342200000000002</v>
      </c>
      <c r="BS863" s="36">
        <v>0.34499999999999997</v>
      </c>
      <c r="BT863" s="36">
        <v>1.2999999999999999E-2</v>
      </c>
      <c r="BU863" s="36">
        <v>11.637176</v>
      </c>
      <c r="BV863">
        <f t="shared" si="13"/>
        <v>6.9344999999999999</v>
      </c>
    </row>
    <row r="864" spans="1:74" s="36" customFormat="1" x14ac:dyDescent="0.25">
      <c r="A864" s="36">
        <v>41703</v>
      </c>
      <c r="B864" s="36">
        <v>0.63536079861111106</v>
      </c>
      <c r="C864" s="36">
        <v>13.58</v>
      </c>
      <c r="D864" s="36">
        <v>1.4999999999999999E-2</v>
      </c>
      <c r="E864" s="36">
        <v>150.124481</v>
      </c>
      <c r="F864" s="36">
        <v>241.1</v>
      </c>
      <c r="G864" s="36">
        <v>9.1</v>
      </c>
      <c r="H864" s="36">
        <v>-20.100000000000001</v>
      </c>
      <c r="J864" s="36">
        <v>0.56000000000000005</v>
      </c>
      <c r="K864" s="36">
        <v>0.8861</v>
      </c>
      <c r="L864" s="36">
        <v>12.033799999999999</v>
      </c>
      <c r="M864" s="36">
        <v>1.3299999999999999E-2</v>
      </c>
      <c r="N864" s="36">
        <v>213.6583</v>
      </c>
      <c r="O864" s="36">
        <v>8.1038999999999994</v>
      </c>
      <c r="P864" s="36">
        <v>221.8</v>
      </c>
      <c r="Q864" s="36">
        <v>160.9614</v>
      </c>
      <c r="R864" s="36">
        <v>6.1051000000000002</v>
      </c>
      <c r="S864" s="36">
        <v>167.1</v>
      </c>
      <c r="T864" s="36">
        <v>0</v>
      </c>
      <c r="W864" s="36">
        <v>0</v>
      </c>
      <c r="X864" s="36">
        <v>0.49490000000000001</v>
      </c>
      <c r="Y864" s="36">
        <v>12.2</v>
      </c>
      <c r="Z864" s="36">
        <v>867</v>
      </c>
      <c r="AA864" s="36">
        <v>888</v>
      </c>
      <c r="AB864" s="36">
        <v>820</v>
      </c>
      <c r="AC864" s="36">
        <v>50</v>
      </c>
      <c r="AD864" s="36">
        <v>5.34</v>
      </c>
      <c r="AE864" s="36">
        <v>0.12</v>
      </c>
      <c r="AF864" s="36">
        <v>992</v>
      </c>
      <c r="AG864" s="36">
        <v>-12</v>
      </c>
      <c r="AH864" s="36">
        <v>13</v>
      </c>
      <c r="AI864" s="36">
        <v>14.137</v>
      </c>
      <c r="AJ864" s="36">
        <v>190</v>
      </c>
      <c r="AK864" s="36">
        <v>189.1</v>
      </c>
      <c r="AL864" s="36">
        <v>7.2</v>
      </c>
      <c r="AM864" s="36">
        <v>195</v>
      </c>
      <c r="AN864" s="36" t="s">
        <v>155</v>
      </c>
      <c r="AO864" s="36">
        <v>2</v>
      </c>
      <c r="AP864" s="36">
        <v>0.84362268518518524</v>
      </c>
      <c r="AQ864" s="36">
        <v>47.163339000000001</v>
      </c>
      <c r="AR864" s="36">
        <v>-88.484381999999997</v>
      </c>
      <c r="AS864" s="36">
        <v>0</v>
      </c>
      <c r="AT864" s="36">
        <v>46.6</v>
      </c>
      <c r="AU864" s="36">
        <v>12</v>
      </c>
      <c r="AV864" s="36">
        <v>8</v>
      </c>
      <c r="AW864" s="36" t="s">
        <v>403</v>
      </c>
      <c r="AX864" s="36">
        <v>1.5</v>
      </c>
      <c r="AY864" s="36">
        <v>1.1597090000000001</v>
      </c>
      <c r="AZ864" s="36">
        <v>2.2000000000000002</v>
      </c>
      <c r="BA864" s="36">
        <v>14.048999999999999</v>
      </c>
      <c r="BB864" s="36">
        <v>15.61</v>
      </c>
      <c r="BC864" s="36">
        <v>1.1100000000000001</v>
      </c>
      <c r="BD864" s="36">
        <v>12.849</v>
      </c>
      <c r="BE864" s="36">
        <v>3032.645</v>
      </c>
      <c r="BF864" s="36">
        <v>2.1339999999999999</v>
      </c>
      <c r="BG864" s="36">
        <v>5.6390000000000002</v>
      </c>
      <c r="BH864" s="36">
        <v>0.214</v>
      </c>
      <c r="BI864" s="36">
        <v>5.8529999999999998</v>
      </c>
      <c r="BJ864" s="36">
        <v>4.2480000000000002</v>
      </c>
      <c r="BK864" s="36">
        <v>0.161</v>
      </c>
      <c r="BL864" s="36">
        <v>4.4089999999999998</v>
      </c>
      <c r="BM864" s="36">
        <v>0</v>
      </c>
      <c r="BQ864" s="36">
        <v>90.676000000000002</v>
      </c>
      <c r="BR864" s="36">
        <v>0.34805799999999998</v>
      </c>
      <c r="BS864" s="36">
        <v>0.34458899999999998</v>
      </c>
      <c r="BT864" s="36">
        <v>1.2999999999999999E-2</v>
      </c>
      <c r="BU864" s="36">
        <v>8.3786260000000006</v>
      </c>
      <c r="BV864">
        <f t="shared" si="13"/>
        <v>6.9262389000000004</v>
      </c>
    </row>
    <row r="865" spans="1:74" s="36" customFormat="1" x14ac:dyDescent="0.25">
      <c r="A865" s="36">
        <v>41703</v>
      </c>
      <c r="B865" s="36">
        <v>0.6353723726851852</v>
      </c>
      <c r="C865" s="36">
        <v>13.644</v>
      </c>
      <c r="D865" s="36">
        <v>9.1999999999999998E-3</v>
      </c>
      <c r="E865" s="36">
        <v>92.033195000000006</v>
      </c>
      <c r="F865" s="36">
        <v>278.60000000000002</v>
      </c>
      <c r="G865" s="36">
        <v>6.4</v>
      </c>
      <c r="H865" s="36">
        <v>-41.7</v>
      </c>
      <c r="J865" s="36">
        <v>0.41</v>
      </c>
      <c r="K865" s="36">
        <v>0.88570000000000004</v>
      </c>
      <c r="L865" s="36">
        <v>12.0848</v>
      </c>
      <c r="M865" s="36">
        <v>8.2000000000000007E-3</v>
      </c>
      <c r="N865" s="36">
        <v>246.7372</v>
      </c>
      <c r="O865" s="36">
        <v>5.6325000000000003</v>
      </c>
      <c r="P865" s="36">
        <v>252.4</v>
      </c>
      <c r="Q865" s="36">
        <v>185.88120000000001</v>
      </c>
      <c r="R865" s="36">
        <v>4.2432999999999996</v>
      </c>
      <c r="S865" s="36">
        <v>190.1</v>
      </c>
      <c r="T865" s="36">
        <v>0</v>
      </c>
      <c r="W865" s="36">
        <v>0</v>
      </c>
      <c r="X865" s="36">
        <v>0.36199999999999999</v>
      </c>
      <c r="Y865" s="36">
        <v>12.1</v>
      </c>
      <c r="Z865" s="36">
        <v>867</v>
      </c>
      <c r="AA865" s="36">
        <v>887</v>
      </c>
      <c r="AB865" s="36">
        <v>820</v>
      </c>
      <c r="AC865" s="36">
        <v>50</v>
      </c>
      <c r="AD865" s="36">
        <v>5.34</v>
      </c>
      <c r="AE865" s="36">
        <v>0.12</v>
      </c>
      <c r="AF865" s="36">
        <v>992</v>
      </c>
      <c r="AG865" s="36">
        <v>-12</v>
      </c>
      <c r="AH865" s="36">
        <v>12.863</v>
      </c>
      <c r="AI865" s="36">
        <v>15</v>
      </c>
      <c r="AJ865" s="36">
        <v>190</v>
      </c>
      <c r="AK865" s="36">
        <v>190</v>
      </c>
      <c r="AL865" s="36">
        <v>7.2</v>
      </c>
      <c r="AM865" s="36">
        <v>195</v>
      </c>
      <c r="AN865" s="36" t="s">
        <v>155</v>
      </c>
      <c r="AO865" s="36">
        <v>2</v>
      </c>
      <c r="AP865" s="36">
        <v>0.84363425925925928</v>
      </c>
      <c r="AQ865" s="36">
        <v>47.163502000000001</v>
      </c>
      <c r="AR865" s="36">
        <v>-88.48451</v>
      </c>
      <c r="AS865" s="36">
        <v>0</v>
      </c>
      <c r="AT865" s="36">
        <v>46</v>
      </c>
      <c r="AU865" s="36">
        <v>12</v>
      </c>
      <c r="AV865" s="36">
        <v>9</v>
      </c>
      <c r="AW865" s="36" t="s">
        <v>404</v>
      </c>
      <c r="AX865" s="36">
        <v>1.5431999999999999</v>
      </c>
      <c r="AY865" s="36">
        <v>1.141527</v>
      </c>
      <c r="AZ865" s="36">
        <v>2.2216</v>
      </c>
      <c r="BA865" s="36">
        <v>14.048999999999999</v>
      </c>
      <c r="BB865" s="36">
        <v>15.54</v>
      </c>
      <c r="BC865" s="36">
        <v>1.1100000000000001</v>
      </c>
      <c r="BD865" s="36">
        <v>12.904999999999999</v>
      </c>
      <c r="BE865" s="36">
        <v>3033.913</v>
      </c>
      <c r="BF865" s="36">
        <v>1.302</v>
      </c>
      <c r="BG865" s="36">
        <v>6.4870000000000001</v>
      </c>
      <c r="BH865" s="36">
        <v>0.14799999999999999</v>
      </c>
      <c r="BI865" s="36">
        <v>6.6349999999999998</v>
      </c>
      <c r="BJ865" s="36">
        <v>4.8869999999999996</v>
      </c>
      <c r="BK865" s="36">
        <v>0.112</v>
      </c>
      <c r="BL865" s="36">
        <v>4.9980000000000002</v>
      </c>
      <c r="BM865" s="36">
        <v>0</v>
      </c>
      <c r="BQ865" s="36">
        <v>66.078000000000003</v>
      </c>
      <c r="BR865" s="36">
        <v>0.51712000000000002</v>
      </c>
      <c r="BS865" s="36">
        <v>0.34172599999999997</v>
      </c>
      <c r="BT865" s="36">
        <v>1.2999999999999999E-2</v>
      </c>
      <c r="BU865" s="36">
        <v>12.448371</v>
      </c>
      <c r="BV865">
        <f t="shared" si="13"/>
        <v>6.8686926000000001</v>
      </c>
    </row>
    <row r="866" spans="1:74" s="36" customFormat="1" x14ac:dyDescent="0.25">
      <c r="A866" s="36">
        <v>41703</v>
      </c>
      <c r="B866" s="36">
        <v>0.63538394675925924</v>
      </c>
      <c r="C866" s="36">
        <v>13.712999999999999</v>
      </c>
      <c r="D866" s="36">
        <v>5.7999999999999996E-3</v>
      </c>
      <c r="E866" s="36">
        <v>57.966805000000001</v>
      </c>
      <c r="F866" s="36">
        <v>592</v>
      </c>
      <c r="G866" s="36">
        <v>2.1</v>
      </c>
      <c r="H866" s="36">
        <v>-20.100000000000001</v>
      </c>
      <c r="J866" s="36">
        <v>0.45</v>
      </c>
      <c r="K866" s="36">
        <v>0.88500000000000001</v>
      </c>
      <c r="L866" s="36">
        <v>12.136900000000001</v>
      </c>
      <c r="M866" s="36">
        <v>5.1000000000000004E-3</v>
      </c>
      <c r="N866" s="36">
        <v>523.91539999999998</v>
      </c>
      <c r="O866" s="36">
        <v>1.8835</v>
      </c>
      <c r="P866" s="36">
        <v>525.79999999999995</v>
      </c>
      <c r="Q866" s="36">
        <v>394.68880000000001</v>
      </c>
      <c r="R866" s="36">
        <v>1.4189000000000001</v>
      </c>
      <c r="S866" s="36">
        <v>396.1</v>
      </c>
      <c r="T866" s="36">
        <v>0</v>
      </c>
      <c r="W866" s="36">
        <v>0</v>
      </c>
      <c r="X866" s="36">
        <v>0.39500000000000002</v>
      </c>
      <c r="Y866" s="36">
        <v>12.1</v>
      </c>
      <c r="Z866" s="36">
        <v>867</v>
      </c>
      <c r="AA866" s="36">
        <v>888</v>
      </c>
      <c r="AB866" s="36">
        <v>819</v>
      </c>
      <c r="AC866" s="36">
        <v>50</v>
      </c>
      <c r="AD866" s="36">
        <v>5.34</v>
      </c>
      <c r="AE866" s="36">
        <v>0.12</v>
      </c>
      <c r="AF866" s="36">
        <v>993</v>
      </c>
      <c r="AG866" s="36">
        <v>-12</v>
      </c>
      <c r="AH866" s="36">
        <v>12.137</v>
      </c>
      <c r="AI866" s="36">
        <v>15</v>
      </c>
      <c r="AJ866" s="36">
        <v>190</v>
      </c>
      <c r="AK866" s="36">
        <v>189.9</v>
      </c>
      <c r="AL866" s="36">
        <v>6.8</v>
      </c>
      <c r="AM866" s="36">
        <v>195</v>
      </c>
      <c r="AN866" s="36" t="s">
        <v>155</v>
      </c>
      <c r="AO866" s="36">
        <v>2</v>
      </c>
      <c r="AP866" s="36">
        <v>0.84364583333333332</v>
      </c>
      <c r="AQ866" s="36">
        <v>47.163652999999996</v>
      </c>
      <c r="AR866" s="36">
        <v>-88.484646999999995</v>
      </c>
      <c r="AS866" s="36">
        <v>0</v>
      </c>
      <c r="AT866" s="36">
        <v>44.9</v>
      </c>
      <c r="AU866" s="36">
        <v>12</v>
      </c>
      <c r="AV866" s="36">
        <v>9</v>
      </c>
      <c r="AW866" s="36" t="s">
        <v>404</v>
      </c>
      <c r="AX866" s="36">
        <v>1.7216</v>
      </c>
      <c r="AY866" s="36">
        <v>1.123345</v>
      </c>
      <c r="AZ866" s="36">
        <v>2.3647999999999998</v>
      </c>
      <c r="BA866" s="36">
        <v>14.048999999999999</v>
      </c>
      <c r="BB866" s="36">
        <v>15.48</v>
      </c>
      <c r="BC866" s="36">
        <v>1.1000000000000001</v>
      </c>
      <c r="BD866" s="36">
        <v>12.988</v>
      </c>
      <c r="BE866" s="36">
        <v>3034.636</v>
      </c>
      <c r="BF866" s="36">
        <v>0.81599999999999995</v>
      </c>
      <c r="BG866" s="36">
        <v>13.718</v>
      </c>
      <c r="BH866" s="36">
        <v>4.9000000000000002E-2</v>
      </c>
      <c r="BI866" s="36">
        <v>13.766999999999999</v>
      </c>
      <c r="BJ866" s="36">
        <v>10.334</v>
      </c>
      <c r="BK866" s="36">
        <v>3.6999999999999998E-2</v>
      </c>
      <c r="BL866" s="36">
        <v>10.372</v>
      </c>
      <c r="BM866" s="36">
        <v>0</v>
      </c>
      <c r="BQ866" s="36">
        <v>71.811999999999998</v>
      </c>
      <c r="BR866" s="36">
        <v>0.32342599999999999</v>
      </c>
      <c r="BS866" s="36">
        <v>0.34013700000000002</v>
      </c>
      <c r="BT866" s="36">
        <v>1.2999999999999999E-2</v>
      </c>
      <c r="BU866" s="36">
        <v>7.7856719999999999</v>
      </c>
      <c r="BV866">
        <f t="shared" si="13"/>
        <v>6.8367537000000009</v>
      </c>
    </row>
    <row r="867" spans="1:74" s="36" customFormat="1" x14ac:dyDescent="0.25">
      <c r="A867" s="36">
        <v>41703</v>
      </c>
      <c r="B867" s="36">
        <v>0.63539552083333339</v>
      </c>
      <c r="C867" s="36">
        <v>13.765000000000001</v>
      </c>
      <c r="D867" s="36">
        <v>5.0000000000000001E-3</v>
      </c>
      <c r="E867" s="36">
        <v>50</v>
      </c>
      <c r="F867" s="36">
        <v>929.3</v>
      </c>
      <c r="G867" s="36">
        <v>2.2000000000000002</v>
      </c>
      <c r="H867" s="36">
        <v>-40.1</v>
      </c>
      <c r="J867" s="36">
        <v>0.78</v>
      </c>
      <c r="K867" s="36">
        <v>0.88470000000000004</v>
      </c>
      <c r="L867" s="36">
        <v>12.1784</v>
      </c>
      <c r="M867" s="36">
        <v>4.4000000000000003E-3</v>
      </c>
      <c r="N867" s="36">
        <v>822.16499999999996</v>
      </c>
      <c r="O867" s="36">
        <v>1.9463999999999999</v>
      </c>
      <c r="P867" s="36">
        <v>824.1</v>
      </c>
      <c r="Q867" s="36">
        <v>619.37519999999995</v>
      </c>
      <c r="R867" s="36">
        <v>1.4662999999999999</v>
      </c>
      <c r="S867" s="36">
        <v>620.79999999999995</v>
      </c>
      <c r="T867" s="36">
        <v>0</v>
      </c>
      <c r="W867" s="36">
        <v>0</v>
      </c>
      <c r="X867" s="36">
        <v>0.69259999999999999</v>
      </c>
      <c r="Y867" s="36">
        <v>12.2</v>
      </c>
      <c r="Z867" s="36">
        <v>867</v>
      </c>
      <c r="AA867" s="36">
        <v>888</v>
      </c>
      <c r="AB867" s="36">
        <v>820</v>
      </c>
      <c r="AC867" s="36">
        <v>50</v>
      </c>
      <c r="AD867" s="36">
        <v>5.34</v>
      </c>
      <c r="AE867" s="36">
        <v>0.12</v>
      </c>
      <c r="AF867" s="36">
        <v>993</v>
      </c>
      <c r="AG867" s="36">
        <v>-12</v>
      </c>
      <c r="AH867" s="36">
        <v>13</v>
      </c>
      <c r="AI867" s="36">
        <v>15</v>
      </c>
      <c r="AJ867" s="36">
        <v>190</v>
      </c>
      <c r="AK867" s="36">
        <v>189.1</v>
      </c>
      <c r="AL867" s="36">
        <v>7</v>
      </c>
      <c r="AM867" s="36">
        <v>195</v>
      </c>
      <c r="AN867" s="36" t="s">
        <v>155</v>
      </c>
      <c r="AO867" s="36">
        <v>2</v>
      </c>
      <c r="AP867" s="36">
        <v>0.84365740740740736</v>
      </c>
      <c r="AQ867" s="36">
        <v>47.163806000000001</v>
      </c>
      <c r="AR867" s="36">
        <v>-88.484776999999994</v>
      </c>
      <c r="AS867" s="36">
        <v>0</v>
      </c>
      <c r="AT867" s="36">
        <v>44</v>
      </c>
      <c r="AU867" s="36">
        <v>12</v>
      </c>
      <c r="AV867" s="36">
        <v>9</v>
      </c>
      <c r="AW867" s="36" t="s">
        <v>404</v>
      </c>
      <c r="AX867" s="36">
        <v>1.8216000000000001</v>
      </c>
      <c r="AY867" s="36">
        <v>1.105164</v>
      </c>
      <c r="AZ867" s="36">
        <v>2.6432000000000002</v>
      </c>
      <c r="BA867" s="36">
        <v>14.048999999999999</v>
      </c>
      <c r="BB867" s="36">
        <v>15.42</v>
      </c>
      <c r="BC867" s="36">
        <v>1.1000000000000001</v>
      </c>
      <c r="BD867" s="36">
        <v>13.03</v>
      </c>
      <c r="BE867" s="36">
        <v>3034.7829999999999</v>
      </c>
      <c r="BF867" s="36">
        <v>0.70199999999999996</v>
      </c>
      <c r="BG867" s="36">
        <v>21.454999999999998</v>
      </c>
      <c r="BH867" s="36">
        <v>5.0999999999999997E-2</v>
      </c>
      <c r="BI867" s="36">
        <v>21.506</v>
      </c>
      <c r="BJ867" s="36">
        <v>16.163</v>
      </c>
      <c r="BK867" s="36">
        <v>3.7999999999999999E-2</v>
      </c>
      <c r="BL867" s="36">
        <v>16.202000000000002</v>
      </c>
      <c r="BM867" s="36">
        <v>0</v>
      </c>
      <c r="BQ867" s="36">
        <v>125.497</v>
      </c>
      <c r="BR867" s="36">
        <v>0.40717799999999998</v>
      </c>
      <c r="BS867" s="36">
        <v>0.34086300000000003</v>
      </c>
      <c r="BT867" s="36">
        <v>1.2999999999999999E-2</v>
      </c>
      <c r="BU867" s="36">
        <v>9.8017920000000007</v>
      </c>
      <c r="BV867">
        <f t="shared" si="13"/>
        <v>6.8513463000000012</v>
      </c>
    </row>
    <row r="868" spans="1:74" s="36" customFormat="1" x14ac:dyDescent="0.25">
      <c r="A868" s="36">
        <v>41703</v>
      </c>
      <c r="B868" s="36">
        <v>0.63540709490740743</v>
      </c>
      <c r="C868" s="36">
        <v>13.789</v>
      </c>
      <c r="D868" s="36">
        <v>4.0000000000000001E-3</v>
      </c>
      <c r="E868" s="36">
        <v>40.074196000000001</v>
      </c>
      <c r="F868" s="36">
        <v>1134.4000000000001</v>
      </c>
      <c r="G868" s="36">
        <v>2.2000000000000002</v>
      </c>
      <c r="H868" s="36">
        <v>-37.1</v>
      </c>
      <c r="J868" s="36">
        <v>1.1399999999999999</v>
      </c>
      <c r="K868" s="36">
        <v>0.88460000000000005</v>
      </c>
      <c r="L868" s="36">
        <v>12.1974</v>
      </c>
      <c r="M868" s="36">
        <v>3.5000000000000001E-3</v>
      </c>
      <c r="N868" s="36">
        <v>1003.497</v>
      </c>
      <c r="O868" s="36">
        <v>1.9460999999999999</v>
      </c>
      <c r="P868" s="36">
        <v>1005.4</v>
      </c>
      <c r="Q868" s="36">
        <v>755.9914</v>
      </c>
      <c r="R868" s="36">
        <v>1.4661</v>
      </c>
      <c r="S868" s="36">
        <v>757.5</v>
      </c>
      <c r="T868" s="36">
        <v>0</v>
      </c>
      <c r="W868" s="36">
        <v>0</v>
      </c>
      <c r="X868" s="36">
        <v>1.0103</v>
      </c>
      <c r="Y868" s="36">
        <v>12.1</v>
      </c>
      <c r="Z868" s="36">
        <v>868</v>
      </c>
      <c r="AA868" s="36">
        <v>888</v>
      </c>
      <c r="AB868" s="36">
        <v>820</v>
      </c>
      <c r="AC868" s="36">
        <v>50</v>
      </c>
      <c r="AD868" s="36">
        <v>5.34</v>
      </c>
      <c r="AE868" s="36">
        <v>0.12</v>
      </c>
      <c r="AF868" s="36">
        <v>992</v>
      </c>
      <c r="AG868" s="36">
        <v>-12</v>
      </c>
      <c r="AH868" s="36">
        <v>13</v>
      </c>
      <c r="AI868" s="36">
        <v>15</v>
      </c>
      <c r="AJ868" s="36">
        <v>190.1</v>
      </c>
      <c r="AK868" s="36">
        <v>189.9</v>
      </c>
      <c r="AL868" s="36">
        <v>7.1</v>
      </c>
      <c r="AM868" s="36">
        <v>195</v>
      </c>
      <c r="AN868" s="36" t="s">
        <v>155</v>
      </c>
      <c r="AO868" s="36">
        <v>2</v>
      </c>
      <c r="AP868" s="36">
        <v>0.84366898148148151</v>
      </c>
      <c r="AQ868" s="36">
        <v>47.163938999999999</v>
      </c>
      <c r="AR868" s="36">
        <v>-88.484926999999999</v>
      </c>
      <c r="AS868" s="36">
        <v>0</v>
      </c>
      <c r="AT868" s="36">
        <v>42.4</v>
      </c>
      <c r="AU868" s="36">
        <v>12</v>
      </c>
      <c r="AV868" s="36">
        <v>9</v>
      </c>
      <c r="AW868" s="36" t="s">
        <v>404</v>
      </c>
      <c r="AX868" s="36">
        <v>1.9216</v>
      </c>
      <c r="AY868" s="36">
        <v>1.0869819999999999</v>
      </c>
      <c r="AZ868" s="36">
        <v>2.8</v>
      </c>
      <c r="BA868" s="36">
        <v>14.048999999999999</v>
      </c>
      <c r="BB868" s="36">
        <v>15.4</v>
      </c>
      <c r="BC868" s="36">
        <v>1.1000000000000001</v>
      </c>
      <c r="BD868" s="36">
        <v>13.047000000000001</v>
      </c>
      <c r="BE868" s="36">
        <v>3034.989</v>
      </c>
      <c r="BF868" s="36">
        <v>0.56100000000000005</v>
      </c>
      <c r="BG868" s="36">
        <v>26.148</v>
      </c>
      <c r="BH868" s="36">
        <v>5.0999999999999997E-2</v>
      </c>
      <c r="BI868" s="36">
        <v>26.199000000000002</v>
      </c>
      <c r="BJ868" s="36">
        <v>19.699000000000002</v>
      </c>
      <c r="BK868" s="36">
        <v>3.7999999999999999E-2</v>
      </c>
      <c r="BL868" s="36">
        <v>19.736999999999998</v>
      </c>
      <c r="BM868" s="36">
        <v>0</v>
      </c>
      <c r="BQ868" s="36">
        <v>182.779</v>
      </c>
      <c r="BR868" s="36">
        <v>0.41337099999999999</v>
      </c>
      <c r="BS868" s="36">
        <v>0.33972599999999997</v>
      </c>
      <c r="BT868" s="36">
        <v>1.2999999999999999E-2</v>
      </c>
      <c r="BU868" s="36">
        <v>9.9508729999999996</v>
      </c>
      <c r="BV868">
        <f t="shared" si="13"/>
        <v>6.8284925999999997</v>
      </c>
    </row>
    <row r="869" spans="1:74" s="36" customFormat="1" x14ac:dyDescent="0.25">
      <c r="A869" s="36">
        <v>41703</v>
      </c>
      <c r="B869" s="36">
        <v>0.63541866898148147</v>
      </c>
      <c r="C869" s="36">
        <v>13.723000000000001</v>
      </c>
      <c r="D869" s="36">
        <v>3.3E-3</v>
      </c>
      <c r="E869" s="36">
        <v>33.191139999999997</v>
      </c>
      <c r="F869" s="36">
        <v>1656.9</v>
      </c>
      <c r="G869" s="36">
        <v>3.3</v>
      </c>
      <c r="H869" s="36">
        <v>-23</v>
      </c>
      <c r="J869" s="36">
        <v>1.49</v>
      </c>
      <c r="K869" s="36">
        <v>0.88500000000000001</v>
      </c>
      <c r="L869" s="36">
        <v>12.1442</v>
      </c>
      <c r="M869" s="36">
        <v>2.8999999999999998E-3</v>
      </c>
      <c r="N869" s="36">
        <v>1466.3053</v>
      </c>
      <c r="O869" s="36">
        <v>2.9142000000000001</v>
      </c>
      <c r="P869" s="36">
        <v>1469.2</v>
      </c>
      <c r="Q869" s="36">
        <v>1104.6331</v>
      </c>
      <c r="R869" s="36">
        <v>2.1953999999999998</v>
      </c>
      <c r="S869" s="36">
        <v>1106.8</v>
      </c>
      <c r="T869" s="36">
        <v>0</v>
      </c>
      <c r="W869" s="36">
        <v>0</v>
      </c>
      <c r="X869" s="36">
        <v>1.3193999999999999</v>
      </c>
      <c r="Y869" s="36">
        <v>12.2</v>
      </c>
      <c r="Z869" s="36">
        <v>868</v>
      </c>
      <c r="AA869" s="36">
        <v>887</v>
      </c>
      <c r="AB869" s="36">
        <v>822</v>
      </c>
      <c r="AC869" s="36">
        <v>50</v>
      </c>
      <c r="AD869" s="36">
        <v>5.34</v>
      </c>
      <c r="AE869" s="36">
        <v>0.12</v>
      </c>
      <c r="AF869" s="36">
        <v>993</v>
      </c>
      <c r="AG869" s="36">
        <v>-12</v>
      </c>
      <c r="AH869" s="36">
        <v>13</v>
      </c>
      <c r="AI869" s="36">
        <v>15</v>
      </c>
      <c r="AJ869" s="36">
        <v>190.9</v>
      </c>
      <c r="AK869" s="36">
        <v>189</v>
      </c>
      <c r="AL869" s="36">
        <v>6.8</v>
      </c>
      <c r="AM869" s="36">
        <v>195</v>
      </c>
      <c r="AN869" s="36" t="s">
        <v>155</v>
      </c>
      <c r="AO869" s="36">
        <v>2</v>
      </c>
      <c r="AP869" s="36">
        <v>0.84368055555555566</v>
      </c>
      <c r="AQ869" s="36">
        <v>47.164037999999998</v>
      </c>
      <c r="AR869" s="36">
        <v>-88.485108999999994</v>
      </c>
      <c r="AS869" s="36">
        <v>0</v>
      </c>
      <c r="AT869" s="36">
        <v>40.799999999999997</v>
      </c>
      <c r="AU869" s="36">
        <v>12</v>
      </c>
      <c r="AV869" s="36">
        <v>11</v>
      </c>
      <c r="AW869" s="36" t="s">
        <v>396</v>
      </c>
      <c r="AX869" s="36">
        <v>2.0215999999999998</v>
      </c>
      <c r="AY869" s="36">
        <v>1.0688</v>
      </c>
      <c r="AZ869" s="36">
        <v>2.7351999999999999</v>
      </c>
      <c r="BA869" s="36">
        <v>14.048999999999999</v>
      </c>
      <c r="BB869" s="36">
        <v>15.47</v>
      </c>
      <c r="BC869" s="36">
        <v>1.1000000000000001</v>
      </c>
      <c r="BD869" s="36">
        <v>12.997</v>
      </c>
      <c r="BE869" s="36">
        <v>3035.181</v>
      </c>
      <c r="BF869" s="36">
        <v>0.46700000000000003</v>
      </c>
      <c r="BG869" s="36">
        <v>38.377000000000002</v>
      </c>
      <c r="BH869" s="36">
        <v>7.5999999999999998E-2</v>
      </c>
      <c r="BI869" s="36">
        <v>38.454000000000001</v>
      </c>
      <c r="BJ869" s="36">
        <v>28.911000000000001</v>
      </c>
      <c r="BK869" s="36">
        <v>5.7000000000000002E-2</v>
      </c>
      <c r="BL869" s="36">
        <v>28.969000000000001</v>
      </c>
      <c r="BM869" s="36">
        <v>0</v>
      </c>
      <c r="BQ869" s="36">
        <v>239.76900000000001</v>
      </c>
      <c r="BR869" s="36">
        <v>0.46814899999999998</v>
      </c>
      <c r="BS869" s="36">
        <v>0.33772600000000003</v>
      </c>
      <c r="BT869" s="36">
        <v>1.3136999999999999E-2</v>
      </c>
      <c r="BU869" s="36">
        <v>11.269517</v>
      </c>
      <c r="BV869">
        <f t="shared" si="13"/>
        <v>6.788292600000001</v>
      </c>
    </row>
    <row r="870" spans="1:74" s="36" customFormat="1" x14ac:dyDescent="0.25">
      <c r="A870" s="36">
        <v>41703</v>
      </c>
      <c r="B870" s="36">
        <v>0.63543024305555551</v>
      </c>
      <c r="C870" s="36">
        <v>13.72</v>
      </c>
      <c r="D870" s="36">
        <v>4.0000000000000001E-3</v>
      </c>
      <c r="E870" s="36">
        <v>40</v>
      </c>
      <c r="F870" s="36">
        <v>1887.3</v>
      </c>
      <c r="G870" s="36">
        <v>10</v>
      </c>
      <c r="H870" s="36">
        <v>-40.1</v>
      </c>
      <c r="J870" s="36">
        <v>1.6</v>
      </c>
      <c r="K870" s="36">
        <v>0.88500000000000001</v>
      </c>
      <c r="L870" s="36">
        <v>12.141999999999999</v>
      </c>
      <c r="M870" s="36">
        <v>3.5000000000000001E-3</v>
      </c>
      <c r="N870" s="36">
        <v>1670.2218</v>
      </c>
      <c r="O870" s="36">
        <v>8.8498000000000001</v>
      </c>
      <c r="P870" s="36">
        <v>1679.1</v>
      </c>
      <c r="Q870" s="36">
        <v>1258.2557999999999</v>
      </c>
      <c r="R870" s="36">
        <v>6.6669999999999998</v>
      </c>
      <c r="S870" s="36">
        <v>1264.9000000000001</v>
      </c>
      <c r="T870" s="36">
        <v>0</v>
      </c>
      <c r="W870" s="36">
        <v>0</v>
      </c>
      <c r="X870" s="36">
        <v>1.4159999999999999</v>
      </c>
      <c r="Y870" s="36">
        <v>12.1</v>
      </c>
      <c r="Z870" s="36">
        <v>869</v>
      </c>
      <c r="AA870" s="36">
        <v>887</v>
      </c>
      <c r="AB870" s="36">
        <v>821</v>
      </c>
      <c r="AC870" s="36">
        <v>50</v>
      </c>
      <c r="AD870" s="36">
        <v>5.34</v>
      </c>
      <c r="AE870" s="36">
        <v>0.12</v>
      </c>
      <c r="AF870" s="36">
        <v>993</v>
      </c>
      <c r="AG870" s="36">
        <v>-12</v>
      </c>
      <c r="AH870" s="36">
        <v>13</v>
      </c>
      <c r="AI870" s="36">
        <v>15</v>
      </c>
      <c r="AJ870" s="36">
        <v>190</v>
      </c>
      <c r="AK870" s="36">
        <v>189</v>
      </c>
      <c r="AL870" s="36">
        <v>6.7</v>
      </c>
      <c r="AM870" s="36">
        <v>195</v>
      </c>
      <c r="AN870" s="36" t="s">
        <v>155</v>
      </c>
      <c r="AO870" s="36">
        <v>2</v>
      </c>
      <c r="AP870" s="36">
        <v>0.84369212962962958</v>
      </c>
      <c r="AQ870" s="36">
        <v>47.164132000000002</v>
      </c>
      <c r="AR870" s="36">
        <v>-88.485301000000007</v>
      </c>
      <c r="AS870" s="36">
        <v>0</v>
      </c>
      <c r="AT870" s="36">
        <v>40.299999999999997</v>
      </c>
      <c r="AU870" s="36">
        <v>12</v>
      </c>
      <c r="AV870" s="36">
        <v>10</v>
      </c>
      <c r="AW870" s="36" t="s">
        <v>406</v>
      </c>
      <c r="AX870" s="36">
        <v>2.0568</v>
      </c>
      <c r="AY870" s="36">
        <v>1.0506180000000001</v>
      </c>
      <c r="AZ870" s="36">
        <v>2.5</v>
      </c>
      <c r="BA870" s="36">
        <v>14.048999999999999</v>
      </c>
      <c r="BB870" s="36">
        <v>15.47</v>
      </c>
      <c r="BC870" s="36">
        <v>1.1000000000000001</v>
      </c>
      <c r="BD870" s="36">
        <v>12.997</v>
      </c>
      <c r="BE870" s="36">
        <v>3035.0320000000002</v>
      </c>
      <c r="BF870" s="36">
        <v>0.56299999999999994</v>
      </c>
      <c r="BG870" s="36">
        <v>43.720999999999997</v>
      </c>
      <c r="BH870" s="36">
        <v>0.23200000000000001</v>
      </c>
      <c r="BI870" s="36">
        <v>43.951999999999998</v>
      </c>
      <c r="BJ870" s="36">
        <v>32.936999999999998</v>
      </c>
      <c r="BK870" s="36">
        <v>0.17499999999999999</v>
      </c>
      <c r="BL870" s="36">
        <v>33.110999999999997</v>
      </c>
      <c r="BM870" s="36">
        <v>0</v>
      </c>
      <c r="BQ870" s="36">
        <v>257.35199999999998</v>
      </c>
      <c r="BR870" s="36">
        <v>0.37076799999999999</v>
      </c>
      <c r="BS870" s="36">
        <v>0.33586300000000002</v>
      </c>
      <c r="BT870" s="36">
        <v>1.3863E-2</v>
      </c>
      <c r="BU870" s="36">
        <v>8.9253129999999992</v>
      </c>
      <c r="BV870">
        <f t="shared" si="13"/>
        <v>6.750846300000001</v>
      </c>
    </row>
    <row r="871" spans="1:74" s="36" customFormat="1" x14ac:dyDescent="0.25">
      <c r="A871" s="36">
        <v>41703</v>
      </c>
      <c r="B871" s="36">
        <v>0.63544181712962966</v>
      </c>
      <c r="C871" s="36">
        <v>13.72</v>
      </c>
      <c r="D871" s="36">
        <v>4.0000000000000001E-3</v>
      </c>
      <c r="E871" s="36">
        <v>40</v>
      </c>
      <c r="F871" s="36">
        <v>2047.5</v>
      </c>
      <c r="G871" s="36">
        <v>10.5</v>
      </c>
      <c r="H871" s="36">
        <v>-21.5</v>
      </c>
      <c r="J871" s="36">
        <v>1.7</v>
      </c>
      <c r="K871" s="36">
        <v>0.8851</v>
      </c>
      <c r="L871" s="36">
        <v>12.1434</v>
      </c>
      <c r="M871" s="36">
        <v>3.5000000000000001E-3</v>
      </c>
      <c r="N871" s="36">
        <v>1812.2156</v>
      </c>
      <c r="O871" s="36">
        <v>9.3367000000000004</v>
      </c>
      <c r="P871" s="36">
        <v>1821.6</v>
      </c>
      <c r="Q871" s="36">
        <v>1365.2488000000001</v>
      </c>
      <c r="R871" s="36">
        <v>7.0339</v>
      </c>
      <c r="S871" s="36">
        <v>1372.3</v>
      </c>
      <c r="T871" s="36">
        <v>0</v>
      </c>
      <c r="W871" s="36">
        <v>0</v>
      </c>
      <c r="X871" s="36">
        <v>1.5045999999999999</v>
      </c>
      <c r="Y871" s="36">
        <v>12.1</v>
      </c>
      <c r="Z871" s="36">
        <v>868</v>
      </c>
      <c r="AA871" s="36">
        <v>888</v>
      </c>
      <c r="AB871" s="36">
        <v>821</v>
      </c>
      <c r="AC871" s="36">
        <v>50</v>
      </c>
      <c r="AD871" s="36">
        <v>5.34</v>
      </c>
      <c r="AE871" s="36">
        <v>0.12</v>
      </c>
      <c r="AF871" s="36">
        <v>992</v>
      </c>
      <c r="AG871" s="36">
        <v>-12</v>
      </c>
      <c r="AH871" s="36">
        <v>13</v>
      </c>
      <c r="AI871" s="36">
        <v>15</v>
      </c>
      <c r="AJ871" s="36">
        <v>190</v>
      </c>
      <c r="AK871" s="36">
        <v>189</v>
      </c>
      <c r="AL871" s="36">
        <v>7</v>
      </c>
      <c r="AM871" s="36">
        <v>195</v>
      </c>
      <c r="AN871" s="36" t="s">
        <v>155</v>
      </c>
      <c r="AO871" s="36">
        <v>2</v>
      </c>
      <c r="AP871" s="36">
        <v>0.84370370370370373</v>
      </c>
      <c r="AQ871" s="36">
        <v>47.164217999999998</v>
      </c>
      <c r="AR871" s="36">
        <v>-88.485500999999999</v>
      </c>
      <c r="AS871" s="36">
        <v>0</v>
      </c>
      <c r="AT871" s="36">
        <v>40.1</v>
      </c>
      <c r="AU871" s="36">
        <v>12</v>
      </c>
      <c r="AV871" s="36">
        <v>10</v>
      </c>
      <c r="AW871" s="36" t="s">
        <v>406</v>
      </c>
      <c r="AX871" s="36">
        <v>1.9216</v>
      </c>
      <c r="AY871" s="36">
        <v>1.0324359999999999</v>
      </c>
      <c r="AZ871" s="36">
        <v>2.5648</v>
      </c>
      <c r="BA871" s="36">
        <v>14.048999999999999</v>
      </c>
      <c r="BB871" s="36">
        <v>15.47</v>
      </c>
      <c r="BC871" s="36">
        <v>1.1000000000000001</v>
      </c>
      <c r="BD871" s="36">
        <v>12.983000000000001</v>
      </c>
      <c r="BE871" s="36">
        <v>3035.03</v>
      </c>
      <c r="BF871" s="36">
        <v>0.56299999999999994</v>
      </c>
      <c r="BG871" s="36">
        <v>47.432000000000002</v>
      </c>
      <c r="BH871" s="36">
        <v>0.24399999999999999</v>
      </c>
      <c r="BI871" s="36">
        <v>47.676000000000002</v>
      </c>
      <c r="BJ871" s="36">
        <v>35.732999999999997</v>
      </c>
      <c r="BK871" s="36">
        <v>0.184</v>
      </c>
      <c r="BL871" s="36">
        <v>35.917000000000002</v>
      </c>
      <c r="BM871" s="36">
        <v>0</v>
      </c>
      <c r="BQ871" s="36">
        <v>273.43599999999998</v>
      </c>
      <c r="BR871" s="36">
        <v>0.40654600000000002</v>
      </c>
      <c r="BS871" s="36">
        <v>0.33541100000000001</v>
      </c>
      <c r="BT871" s="36">
        <v>1.2999999999999999E-2</v>
      </c>
      <c r="BU871" s="36">
        <v>9.7865789999999997</v>
      </c>
      <c r="BV871">
        <f t="shared" si="13"/>
        <v>6.7417611000000006</v>
      </c>
    </row>
    <row r="872" spans="1:74" s="36" customFormat="1" x14ac:dyDescent="0.25">
      <c r="A872" s="36">
        <v>41703</v>
      </c>
      <c r="B872" s="36">
        <v>0.6354533912037037</v>
      </c>
      <c r="C872" s="36">
        <v>13.35</v>
      </c>
      <c r="D872" s="36">
        <v>3.2000000000000002E-3</v>
      </c>
      <c r="E872" s="36">
        <v>31.843854</v>
      </c>
      <c r="F872" s="36">
        <v>2043.9</v>
      </c>
      <c r="G872" s="36">
        <v>11.7</v>
      </c>
      <c r="H872" s="36">
        <v>-43</v>
      </c>
      <c r="J872" s="36">
        <v>1.7</v>
      </c>
      <c r="K872" s="36">
        <v>0.88800000000000001</v>
      </c>
      <c r="L872" s="36">
        <v>11.855700000000001</v>
      </c>
      <c r="M872" s="36">
        <v>2.8E-3</v>
      </c>
      <c r="N872" s="36">
        <v>1815.0405000000001</v>
      </c>
      <c r="O872" s="36">
        <v>10.3901</v>
      </c>
      <c r="P872" s="36">
        <v>1825.4</v>
      </c>
      <c r="Q872" s="36">
        <v>1367.3769</v>
      </c>
      <c r="R872" s="36">
        <v>7.8274999999999997</v>
      </c>
      <c r="S872" s="36">
        <v>1375.2</v>
      </c>
      <c r="T872" s="36">
        <v>0</v>
      </c>
      <c r="W872" s="36">
        <v>0</v>
      </c>
      <c r="X872" s="36">
        <v>1.5097</v>
      </c>
      <c r="Y872" s="36">
        <v>12.2</v>
      </c>
      <c r="Z872" s="36">
        <v>867</v>
      </c>
      <c r="AA872" s="36">
        <v>888</v>
      </c>
      <c r="AB872" s="36">
        <v>820</v>
      </c>
      <c r="AC872" s="36">
        <v>50</v>
      </c>
      <c r="AD872" s="36">
        <v>5.34</v>
      </c>
      <c r="AE872" s="36">
        <v>0.12</v>
      </c>
      <c r="AF872" s="36">
        <v>992</v>
      </c>
      <c r="AG872" s="36">
        <v>-12</v>
      </c>
      <c r="AH872" s="36">
        <v>13</v>
      </c>
      <c r="AI872" s="36">
        <v>15</v>
      </c>
      <c r="AJ872" s="36">
        <v>190.1</v>
      </c>
      <c r="AK872" s="36">
        <v>189</v>
      </c>
      <c r="AL872" s="36">
        <v>7.2</v>
      </c>
      <c r="AM872" s="36">
        <v>195</v>
      </c>
      <c r="AN872" s="36" t="s">
        <v>155</v>
      </c>
      <c r="AO872" s="36">
        <v>2</v>
      </c>
      <c r="AP872" s="36">
        <v>0.84371527777777777</v>
      </c>
      <c r="AQ872" s="36">
        <v>47.164287000000002</v>
      </c>
      <c r="AR872" s="36">
        <v>-88.485729000000006</v>
      </c>
      <c r="AS872" s="36">
        <v>69.3</v>
      </c>
      <c r="AT872" s="36">
        <v>41.2</v>
      </c>
      <c r="AU872" s="36">
        <v>12</v>
      </c>
      <c r="AV872" s="36">
        <v>9</v>
      </c>
      <c r="AW872" s="36" t="s">
        <v>406</v>
      </c>
      <c r="AX872" s="36">
        <v>2.0648</v>
      </c>
      <c r="AY872" s="36">
        <v>1.0142549999999999</v>
      </c>
      <c r="AZ872" s="36">
        <v>2.8431999999999999</v>
      </c>
      <c r="BA872" s="36">
        <v>14.048999999999999</v>
      </c>
      <c r="BB872" s="36">
        <v>15.87</v>
      </c>
      <c r="BC872" s="36">
        <v>1.1299999999999999</v>
      </c>
      <c r="BD872" s="36">
        <v>12.606999999999999</v>
      </c>
      <c r="BE872" s="36">
        <v>3035.4349999999999</v>
      </c>
      <c r="BF872" s="36">
        <v>0.46100000000000002</v>
      </c>
      <c r="BG872" s="36">
        <v>48.664999999999999</v>
      </c>
      <c r="BH872" s="36">
        <v>0.27900000000000003</v>
      </c>
      <c r="BI872" s="36">
        <v>48.944000000000003</v>
      </c>
      <c r="BJ872" s="36">
        <v>36.661999999999999</v>
      </c>
      <c r="BK872" s="36">
        <v>0.21</v>
      </c>
      <c r="BL872" s="36">
        <v>36.872</v>
      </c>
      <c r="BM872" s="36">
        <v>0</v>
      </c>
      <c r="BQ872" s="36">
        <v>281.04500000000002</v>
      </c>
      <c r="BR872" s="36">
        <v>0.27125899999999997</v>
      </c>
      <c r="BS872" s="36">
        <v>0.33800000000000002</v>
      </c>
      <c r="BT872" s="36">
        <v>1.2999999999999999E-2</v>
      </c>
      <c r="BU872" s="36">
        <v>6.5298819999999997</v>
      </c>
      <c r="BV872">
        <f t="shared" si="13"/>
        <v>6.7938000000000009</v>
      </c>
    </row>
    <row r="873" spans="1:74" s="36" customFormat="1" x14ac:dyDescent="0.25">
      <c r="A873" s="36">
        <v>41703</v>
      </c>
      <c r="B873" s="36">
        <v>0.63546496527777785</v>
      </c>
      <c r="C873" s="36">
        <v>13.051</v>
      </c>
      <c r="D873" s="36">
        <v>1.6999999999999999E-3</v>
      </c>
      <c r="E873" s="36">
        <v>16.935348000000001</v>
      </c>
      <c r="F873" s="36">
        <v>1974.6</v>
      </c>
      <c r="G873" s="36">
        <v>7.3</v>
      </c>
      <c r="H873" s="36">
        <v>-49.4</v>
      </c>
      <c r="J873" s="36">
        <v>1.7</v>
      </c>
      <c r="K873" s="36">
        <v>0.89049999999999996</v>
      </c>
      <c r="L873" s="36">
        <v>11.621600000000001</v>
      </c>
      <c r="M873" s="36">
        <v>1.5E-3</v>
      </c>
      <c r="N873" s="36">
        <v>1758.2750000000001</v>
      </c>
      <c r="O873" s="36">
        <v>6.5259</v>
      </c>
      <c r="P873" s="36">
        <v>1764.8</v>
      </c>
      <c r="Q873" s="36">
        <v>1324.6122</v>
      </c>
      <c r="R873" s="36">
        <v>4.9162999999999997</v>
      </c>
      <c r="S873" s="36">
        <v>1329.5</v>
      </c>
      <c r="T873" s="36">
        <v>0</v>
      </c>
      <c r="W873" s="36">
        <v>0</v>
      </c>
      <c r="X873" s="36">
        <v>1.5138</v>
      </c>
      <c r="Y873" s="36">
        <v>12.1</v>
      </c>
      <c r="Z873" s="36">
        <v>867</v>
      </c>
      <c r="AA873" s="36">
        <v>888</v>
      </c>
      <c r="AB873" s="36">
        <v>821</v>
      </c>
      <c r="AC873" s="36">
        <v>50</v>
      </c>
      <c r="AD873" s="36">
        <v>5.34</v>
      </c>
      <c r="AE873" s="36">
        <v>0.12</v>
      </c>
      <c r="AF873" s="36">
        <v>992</v>
      </c>
      <c r="AG873" s="36">
        <v>-12</v>
      </c>
      <c r="AH873" s="36">
        <v>13.137</v>
      </c>
      <c r="AI873" s="36">
        <v>15</v>
      </c>
      <c r="AJ873" s="36">
        <v>190.9</v>
      </c>
      <c r="AK873" s="36">
        <v>189.1</v>
      </c>
      <c r="AL873" s="36">
        <v>7.4</v>
      </c>
      <c r="AM873" s="36">
        <v>195</v>
      </c>
      <c r="AN873" s="36" t="s">
        <v>155</v>
      </c>
      <c r="AO873" s="36">
        <v>1</v>
      </c>
      <c r="AP873" s="36">
        <v>0.84372685185185192</v>
      </c>
      <c r="AQ873" s="36">
        <v>47.164352999999998</v>
      </c>
      <c r="AR873" s="36">
        <v>-88.485956000000002</v>
      </c>
      <c r="AS873" s="36">
        <v>320.89999999999998</v>
      </c>
      <c r="AT873" s="36">
        <v>41.4</v>
      </c>
      <c r="AU873" s="36">
        <v>12</v>
      </c>
      <c r="AV873" s="36">
        <v>9</v>
      </c>
      <c r="AW873" s="36" t="s">
        <v>406</v>
      </c>
      <c r="AX873" s="36">
        <v>2.2999999999999998</v>
      </c>
      <c r="AY873" s="36">
        <v>1</v>
      </c>
      <c r="AZ873" s="36">
        <v>2.8919999999999999</v>
      </c>
      <c r="BA873" s="36">
        <v>14.048999999999999</v>
      </c>
      <c r="BB873" s="36">
        <v>16.22</v>
      </c>
      <c r="BC873" s="36">
        <v>1.1499999999999999</v>
      </c>
      <c r="BD873" s="36">
        <v>12.302</v>
      </c>
      <c r="BE873" s="36">
        <v>3035.973</v>
      </c>
      <c r="BF873" s="36">
        <v>0.251</v>
      </c>
      <c r="BG873" s="36">
        <v>48.100999999999999</v>
      </c>
      <c r="BH873" s="36">
        <v>0.17899999999999999</v>
      </c>
      <c r="BI873" s="36">
        <v>48.28</v>
      </c>
      <c r="BJ873" s="36">
        <v>36.237000000000002</v>
      </c>
      <c r="BK873" s="36">
        <v>0.13400000000000001</v>
      </c>
      <c r="BL873" s="36">
        <v>36.372</v>
      </c>
      <c r="BM873" s="36">
        <v>0</v>
      </c>
      <c r="BQ873" s="36">
        <v>287.53699999999998</v>
      </c>
      <c r="BR873" s="36">
        <v>0.186753</v>
      </c>
      <c r="BS873" s="36">
        <v>0.33786300000000002</v>
      </c>
      <c r="BT873" s="36">
        <v>1.3136999999999999E-2</v>
      </c>
      <c r="BU873" s="36">
        <v>4.4956120000000004</v>
      </c>
      <c r="BV873">
        <f t="shared" si="13"/>
        <v>6.7910463000000005</v>
      </c>
    </row>
    <row r="874" spans="1:74" s="36" customFormat="1" x14ac:dyDescent="0.25">
      <c r="A874" s="36">
        <v>41703</v>
      </c>
      <c r="B874" s="36">
        <v>0.63547653935185189</v>
      </c>
      <c r="C874" s="36">
        <v>13.467000000000001</v>
      </c>
      <c r="D874" s="36">
        <v>2.3999999999999998E-3</v>
      </c>
      <c r="E874" s="36">
        <v>24.363785</v>
      </c>
      <c r="F874" s="36">
        <v>1911.8</v>
      </c>
      <c r="G874" s="36">
        <v>19.100000000000001</v>
      </c>
      <c r="H874" s="36">
        <v>-43</v>
      </c>
      <c r="J874" s="36">
        <v>1.7</v>
      </c>
      <c r="K874" s="36">
        <v>0.8871</v>
      </c>
      <c r="L874" s="36">
        <v>11.9468</v>
      </c>
      <c r="M874" s="36">
        <v>2.2000000000000001E-3</v>
      </c>
      <c r="N874" s="36">
        <v>1696.0047999999999</v>
      </c>
      <c r="O874" s="36">
        <v>16.9437</v>
      </c>
      <c r="P874" s="36">
        <v>1712.9</v>
      </c>
      <c r="Q874" s="36">
        <v>1277.6971000000001</v>
      </c>
      <c r="R874" s="36">
        <v>12.764699999999999</v>
      </c>
      <c r="S874" s="36">
        <v>1290.5</v>
      </c>
      <c r="T874" s="36">
        <v>0</v>
      </c>
      <c r="W874" s="36">
        <v>0</v>
      </c>
      <c r="X874" s="36">
        <v>1.5081</v>
      </c>
      <c r="Y874" s="36">
        <v>12.2</v>
      </c>
      <c r="Z874" s="36">
        <v>868</v>
      </c>
      <c r="AA874" s="36">
        <v>887</v>
      </c>
      <c r="AB874" s="36">
        <v>822</v>
      </c>
      <c r="AC874" s="36">
        <v>50</v>
      </c>
      <c r="AD874" s="36">
        <v>5.34</v>
      </c>
      <c r="AE874" s="36">
        <v>0.12</v>
      </c>
      <c r="AF874" s="36">
        <v>992</v>
      </c>
      <c r="AG874" s="36">
        <v>-12</v>
      </c>
      <c r="AH874" s="36">
        <v>14</v>
      </c>
      <c r="AI874" s="36">
        <v>15</v>
      </c>
      <c r="AJ874" s="36">
        <v>190</v>
      </c>
      <c r="AK874" s="36">
        <v>189.9</v>
      </c>
      <c r="AL874" s="36">
        <v>7.1</v>
      </c>
      <c r="AM874" s="36">
        <v>195</v>
      </c>
      <c r="AN874" s="36" t="s">
        <v>155</v>
      </c>
      <c r="AO874" s="36">
        <v>1</v>
      </c>
      <c r="AP874" s="36">
        <v>0.84373842592592585</v>
      </c>
      <c r="AQ874" s="36">
        <v>47.164409999999997</v>
      </c>
      <c r="AR874" s="36">
        <v>-88.486183999999994</v>
      </c>
      <c r="AS874" s="36">
        <v>321</v>
      </c>
      <c r="AT874" s="36">
        <v>41.3</v>
      </c>
      <c r="AU874" s="36">
        <v>12</v>
      </c>
      <c r="AV874" s="36">
        <v>9</v>
      </c>
      <c r="AW874" s="36" t="s">
        <v>406</v>
      </c>
      <c r="AX874" s="36">
        <v>2.2999999999999998</v>
      </c>
      <c r="AY874" s="36">
        <v>1.0216000000000001</v>
      </c>
      <c r="AZ874" s="36">
        <v>2.5215999999999998</v>
      </c>
      <c r="BA874" s="36">
        <v>14.048999999999999</v>
      </c>
      <c r="BB874" s="36">
        <v>15.74</v>
      </c>
      <c r="BC874" s="36">
        <v>1.1200000000000001</v>
      </c>
      <c r="BD874" s="36">
        <v>12.726000000000001</v>
      </c>
      <c r="BE874" s="36">
        <v>3035.5320000000002</v>
      </c>
      <c r="BF874" s="36">
        <v>0.35</v>
      </c>
      <c r="BG874" s="36">
        <v>45.128</v>
      </c>
      <c r="BH874" s="36">
        <v>0.45100000000000001</v>
      </c>
      <c r="BI874" s="36">
        <v>45.579000000000001</v>
      </c>
      <c r="BJ874" s="36">
        <v>33.997999999999998</v>
      </c>
      <c r="BK874" s="36">
        <v>0.34</v>
      </c>
      <c r="BL874" s="36">
        <v>34.337000000000003</v>
      </c>
      <c r="BM874" s="36">
        <v>0</v>
      </c>
      <c r="BQ874" s="36">
        <v>278.61599999999999</v>
      </c>
      <c r="BR874" s="36">
        <v>0.18329000000000001</v>
      </c>
      <c r="BS874" s="36">
        <v>0.33686300000000002</v>
      </c>
      <c r="BT874" s="36">
        <v>1.3863E-2</v>
      </c>
      <c r="BU874" s="36">
        <v>4.4122490000000001</v>
      </c>
      <c r="BV874">
        <f t="shared" si="13"/>
        <v>6.7709463000000012</v>
      </c>
    </row>
    <row r="875" spans="1:74" s="36" customFormat="1" x14ac:dyDescent="0.25">
      <c r="A875" s="36">
        <v>41703</v>
      </c>
      <c r="B875" s="36">
        <v>0.63548811342592593</v>
      </c>
      <c r="C875" s="36">
        <v>14.269</v>
      </c>
      <c r="D875" s="36">
        <v>3.0999999999999999E-3</v>
      </c>
      <c r="E875" s="36">
        <v>30.906801000000002</v>
      </c>
      <c r="F875" s="36">
        <v>1574</v>
      </c>
      <c r="G875" s="36">
        <v>17</v>
      </c>
      <c r="H875" s="36">
        <v>-60.2</v>
      </c>
      <c r="J875" s="36">
        <v>1.8</v>
      </c>
      <c r="K875" s="36">
        <v>0.88070000000000004</v>
      </c>
      <c r="L875" s="36">
        <v>12.567</v>
      </c>
      <c r="M875" s="36">
        <v>2.7000000000000001E-3</v>
      </c>
      <c r="N875" s="36">
        <v>1386.2647999999999</v>
      </c>
      <c r="O875" s="36">
        <v>14.9941</v>
      </c>
      <c r="P875" s="36">
        <v>1401.3</v>
      </c>
      <c r="Q875" s="36">
        <v>1044.2809999999999</v>
      </c>
      <c r="R875" s="36">
        <v>11.295199999999999</v>
      </c>
      <c r="S875" s="36">
        <v>1055.5999999999999</v>
      </c>
      <c r="T875" s="36">
        <v>0</v>
      </c>
      <c r="W875" s="36">
        <v>0</v>
      </c>
      <c r="X875" s="36">
        <v>1.5852999999999999</v>
      </c>
      <c r="Y875" s="36">
        <v>12.2</v>
      </c>
      <c r="Z875" s="36">
        <v>869</v>
      </c>
      <c r="AA875" s="36">
        <v>888</v>
      </c>
      <c r="AB875" s="36">
        <v>820</v>
      </c>
      <c r="AC875" s="36">
        <v>49.9</v>
      </c>
      <c r="AD875" s="36">
        <v>5.32</v>
      </c>
      <c r="AE875" s="36">
        <v>0.12</v>
      </c>
      <c r="AF875" s="36">
        <v>993</v>
      </c>
      <c r="AG875" s="36">
        <v>-12</v>
      </c>
      <c r="AH875" s="36">
        <v>13.863137</v>
      </c>
      <c r="AI875" s="36">
        <v>15</v>
      </c>
      <c r="AJ875" s="36">
        <v>190</v>
      </c>
      <c r="AK875" s="36">
        <v>189</v>
      </c>
      <c r="AL875" s="36">
        <v>6.7</v>
      </c>
      <c r="AM875" s="36">
        <v>195</v>
      </c>
      <c r="AN875" s="36" t="s">
        <v>155</v>
      </c>
      <c r="AO875" s="36">
        <v>1</v>
      </c>
      <c r="AP875" s="36">
        <v>0.84375</v>
      </c>
      <c r="AQ875" s="36">
        <v>47.164451999999997</v>
      </c>
      <c r="AR875" s="36">
        <v>-88.486407</v>
      </c>
      <c r="AS875" s="36">
        <v>320.89999999999998</v>
      </c>
      <c r="AT875" s="36">
        <v>40.200000000000003</v>
      </c>
      <c r="AU875" s="36">
        <v>12</v>
      </c>
      <c r="AV875" s="36">
        <v>8</v>
      </c>
      <c r="AW875" s="36" t="s">
        <v>407</v>
      </c>
      <c r="AX875" s="36">
        <v>2.2999999999999998</v>
      </c>
      <c r="AY875" s="36">
        <v>1.121578</v>
      </c>
      <c r="AZ875" s="36">
        <v>2.6</v>
      </c>
      <c r="BA875" s="36">
        <v>14.048999999999999</v>
      </c>
      <c r="BB875" s="36">
        <v>14.91</v>
      </c>
      <c r="BC875" s="36">
        <v>1.06</v>
      </c>
      <c r="BD875" s="36">
        <v>13.542</v>
      </c>
      <c r="BE875" s="36">
        <v>3034.9209999999998</v>
      </c>
      <c r="BF875" s="36">
        <v>0.41799999999999998</v>
      </c>
      <c r="BG875" s="36">
        <v>35.058999999999997</v>
      </c>
      <c r="BH875" s="36">
        <v>0.379</v>
      </c>
      <c r="BI875" s="36">
        <v>35.438000000000002</v>
      </c>
      <c r="BJ875" s="36">
        <v>26.41</v>
      </c>
      <c r="BK875" s="36">
        <v>0.28599999999999998</v>
      </c>
      <c r="BL875" s="36">
        <v>26.696000000000002</v>
      </c>
      <c r="BM875" s="36">
        <v>0</v>
      </c>
      <c r="BQ875" s="36">
        <v>278.375</v>
      </c>
      <c r="BR875" s="36">
        <v>0.33260000000000001</v>
      </c>
      <c r="BS875" s="36">
        <v>0.33627400000000002</v>
      </c>
      <c r="BT875" s="36">
        <v>1.2999999999999999E-2</v>
      </c>
      <c r="BU875" s="36">
        <v>8.0065229999999996</v>
      </c>
      <c r="BV875">
        <f t="shared" si="13"/>
        <v>6.7591074000000004</v>
      </c>
    </row>
    <row r="876" spans="1:74" s="36" customFormat="1" x14ac:dyDescent="0.25">
      <c r="A876" s="36">
        <v>41703</v>
      </c>
      <c r="B876" s="36">
        <v>0.63549968749999997</v>
      </c>
      <c r="C876" s="36">
        <v>14.036</v>
      </c>
      <c r="D876" s="36">
        <v>8.9999999999999998E-4</v>
      </c>
      <c r="E876" s="36">
        <v>8.6019740000000002</v>
      </c>
      <c r="F876" s="36">
        <v>1121.3</v>
      </c>
      <c r="G876" s="36">
        <v>1.1000000000000001</v>
      </c>
      <c r="H876" s="36">
        <v>-21.5</v>
      </c>
      <c r="J876" s="36">
        <v>1.9</v>
      </c>
      <c r="K876" s="36">
        <v>0.88260000000000005</v>
      </c>
      <c r="L876" s="36">
        <v>12.388199999999999</v>
      </c>
      <c r="M876" s="36">
        <v>8.0000000000000004E-4</v>
      </c>
      <c r="N876" s="36">
        <v>989.59640000000002</v>
      </c>
      <c r="O876" s="36">
        <v>0.9708</v>
      </c>
      <c r="P876" s="36">
        <v>990.6</v>
      </c>
      <c r="Q876" s="36">
        <v>745.22500000000002</v>
      </c>
      <c r="R876" s="36">
        <v>0.73109999999999997</v>
      </c>
      <c r="S876" s="36">
        <v>746</v>
      </c>
      <c r="T876" s="36">
        <v>0</v>
      </c>
      <c r="W876" s="36">
        <v>0</v>
      </c>
      <c r="X876" s="36">
        <v>1.6769000000000001</v>
      </c>
      <c r="Y876" s="36">
        <v>12.2</v>
      </c>
      <c r="Z876" s="36">
        <v>869</v>
      </c>
      <c r="AA876" s="36">
        <v>887</v>
      </c>
      <c r="AB876" s="36">
        <v>820</v>
      </c>
      <c r="AC876" s="36">
        <v>49</v>
      </c>
      <c r="AD876" s="36">
        <v>5.23</v>
      </c>
      <c r="AE876" s="36">
        <v>0.12</v>
      </c>
      <c r="AF876" s="36">
        <v>993</v>
      </c>
      <c r="AG876" s="36">
        <v>-12</v>
      </c>
      <c r="AH876" s="36">
        <v>13</v>
      </c>
      <c r="AI876" s="36">
        <v>15</v>
      </c>
      <c r="AJ876" s="36">
        <v>190</v>
      </c>
      <c r="AK876" s="36">
        <v>189</v>
      </c>
      <c r="AL876" s="36">
        <v>6.7</v>
      </c>
      <c r="AM876" s="36">
        <v>195</v>
      </c>
      <c r="AN876" s="36" t="s">
        <v>155</v>
      </c>
      <c r="AO876" s="36">
        <v>1</v>
      </c>
      <c r="AP876" s="36">
        <v>0.84376157407407415</v>
      </c>
      <c r="AQ876" s="36">
        <v>47.164472000000004</v>
      </c>
      <c r="AR876" s="36">
        <v>-88.486624000000006</v>
      </c>
      <c r="AS876" s="36">
        <v>320.7</v>
      </c>
      <c r="AT876" s="36">
        <v>38.6</v>
      </c>
      <c r="AU876" s="36">
        <v>12</v>
      </c>
      <c r="AV876" s="36">
        <v>8</v>
      </c>
      <c r="AW876" s="36" t="s">
        <v>407</v>
      </c>
      <c r="AX876" s="36">
        <v>2.3215219999999999</v>
      </c>
      <c r="AY876" s="36">
        <v>1.156957</v>
      </c>
      <c r="AZ876" s="36">
        <v>2.6215220000000001</v>
      </c>
      <c r="BA876" s="36">
        <v>14.048999999999999</v>
      </c>
      <c r="BB876" s="36">
        <v>15.15</v>
      </c>
      <c r="BC876" s="36">
        <v>1.08</v>
      </c>
      <c r="BD876" s="36">
        <v>13.305</v>
      </c>
      <c r="BE876" s="36">
        <v>3035.5340000000001</v>
      </c>
      <c r="BF876" s="36">
        <v>0.11799999999999999</v>
      </c>
      <c r="BG876" s="36">
        <v>25.393000000000001</v>
      </c>
      <c r="BH876" s="36">
        <v>2.5000000000000001E-2</v>
      </c>
      <c r="BI876" s="36">
        <v>25.417999999999999</v>
      </c>
      <c r="BJ876" s="36">
        <v>19.123000000000001</v>
      </c>
      <c r="BK876" s="36">
        <v>1.9E-2</v>
      </c>
      <c r="BL876" s="36">
        <v>19.140999999999998</v>
      </c>
      <c r="BM876" s="36">
        <v>0</v>
      </c>
      <c r="BQ876" s="36">
        <v>298.76499999999999</v>
      </c>
      <c r="BR876" s="36">
        <v>0.35444500000000001</v>
      </c>
      <c r="BS876" s="36">
        <v>0.33772799999999997</v>
      </c>
      <c r="BT876" s="36">
        <v>1.2999999999999999E-2</v>
      </c>
      <c r="BU876" s="36">
        <v>8.5323879999999992</v>
      </c>
      <c r="BV876">
        <f t="shared" si="13"/>
        <v>6.7883328000000001</v>
      </c>
    </row>
    <row r="877" spans="1:74" s="36" customFormat="1" x14ac:dyDescent="0.25">
      <c r="A877" s="36">
        <v>41703</v>
      </c>
      <c r="B877" s="37">
        <v>0.635511261574074</v>
      </c>
      <c r="C877" s="36">
        <v>11.962</v>
      </c>
      <c r="D877" s="36">
        <v>0</v>
      </c>
      <c r="E877" s="36">
        <v>0.37828899999999999</v>
      </c>
      <c r="F877" s="36">
        <v>1111.0999999999999</v>
      </c>
      <c r="G877" s="36">
        <v>-1.5</v>
      </c>
      <c r="H877" s="36">
        <v>-40.1</v>
      </c>
      <c r="J877" s="36">
        <v>2.09</v>
      </c>
      <c r="K877" s="36">
        <v>0.89900000000000002</v>
      </c>
      <c r="L877" s="36">
        <v>10.7539</v>
      </c>
      <c r="M877" s="36">
        <v>0</v>
      </c>
      <c r="N877" s="36">
        <v>998.86850000000004</v>
      </c>
      <c r="O877" s="36">
        <v>0</v>
      </c>
      <c r="P877" s="36">
        <v>998.9</v>
      </c>
      <c r="Q877" s="36">
        <v>752.20749999999998</v>
      </c>
      <c r="R877" s="36">
        <v>0</v>
      </c>
      <c r="S877" s="36">
        <v>752.2</v>
      </c>
      <c r="T877" s="36">
        <v>0</v>
      </c>
      <c r="W877" s="36">
        <v>0</v>
      </c>
      <c r="X877" s="36">
        <v>1.8781000000000001</v>
      </c>
      <c r="Y877" s="36">
        <v>12.1</v>
      </c>
      <c r="Z877" s="36">
        <v>870</v>
      </c>
      <c r="AA877" s="36">
        <v>887</v>
      </c>
      <c r="AB877" s="36">
        <v>817</v>
      </c>
      <c r="AC877" s="36">
        <v>49</v>
      </c>
      <c r="AD877" s="36">
        <v>5.23</v>
      </c>
      <c r="AE877" s="36">
        <v>0.12</v>
      </c>
      <c r="AF877" s="36">
        <v>993</v>
      </c>
      <c r="AG877" s="36">
        <v>-12</v>
      </c>
      <c r="AH877" s="36">
        <v>13</v>
      </c>
      <c r="AI877" s="36">
        <v>15</v>
      </c>
      <c r="AJ877" s="36">
        <v>190</v>
      </c>
      <c r="AK877" s="36">
        <v>189</v>
      </c>
      <c r="AL877" s="36">
        <v>7</v>
      </c>
      <c r="AM877" s="36">
        <v>195</v>
      </c>
      <c r="AN877" s="36" t="s">
        <v>155</v>
      </c>
      <c r="AO877" s="36">
        <v>1</v>
      </c>
      <c r="AP877" s="36">
        <v>0.84377314814814808</v>
      </c>
      <c r="AQ877" s="36">
        <v>47.164467000000002</v>
      </c>
      <c r="AR877" s="36">
        <v>-88.486844000000005</v>
      </c>
      <c r="AS877" s="36">
        <v>320.60000000000002</v>
      </c>
      <c r="AT877" s="36">
        <v>37.6</v>
      </c>
      <c r="AU877" s="36">
        <v>12</v>
      </c>
      <c r="AV877" s="36">
        <v>8</v>
      </c>
      <c r="AW877" s="36" t="s">
        <v>407</v>
      </c>
      <c r="AX877" s="36">
        <v>2.4864000000000002</v>
      </c>
      <c r="AY877" s="36">
        <v>1</v>
      </c>
      <c r="AZ877" s="36">
        <v>2.7864</v>
      </c>
      <c r="BA877" s="36">
        <v>14.048999999999999</v>
      </c>
      <c r="BB877" s="36">
        <v>17.61</v>
      </c>
      <c r="BC877" s="36">
        <v>1.25</v>
      </c>
      <c r="BD877" s="36">
        <v>11.231999999999999</v>
      </c>
      <c r="BE877" s="36">
        <v>3037.2040000000002</v>
      </c>
      <c r="BF877" s="36">
        <v>6.0000000000000001E-3</v>
      </c>
      <c r="BG877" s="36">
        <v>29.542999999999999</v>
      </c>
      <c r="BH877" s="36">
        <v>0</v>
      </c>
      <c r="BI877" s="36">
        <v>29.542999999999999</v>
      </c>
      <c r="BJ877" s="36">
        <v>22.248000000000001</v>
      </c>
      <c r="BK877" s="36">
        <v>0</v>
      </c>
      <c r="BL877" s="36">
        <v>22.248000000000001</v>
      </c>
      <c r="BM877" s="36">
        <v>0</v>
      </c>
      <c r="BQ877" s="36">
        <v>385.68400000000003</v>
      </c>
      <c r="BR877" s="36">
        <v>0.37543700000000002</v>
      </c>
      <c r="BS877" s="36">
        <v>0.33600000000000002</v>
      </c>
      <c r="BT877" s="36">
        <v>1.2999999999999999E-2</v>
      </c>
      <c r="BU877" s="36">
        <v>9.0377080000000003</v>
      </c>
      <c r="BV877">
        <f t="shared" si="13"/>
        <v>6.7536000000000005</v>
      </c>
    </row>
    <row r="878" spans="1:74" s="36" customFormat="1" x14ac:dyDescent="0.25">
      <c r="A878" s="36">
        <v>41703</v>
      </c>
      <c r="B878" s="39">
        <v>0.63552283564814815</v>
      </c>
      <c r="C878" s="36">
        <v>10.736000000000001</v>
      </c>
      <c r="D878" s="36">
        <v>0</v>
      </c>
      <c r="E878" s="36">
        <v>0</v>
      </c>
      <c r="F878" s="36">
        <v>1426.2</v>
      </c>
      <c r="G878" s="36">
        <v>-8.1</v>
      </c>
      <c r="H878" s="36">
        <v>-36.4</v>
      </c>
      <c r="J878" s="36">
        <v>2.2999999999999998</v>
      </c>
      <c r="K878" s="36">
        <v>0.90900000000000003</v>
      </c>
      <c r="L878" s="36">
        <v>9.7599</v>
      </c>
      <c r="M878" s="36">
        <v>0</v>
      </c>
      <c r="N878" s="36">
        <v>1296.5107</v>
      </c>
      <c r="O878" s="36">
        <v>0</v>
      </c>
      <c r="P878" s="36">
        <v>1296.5</v>
      </c>
      <c r="Q878" s="36">
        <v>976.34979999999996</v>
      </c>
      <c r="R878" s="36">
        <v>0</v>
      </c>
      <c r="S878" s="36">
        <v>976.3</v>
      </c>
      <c r="T878" s="36">
        <v>0</v>
      </c>
      <c r="W878" s="36">
        <v>0</v>
      </c>
      <c r="X878" s="36">
        <v>2.0908000000000002</v>
      </c>
      <c r="Y878" s="36">
        <v>12.1</v>
      </c>
      <c r="Z878" s="36">
        <v>869</v>
      </c>
      <c r="AA878" s="36">
        <v>888</v>
      </c>
      <c r="AB878" s="36">
        <v>817</v>
      </c>
      <c r="AC878" s="36">
        <v>49</v>
      </c>
      <c r="AD878" s="36">
        <v>5.23</v>
      </c>
      <c r="AE878" s="36">
        <v>0.12</v>
      </c>
      <c r="AF878" s="36">
        <v>993</v>
      </c>
      <c r="AG878" s="36">
        <v>-12</v>
      </c>
      <c r="AH878" s="36">
        <v>12.863</v>
      </c>
      <c r="AI878" s="36">
        <v>15</v>
      </c>
      <c r="AJ878" s="36">
        <v>190</v>
      </c>
      <c r="AK878" s="36">
        <v>189</v>
      </c>
      <c r="AL878" s="36">
        <v>7.3</v>
      </c>
      <c r="AM878" s="36">
        <v>195</v>
      </c>
      <c r="AN878" s="36" t="s">
        <v>155</v>
      </c>
      <c r="AO878" s="36">
        <v>1</v>
      </c>
      <c r="AP878" s="36">
        <v>0.84378472222222223</v>
      </c>
      <c r="AQ878" s="36">
        <v>47.164442999999999</v>
      </c>
      <c r="AR878" s="36">
        <v>-88.487060999999997</v>
      </c>
      <c r="AS878" s="36">
        <v>320.39999999999998</v>
      </c>
      <c r="AT878" s="36">
        <v>37.200000000000003</v>
      </c>
      <c r="AU878" s="36">
        <v>12</v>
      </c>
      <c r="AV878" s="36">
        <v>8</v>
      </c>
      <c r="AW878" s="36" t="s">
        <v>407</v>
      </c>
      <c r="AX878" s="36">
        <v>2.6920000000000002</v>
      </c>
      <c r="AY878" s="36">
        <v>1.0216000000000001</v>
      </c>
      <c r="AZ878" s="36">
        <v>3.0568</v>
      </c>
      <c r="BA878" s="36">
        <v>14.048999999999999</v>
      </c>
      <c r="BB878" s="36">
        <v>19.510000000000002</v>
      </c>
      <c r="BC878" s="36">
        <v>1.39</v>
      </c>
      <c r="BD878" s="36">
        <v>10.005000000000001</v>
      </c>
      <c r="BE878" s="36">
        <v>3038.3679999999999</v>
      </c>
      <c r="BF878" s="36">
        <v>0</v>
      </c>
      <c r="BG878" s="36">
        <v>42.267000000000003</v>
      </c>
      <c r="BH878" s="36">
        <v>0</v>
      </c>
      <c r="BI878" s="36">
        <v>42.267000000000003</v>
      </c>
      <c r="BJ878" s="36">
        <v>31.83</v>
      </c>
      <c r="BK878" s="36">
        <v>0</v>
      </c>
      <c r="BL878" s="36">
        <v>31.83</v>
      </c>
      <c r="BM878" s="36">
        <v>0</v>
      </c>
      <c r="BQ878" s="36">
        <v>473.26600000000002</v>
      </c>
      <c r="BR878" s="36">
        <v>0.28767100000000001</v>
      </c>
      <c r="BS878" s="36">
        <v>0.33613700000000002</v>
      </c>
      <c r="BT878" s="36">
        <v>1.2725999999999999E-2</v>
      </c>
      <c r="BU878" s="36">
        <v>6.9249599999999996</v>
      </c>
      <c r="BV878">
        <f t="shared" si="13"/>
        <v>6.7563537000000009</v>
      </c>
    </row>
    <row r="879" spans="1:74" s="36" customFormat="1" x14ac:dyDescent="0.25">
      <c r="A879" s="36">
        <v>41703</v>
      </c>
      <c r="B879" s="36">
        <v>0.63553440972222219</v>
      </c>
      <c r="C879" s="36">
        <v>10.933999999999999</v>
      </c>
      <c r="D879" s="36">
        <v>4.4999999999999997E-3</v>
      </c>
      <c r="E879" s="36">
        <v>45.364806999999999</v>
      </c>
      <c r="F879" s="36">
        <v>1755.4</v>
      </c>
      <c r="G879" s="36">
        <v>-7</v>
      </c>
      <c r="H879" s="36">
        <v>-43</v>
      </c>
      <c r="J879" s="36">
        <v>2.11</v>
      </c>
      <c r="K879" s="36">
        <v>0.90739999999999998</v>
      </c>
      <c r="L879" s="36">
        <v>9.9220000000000006</v>
      </c>
      <c r="M879" s="36">
        <v>4.1000000000000003E-3</v>
      </c>
      <c r="N879" s="36">
        <v>1592.8839</v>
      </c>
      <c r="O879" s="36">
        <v>0</v>
      </c>
      <c r="P879" s="36">
        <v>1592.9</v>
      </c>
      <c r="Q879" s="36">
        <v>1199.5364999999999</v>
      </c>
      <c r="R879" s="36">
        <v>0</v>
      </c>
      <c r="S879" s="36">
        <v>1199.5</v>
      </c>
      <c r="T879" s="36">
        <v>0</v>
      </c>
      <c r="W879" s="36">
        <v>0</v>
      </c>
      <c r="X879" s="36">
        <v>1.9134</v>
      </c>
      <c r="Y879" s="36">
        <v>12.2</v>
      </c>
      <c r="Z879" s="36">
        <v>869</v>
      </c>
      <c r="AA879" s="36">
        <v>889</v>
      </c>
      <c r="AB879" s="36">
        <v>818</v>
      </c>
      <c r="AC879" s="36">
        <v>49</v>
      </c>
      <c r="AD879" s="36">
        <v>5.23</v>
      </c>
      <c r="AE879" s="36">
        <v>0.12</v>
      </c>
      <c r="AF879" s="36">
        <v>993</v>
      </c>
      <c r="AG879" s="36">
        <v>-12</v>
      </c>
      <c r="AH879" s="36">
        <v>12</v>
      </c>
      <c r="AI879" s="36">
        <v>15</v>
      </c>
      <c r="AJ879" s="36">
        <v>190</v>
      </c>
      <c r="AK879" s="36">
        <v>189.1</v>
      </c>
      <c r="AL879" s="36">
        <v>7.4</v>
      </c>
      <c r="AM879" s="36">
        <v>195</v>
      </c>
      <c r="AN879" s="36" t="s">
        <v>155</v>
      </c>
      <c r="AO879" s="36">
        <v>1</v>
      </c>
      <c r="AP879" s="36">
        <v>0.84379629629629627</v>
      </c>
      <c r="AQ879" s="36">
        <v>47.16442</v>
      </c>
      <c r="AR879" s="36">
        <v>-88.487279999999998</v>
      </c>
      <c r="AS879" s="36">
        <v>320.39999999999998</v>
      </c>
      <c r="AT879" s="36">
        <v>37.6</v>
      </c>
      <c r="AU879" s="36">
        <v>12</v>
      </c>
      <c r="AV879" s="36">
        <v>8</v>
      </c>
      <c r="AW879" s="36" t="s">
        <v>407</v>
      </c>
      <c r="AX879" s="36">
        <v>2.1272000000000002</v>
      </c>
      <c r="AY879" s="36">
        <v>1.1000000000000001</v>
      </c>
      <c r="AZ879" s="36">
        <v>2.7488000000000001</v>
      </c>
      <c r="BA879" s="36">
        <v>14.048999999999999</v>
      </c>
      <c r="BB879" s="36">
        <v>19.170000000000002</v>
      </c>
      <c r="BC879" s="36">
        <v>1.36</v>
      </c>
      <c r="BD879" s="36">
        <v>10.204000000000001</v>
      </c>
      <c r="BE879" s="36">
        <v>3036.8989999999999</v>
      </c>
      <c r="BF879" s="36">
        <v>0.80200000000000005</v>
      </c>
      <c r="BG879" s="36">
        <v>51.057000000000002</v>
      </c>
      <c r="BH879" s="36">
        <v>0</v>
      </c>
      <c r="BI879" s="36">
        <v>51.057000000000002</v>
      </c>
      <c r="BJ879" s="36">
        <v>38.448999999999998</v>
      </c>
      <c r="BK879" s="36">
        <v>0</v>
      </c>
      <c r="BL879" s="36">
        <v>38.448999999999998</v>
      </c>
      <c r="BM879" s="36">
        <v>0</v>
      </c>
      <c r="BQ879" s="36">
        <v>425.82900000000001</v>
      </c>
      <c r="BR879" s="36">
        <v>0.26491700000000001</v>
      </c>
      <c r="BS879" s="36">
        <v>0.33700000000000002</v>
      </c>
      <c r="BT879" s="36">
        <v>1.1136999999999999E-2</v>
      </c>
      <c r="BU879" s="36">
        <v>6.3772149999999996</v>
      </c>
      <c r="BV879">
        <f t="shared" si="13"/>
        <v>6.7737000000000007</v>
      </c>
    </row>
    <row r="880" spans="1:74" s="36" customFormat="1" x14ac:dyDescent="0.25">
      <c r="A880" s="36">
        <v>41703</v>
      </c>
      <c r="B880" s="36">
        <v>0.63554598379629634</v>
      </c>
      <c r="C880" s="36">
        <v>11.722</v>
      </c>
      <c r="D880" s="36">
        <v>5.1000000000000004E-3</v>
      </c>
      <c r="E880" s="36">
        <v>51.028939000000001</v>
      </c>
      <c r="F880" s="36">
        <v>1687.4</v>
      </c>
      <c r="G880" s="36">
        <v>-9.6</v>
      </c>
      <c r="H880" s="36">
        <v>-68.900000000000006</v>
      </c>
      <c r="J880" s="36">
        <v>1.9</v>
      </c>
      <c r="K880" s="36">
        <v>0.90110000000000001</v>
      </c>
      <c r="L880" s="36">
        <v>10.562799999999999</v>
      </c>
      <c r="M880" s="36">
        <v>4.5999999999999999E-3</v>
      </c>
      <c r="N880" s="36">
        <v>1520.5847000000001</v>
      </c>
      <c r="O880" s="36">
        <v>0</v>
      </c>
      <c r="P880" s="36">
        <v>1520.6</v>
      </c>
      <c r="Q880" s="36">
        <v>1145.0908999999999</v>
      </c>
      <c r="R880" s="36">
        <v>0</v>
      </c>
      <c r="S880" s="36">
        <v>1145.0999999999999</v>
      </c>
      <c r="T880" s="36">
        <v>0</v>
      </c>
      <c r="W880" s="36">
        <v>0</v>
      </c>
      <c r="X880" s="36">
        <v>1.7121</v>
      </c>
      <c r="Y880" s="36">
        <v>12.1</v>
      </c>
      <c r="Z880" s="36">
        <v>869</v>
      </c>
      <c r="AA880" s="36">
        <v>888</v>
      </c>
      <c r="AB880" s="36">
        <v>819</v>
      </c>
      <c r="AC880" s="36">
        <v>49</v>
      </c>
      <c r="AD880" s="36">
        <v>5.23</v>
      </c>
      <c r="AE880" s="36">
        <v>0.12</v>
      </c>
      <c r="AF880" s="36">
        <v>993</v>
      </c>
      <c r="AG880" s="36">
        <v>-12</v>
      </c>
      <c r="AH880" s="36">
        <v>12</v>
      </c>
      <c r="AI880" s="36">
        <v>15</v>
      </c>
      <c r="AJ880" s="36">
        <v>190</v>
      </c>
      <c r="AK880" s="36">
        <v>189.9</v>
      </c>
      <c r="AL880" s="36">
        <v>7.7</v>
      </c>
      <c r="AM880" s="36">
        <v>195</v>
      </c>
      <c r="AN880" s="36" t="s">
        <v>155</v>
      </c>
      <c r="AO880" s="36">
        <v>1</v>
      </c>
      <c r="AP880" s="36">
        <v>0.84380787037037042</v>
      </c>
      <c r="AQ880" s="36">
        <v>47.164385000000003</v>
      </c>
      <c r="AR880" s="36">
        <v>-88.487487000000002</v>
      </c>
      <c r="AS880" s="36">
        <v>320.60000000000002</v>
      </c>
      <c r="AT880" s="36">
        <v>36.6</v>
      </c>
      <c r="AU880" s="36">
        <v>12</v>
      </c>
      <c r="AV880" s="36">
        <v>8</v>
      </c>
      <c r="AW880" s="36" t="s">
        <v>407</v>
      </c>
      <c r="AX880" s="36">
        <v>1.5431999999999999</v>
      </c>
      <c r="AY880" s="36">
        <v>1.1648000000000001</v>
      </c>
      <c r="AZ880" s="36">
        <v>2.2648000000000001</v>
      </c>
      <c r="BA880" s="36">
        <v>14.048999999999999</v>
      </c>
      <c r="BB880" s="36">
        <v>17.940000000000001</v>
      </c>
      <c r="BC880" s="36">
        <v>1.28</v>
      </c>
      <c r="BD880" s="36">
        <v>10.972</v>
      </c>
      <c r="BE880" s="36">
        <v>3036.0920000000001</v>
      </c>
      <c r="BF880" s="36">
        <v>0.84099999999999997</v>
      </c>
      <c r="BG880" s="36">
        <v>45.77</v>
      </c>
      <c r="BH880" s="36">
        <v>0</v>
      </c>
      <c r="BI880" s="36">
        <v>45.77</v>
      </c>
      <c r="BJ880" s="36">
        <v>34.468000000000004</v>
      </c>
      <c r="BK880" s="36">
        <v>0</v>
      </c>
      <c r="BL880" s="36">
        <v>34.468000000000004</v>
      </c>
      <c r="BM880" s="36">
        <v>0</v>
      </c>
      <c r="BQ880" s="36">
        <v>357.827</v>
      </c>
      <c r="BR880" s="36">
        <v>0.22359000000000001</v>
      </c>
      <c r="BS880" s="36">
        <v>0.33727400000000002</v>
      </c>
      <c r="BT880" s="36">
        <v>1.2137E-2</v>
      </c>
      <c r="BU880" s="36">
        <v>5.3823699999999999</v>
      </c>
      <c r="BV880">
        <f t="shared" si="13"/>
        <v>6.7792074000000007</v>
      </c>
    </row>
    <row r="881" spans="1:74" s="36" customFormat="1" x14ac:dyDescent="0.25">
      <c r="A881" s="36">
        <v>41703</v>
      </c>
      <c r="B881" s="36">
        <v>0.63555755787037038</v>
      </c>
      <c r="C881" s="36">
        <v>12.539</v>
      </c>
      <c r="D881" s="36">
        <v>3.3E-3</v>
      </c>
      <c r="E881" s="36">
        <v>32.942177000000001</v>
      </c>
      <c r="F881" s="36">
        <v>1019.6</v>
      </c>
      <c r="G881" s="36">
        <v>-9.3000000000000007</v>
      </c>
      <c r="H881" s="36">
        <v>-50.2</v>
      </c>
      <c r="J881" s="36">
        <v>2.0699999999999998</v>
      </c>
      <c r="K881" s="36">
        <v>0.89449999999999996</v>
      </c>
      <c r="L881" s="36">
        <v>11.2163</v>
      </c>
      <c r="M881" s="36">
        <v>2.8999999999999998E-3</v>
      </c>
      <c r="N881" s="36">
        <v>912.02520000000004</v>
      </c>
      <c r="O881" s="36">
        <v>0</v>
      </c>
      <c r="P881" s="36">
        <v>912</v>
      </c>
      <c r="Q881" s="36">
        <v>686.80930000000001</v>
      </c>
      <c r="R881" s="36">
        <v>0</v>
      </c>
      <c r="S881" s="36">
        <v>686.8</v>
      </c>
      <c r="T881" s="36">
        <v>0</v>
      </c>
      <c r="W881" s="36">
        <v>0</v>
      </c>
      <c r="X881" s="36">
        <v>1.8559000000000001</v>
      </c>
      <c r="Y881" s="36">
        <v>12.2</v>
      </c>
      <c r="Z881" s="36">
        <v>870</v>
      </c>
      <c r="AA881" s="36">
        <v>888</v>
      </c>
      <c r="AB881" s="36">
        <v>819</v>
      </c>
      <c r="AC881" s="36">
        <v>49</v>
      </c>
      <c r="AD881" s="36">
        <v>5.23</v>
      </c>
      <c r="AE881" s="36">
        <v>0.12</v>
      </c>
      <c r="AF881" s="36">
        <v>993</v>
      </c>
      <c r="AG881" s="36">
        <v>-12</v>
      </c>
      <c r="AH881" s="36">
        <v>12.137</v>
      </c>
      <c r="AI881" s="36">
        <v>15</v>
      </c>
      <c r="AJ881" s="36">
        <v>190</v>
      </c>
      <c r="AK881" s="36">
        <v>189.1</v>
      </c>
      <c r="AL881" s="36">
        <v>7.4</v>
      </c>
      <c r="AM881" s="36">
        <v>195</v>
      </c>
      <c r="AN881" s="36" t="s">
        <v>155</v>
      </c>
      <c r="AO881" s="36">
        <v>1</v>
      </c>
      <c r="AP881" s="36">
        <v>0.84381944444444434</v>
      </c>
      <c r="AQ881" s="36">
        <v>47.164338000000001</v>
      </c>
      <c r="AR881" s="36">
        <v>-88.487662</v>
      </c>
      <c r="AS881" s="36">
        <v>320.8</v>
      </c>
      <c r="AT881" s="36">
        <v>33.700000000000003</v>
      </c>
      <c r="AU881" s="36">
        <v>12</v>
      </c>
      <c r="AV881" s="36">
        <v>8</v>
      </c>
      <c r="AW881" s="36" t="s">
        <v>407</v>
      </c>
      <c r="AX881" s="36">
        <v>1.6783999999999999</v>
      </c>
      <c r="AY881" s="36">
        <v>1.4</v>
      </c>
      <c r="AZ881" s="36">
        <v>2.4784000000000002</v>
      </c>
      <c r="BA881" s="36">
        <v>14.048999999999999</v>
      </c>
      <c r="BB881" s="36">
        <v>16.84</v>
      </c>
      <c r="BC881" s="36">
        <v>1.2</v>
      </c>
      <c r="BD881" s="36">
        <v>11.794</v>
      </c>
      <c r="BE881" s="36">
        <v>3035.9470000000001</v>
      </c>
      <c r="BF881" s="36">
        <v>0.50800000000000001</v>
      </c>
      <c r="BG881" s="36">
        <v>25.852</v>
      </c>
      <c r="BH881" s="36">
        <v>0</v>
      </c>
      <c r="BI881" s="36">
        <v>25.852</v>
      </c>
      <c r="BJ881" s="36">
        <v>19.468</v>
      </c>
      <c r="BK881" s="36">
        <v>0</v>
      </c>
      <c r="BL881" s="36">
        <v>19.468</v>
      </c>
      <c r="BM881" s="36">
        <v>0</v>
      </c>
      <c r="BQ881" s="36">
        <v>365.25</v>
      </c>
      <c r="BR881" s="36">
        <v>0.28126000000000001</v>
      </c>
      <c r="BS881" s="36">
        <v>0.33900000000000002</v>
      </c>
      <c r="BT881" s="36">
        <v>1.2862999999999999E-2</v>
      </c>
      <c r="BU881" s="36">
        <v>6.7706309999999998</v>
      </c>
      <c r="BV881">
        <f t="shared" si="13"/>
        <v>6.8139000000000012</v>
      </c>
    </row>
    <row r="882" spans="1:74" s="36" customFormat="1" x14ac:dyDescent="0.25">
      <c r="A882" s="36">
        <v>41703</v>
      </c>
      <c r="B882" s="36">
        <v>0.63556913194444442</v>
      </c>
      <c r="C882" s="36">
        <v>13.343</v>
      </c>
      <c r="D882" s="36">
        <v>3.5999999999999999E-3</v>
      </c>
      <c r="E882" s="36">
        <v>35.826514000000003</v>
      </c>
      <c r="F882" s="36">
        <v>626</v>
      </c>
      <c r="G882" s="36">
        <v>3.3</v>
      </c>
      <c r="H882" s="36">
        <v>-61.7</v>
      </c>
      <c r="J882" s="36">
        <v>3.13</v>
      </c>
      <c r="K882" s="36">
        <v>0.8881</v>
      </c>
      <c r="L882" s="36">
        <v>11.8492</v>
      </c>
      <c r="M882" s="36">
        <v>3.2000000000000002E-3</v>
      </c>
      <c r="N882" s="36">
        <v>555.96040000000005</v>
      </c>
      <c r="O882" s="36">
        <v>2.9691000000000001</v>
      </c>
      <c r="P882" s="36">
        <v>558.9</v>
      </c>
      <c r="Q882" s="36">
        <v>418.67129999999997</v>
      </c>
      <c r="R882" s="36">
        <v>2.2359</v>
      </c>
      <c r="S882" s="36">
        <v>420.9</v>
      </c>
      <c r="T882" s="36">
        <v>0</v>
      </c>
      <c r="W882" s="36">
        <v>0</v>
      </c>
      <c r="X882" s="36">
        <v>2.7816000000000001</v>
      </c>
      <c r="Y882" s="36">
        <v>12.2</v>
      </c>
      <c r="Z882" s="36">
        <v>870</v>
      </c>
      <c r="AA882" s="36">
        <v>888</v>
      </c>
      <c r="AB882" s="36">
        <v>820</v>
      </c>
      <c r="AC882" s="36">
        <v>49</v>
      </c>
      <c r="AD882" s="36">
        <v>5.23</v>
      </c>
      <c r="AE882" s="36">
        <v>0.12</v>
      </c>
      <c r="AF882" s="36">
        <v>993</v>
      </c>
      <c r="AG882" s="36">
        <v>-12</v>
      </c>
      <c r="AH882" s="36">
        <v>12.863</v>
      </c>
      <c r="AI882" s="36">
        <v>15</v>
      </c>
      <c r="AJ882" s="36">
        <v>190</v>
      </c>
      <c r="AK882" s="36">
        <v>189.9</v>
      </c>
      <c r="AL882" s="36">
        <v>7.1</v>
      </c>
      <c r="AM882" s="36">
        <v>195</v>
      </c>
      <c r="AN882" s="36" t="s">
        <v>155</v>
      </c>
      <c r="AO882" s="36">
        <v>1</v>
      </c>
      <c r="AP882" s="36">
        <v>0.84383101851851849</v>
      </c>
      <c r="AQ882" s="36">
        <v>47.164299999999997</v>
      </c>
      <c r="AR882" s="36">
        <v>-88.487840000000006</v>
      </c>
      <c r="AS882" s="36">
        <v>320.89999999999998</v>
      </c>
      <c r="AT882" s="36">
        <v>31.6</v>
      </c>
      <c r="AU882" s="36">
        <v>12</v>
      </c>
      <c r="AV882" s="36">
        <v>8</v>
      </c>
      <c r="AW882" s="36" t="s">
        <v>407</v>
      </c>
      <c r="AX882" s="36">
        <v>1.6</v>
      </c>
      <c r="AY882" s="36">
        <v>1.4216</v>
      </c>
      <c r="AZ882" s="36">
        <v>2.4</v>
      </c>
      <c r="BA882" s="36">
        <v>14.048999999999999</v>
      </c>
      <c r="BB882" s="36">
        <v>15.88</v>
      </c>
      <c r="BC882" s="36">
        <v>1.1299999999999999</v>
      </c>
      <c r="BD882" s="36">
        <v>12.603999999999999</v>
      </c>
      <c r="BE882" s="36">
        <v>3035.35</v>
      </c>
      <c r="BF882" s="36">
        <v>0.51900000000000002</v>
      </c>
      <c r="BG882" s="36">
        <v>14.914</v>
      </c>
      <c r="BH882" s="36">
        <v>0.08</v>
      </c>
      <c r="BI882" s="36">
        <v>14.994</v>
      </c>
      <c r="BJ882" s="36">
        <v>11.231</v>
      </c>
      <c r="BK882" s="36">
        <v>0.06</v>
      </c>
      <c r="BL882" s="36">
        <v>11.291</v>
      </c>
      <c r="BM882" s="36">
        <v>0</v>
      </c>
      <c r="BQ882" s="36">
        <v>518.10799999999995</v>
      </c>
      <c r="BR882" s="36">
        <v>0.264822</v>
      </c>
      <c r="BS882" s="36">
        <v>0.33886300000000003</v>
      </c>
      <c r="BT882" s="36">
        <v>1.2E-2</v>
      </c>
      <c r="BU882" s="36">
        <v>6.3749279999999997</v>
      </c>
      <c r="BV882">
        <f t="shared" si="13"/>
        <v>6.8111463000000008</v>
      </c>
    </row>
    <row r="883" spans="1:74" s="36" customFormat="1" x14ac:dyDescent="0.25">
      <c r="A883" s="36">
        <v>41703</v>
      </c>
      <c r="B883" s="36">
        <v>0.63558070601851846</v>
      </c>
      <c r="C883" s="36">
        <v>13.664999999999999</v>
      </c>
      <c r="D883" s="36">
        <v>1.1000000000000001E-3</v>
      </c>
      <c r="E883" s="36">
        <v>11.276596</v>
      </c>
      <c r="F883" s="36">
        <v>438.7</v>
      </c>
      <c r="G883" s="36">
        <v>-2.7</v>
      </c>
      <c r="H883" s="36">
        <v>-57.3</v>
      </c>
      <c r="J883" s="36">
        <v>3.97</v>
      </c>
      <c r="K883" s="36">
        <v>0.88560000000000005</v>
      </c>
      <c r="L883" s="36">
        <v>12.1012</v>
      </c>
      <c r="M883" s="36">
        <v>1E-3</v>
      </c>
      <c r="N883" s="36">
        <v>388.48349999999999</v>
      </c>
      <c r="O883" s="36">
        <v>0</v>
      </c>
      <c r="P883" s="36">
        <v>388.5</v>
      </c>
      <c r="Q883" s="36">
        <v>292.55119999999999</v>
      </c>
      <c r="R883" s="36">
        <v>0</v>
      </c>
      <c r="S883" s="36">
        <v>292.60000000000002</v>
      </c>
      <c r="T883" s="36">
        <v>0</v>
      </c>
      <c r="W883" s="36">
        <v>0</v>
      </c>
      <c r="X883" s="36">
        <v>3.5121000000000002</v>
      </c>
      <c r="Y883" s="36">
        <v>12.1</v>
      </c>
      <c r="Z883" s="36">
        <v>871</v>
      </c>
      <c r="AA883" s="36">
        <v>887</v>
      </c>
      <c r="AB883" s="36">
        <v>822</v>
      </c>
      <c r="AC883" s="36">
        <v>49</v>
      </c>
      <c r="AD883" s="36">
        <v>5.23</v>
      </c>
      <c r="AE883" s="36">
        <v>0.12</v>
      </c>
      <c r="AF883" s="36">
        <v>993</v>
      </c>
      <c r="AG883" s="36">
        <v>-12</v>
      </c>
      <c r="AH883" s="36">
        <v>12</v>
      </c>
      <c r="AI883" s="36">
        <v>15</v>
      </c>
      <c r="AJ883" s="36">
        <v>190</v>
      </c>
      <c r="AK883" s="36">
        <v>189.1</v>
      </c>
      <c r="AL883" s="36">
        <v>7</v>
      </c>
      <c r="AM883" s="36">
        <v>195</v>
      </c>
      <c r="AN883" s="36" t="s">
        <v>155</v>
      </c>
      <c r="AO883" s="36">
        <v>1</v>
      </c>
      <c r="AP883" s="36">
        <v>0.84384259259259264</v>
      </c>
      <c r="AQ883" s="36">
        <v>47.164267000000002</v>
      </c>
      <c r="AR883" s="36">
        <v>-88.488006999999996</v>
      </c>
      <c r="AS883" s="36">
        <v>320.89999999999998</v>
      </c>
      <c r="AT883" s="36">
        <v>29.6</v>
      </c>
      <c r="AU883" s="36">
        <v>12</v>
      </c>
      <c r="AV883" s="36">
        <v>8</v>
      </c>
      <c r="AW883" s="36" t="s">
        <v>407</v>
      </c>
      <c r="AX883" s="36">
        <v>1.6215999999999999</v>
      </c>
      <c r="AY883" s="36">
        <v>1.5</v>
      </c>
      <c r="AZ883" s="36">
        <v>2.4216000000000002</v>
      </c>
      <c r="BA883" s="36">
        <v>14.048999999999999</v>
      </c>
      <c r="BB883" s="36">
        <v>15.53</v>
      </c>
      <c r="BC883" s="36">
        <v>1.1100000000000001</v>
      </c>
      <c r="BD883" s="36">
        <v>12.923</v>
      </c>
      <c r="BE883" s="36">
        <v>3035.7020000000002</v>
      </c>
      <c r="BF883" s="36">
        <v>0.159</v>
      </c>
      <c r="BG883" s="36">
        <v>10.206</v>
      </c>
      <c r="BH883" s="36">
        <v>0</v>
      </c>
      <c r="BI883" s="36">
        <v>10.206</v>
      </c>
      <c r="BJ883" s="36">
        <v>7.6849999999999996</v>
      </c>
      <c r="BK883" s="36">
        <v>0</v>
      </c>
      <c r="BL883" s="36">
        <v>7.6849999999999996</v>
      </c>
      <c r="BM883" s="36">
        <v>0</v>
      </c>
      <c r="BQ883" s="36">
        <v>640.60900000000004</v>
      </c>
      <c r="BR883" s="36">
        <v>0.26205400000000001</v>
      </c>
      <c r="BS883" s="36">
        <v>0.33841100000000002</v>
      </c>
      <c r="BT883" s="36">
        <v>1.2E-2</v>
      </c>
      <c r="BU883" s="36">
        <v>6.3082950000000002</v>
      </c>
      <c r="BV883">
        <f t="shared" si="13"/>
        <v>6.8020611000000004</v>
      </c>
    </row>
    <row r="884" spans="1:74" s="36" customFormat="1" x14ac:dyDescent="0.25">
      <c r="A884" s="36">
        <v>41703</v>
      </c>
      <c r="B884" s="36">
        <v>0.63559228009259261</v>
      </c>
      <c r="C884" s="36">
        <v>13.474</v>
      </c>
      <c r="D884" s="36">
        <v>2.0000000000000001E-4</v>
      </c>
      <c r="E884" s="36">
        <v>2.0934110000000001</v>
      </c>
      <c r="F884" s="36">
        <v>480.4</v>
      </c>
      <c r="G884" s="36">
        <v>-9</v>
      </c>
      <c r="H884" s="36">
        <v>-51.6</v>
      </c>
      <c r="J884" s="36">
        <v>4.24</v>
      </c>
      <c r="K884" s="36">
        <v>0.8871</v>
      </c>
      <c r="L884" s="36">
        <v>11.9536</v>
      </c>
      <c r="M884" s="36">
        <v>2.0000000000000001E-4</v>
      </c>
      <c r="N884" s="36">
        <v>426.21080000000001</v>
      </c>
      <c r="O884" s="36">
        <v>0</v>
      </c>
      <c r="P884" s="36">
        <v>426.2</v>
      </c>
      <c r="Q884" s="36">
        <v>320.96300000000002</v>
      </c>
      <c r="R884" s="36">
        <v>0</v>
      </c>
      <c r="S884" s="36">
        <v>321</v>
      </c>
      <c r="T884" s="36">
        <v>0</v>
      </c>
      <c r="W884" s="36">
        <v>0</v>
      </c>
      <c r="X884" s="36">
        <v>3.7618</v>
      </c>
      <c r="Y884" s="36">
        <v>12.2</v>
      </c>
      <c r="Z884" s="36">
        <v>870</v>
      </c>
      <c r="AA884" s="36">
        <v>887</v>
      </c>
      <c r="AB884" s="36">
        <v>821</v>
      </c>
      <c r="AC884" s="36">
        <v>49</v>
      </c>
      <c r="AD884" s="36">
        <v>5.23</v>
      </c>
      <c r="AE884" s="36">
        <v>0.12</v>
      </c>
      <c r="AF884" s="36">
        <v>993</v>
      </c>
      <c r="AG884" s="36">
        <v>-12</v>
      </c>
      <c r="AH884" s="36">
        <v>12</v>
      </c>
      <c r="AI884" s="36">
        <v>15</v>
      </c>
      <c r="AJ884" s="36">
        <v>190</v>
      </c>
      <c r="AK884" s="36">
        <v>190</v>
      </c>
      <c r="AL884" s="36">
        <v>7.3</v>
      </c>
      <c r="AM884" s="36">
        <v>195</v>
      </c>
      <c r="AN884" s="36" t="s">
        <v>155</v>
      </c>
      <c r="AO884" s="36">
        <v>1</v>
      </c>
      <c r="AP884" s="36">
        <v>0.84385416666666668</v>
      </c>
      <c r="AQ884" s="36">
        <v>47.164237</v>
      </c>
      <c r="AR884" s="36">
        <v>-88.488166000000007</v>
      </c>
      <c r="AS884" s="36">
        <v>321</v>
      </c>
      <c r="AT884" s="36">
        <v>27.9</v>
      </c>
      <c r="AU884" s="36">
        <v>12</v>
      </c>
      <c r="AV884" s="36">
        <v>8</v>
      </c>
      <c r="AW884" s="36" t="s">
        <v>407</v>
      </c>
      <c r="AX884" s="36">
        <v>1.7216</v>
      </c>
      <c r="AY884" s="36">
        <v>1.5648</v>
      </c>
      <c r="AZ884" s="36">
        <v>2.5432000000000001</v>
      </c>
      <c r="BA884" s="36">
        <v>14.048999999999999</v>
      </c>
      <c r="BB884" s="36">
        <v>15.74</v>
      </c>
      <c r="BC884" s="36">
        <v>1.1200000000000001</v>
      </c>
      <c r="BD884" s="36">
        <v>12.723000000000001</v>
      </c>
      <c r="BE884" s="36">
        <v>3036.03</v>
      </c>
      <c r="BF884" s="36">
        <v>0.03</v>
      </c>
      <c r="BG884" s="36">
        <v>11.336</v>
      </c>
      <c r="BH884" s="36">
        <v>0</v>
      </c>
      <c r="BI884" s="36">
        <v>11.336</v>
      </c>
      <c r="BJ884" s="36">
        <v>8.5370000000000008</v>
      </c>
      <c r="BK884" s="36">
        <v>0</v>
      </c>
      <c r="BL884" s="36">
        <v>8.5370000000000008</v>
      </c>
      <c r="BM884" s="36">
        <v>0</v>
      </c>
      <c r="BQ884" s="36">
        <v>694.70699999999999</v>
      </c>
      <c r="BR884" s="36">
        <v>0.200629</v>
      </c>
      <c r="BS884" s="36">
        <v>0.34100000000000003</v>
      </c>
      <c r="BT884" s="36">
        <v>1.2E-2</v>
      </c>
      <c r="BU884" s="36">
        <v>4.8296419999999998</v>
      </c>
      <c r="BV884">
        <f t="shared" si="13"/>
        <v>6.8541000000000007</v>
      </c>
    </row>
    <row r="885" spans="1:74" s="36" customFormat="1" x14ac:dyDescent="0.25">
      <c r="A885" s="36">
        <v>41703</v>
      </c>
      <c r="B885" s="36">
        <v>0.63560385416666665</v>
      </c>
      <c r="C885" s="36">
        <v>13.331</v>
      </c>
      <c r="D885" s="36">
        <v>2.5000000000000001E-3</v>
      </c>
      <c r="E885" s="36">
        <v>24.966667000000001</v>
      </c>
      <c r="F885" s="36">
        <v>698.5</v>
      </c>
      <c r="G885" s="36">
        <v>10.5</v>
      </c>
      <c r="H885" s="36">
        <v>-69.099999999999994</v>
      </c>
      <c r="J885" s="36">
        <v>4.2</v>
      </c>
      <c r="K885" s="36">
        <v>0.88819999999999999</v>
      </c>
      <c r="L885" s="36">
        <v>11.8407</v>
      </c>
      <c r="M885" s="36">
        <v>2.2000000000000001E-3</v>
      </c>
      <c r="N885" s="36">
        <v>620.40239999999994</v>
      </c>
      <c r="O885" s="36">
        <v>9.3513999999999999</v>
      </c>
      <c r="P885" s="36">
        <v>629.79999999999995</v>
      </c>
      <c r="Q885" s="36">
        <v>467.20870000000002</v>
      </c>
      <c r="R885" s="36">
        <v>7.0423</v>
      </c>
      <c r="S885" s="36">
        <v>474.3</v>
      </c>
      <c r="T885" s="36">
        <v>0</v>
      </c>
      <c r="W885" s="36">
        <v>0</v>
      </c>
      <c r="X885" s="36">
        <v>3.7284999999999999</v>
      </c>
      <c r="Y885" s="36">
        <v>12.1</v>
      </c>
      <c r="Z885" s="36">
        <v>870</v>
      </c>
      <c r="AA885" s="36">
        <v>886</v>
      </c>
      <c r="AB885" s="36">
        <v>820</v>
      </c>
      <c r="AC885" s="36">
        <v>49</v>
      </c>
      <c r="AD885" s="36">
        <v>5.24</v>
      </c>
      <c r="AE885" s="36">
        <v>0.12</v>
      </c>
      <c r="AF885" s="36">
        <v>992</v>
      </c>
      <c r="AG885" s="36">
        <v>-12</v>
      </c>
      <c r="AH885" s="36">
        <v>12.137</v>
      </c>
      <c r="AI885" s="36">
        <v>15</v>
      </c>
      <c r="AJ885" s="36">
        <v>190</v>
      </c>
      <c r="AK885" s="36">
        <v>189.9</v>
      </c>
      <c r="AL885" s="36">
        <v>7.2</v>
      </c>
      <c r="AM885" s="36">
        <v>195</v>
      </c>
      <c r="AN885" s="36" t="s">
        <v>155</v>
      </c>
      <c r="AO885" s="36">
        <v>1</v>
      </c>
      <c r="AP885" s="36">
        <v>0.84386574074074072</v>
      </c>
      <c r="AQ885" s="36">
        <v>47.164211000000002</v>
      </c>
      <c r="AR885" s="36">
        <v>-88.488321999999997</v>
      </c>
      <c r="AS885" s="36">
        <v>321</v>
      </c>
      <c r="AT885" s="36">
        <v>27.3</v>
      </c>
      <c r="AU885" s="36">
        <v>12</v>
      </c>
      <c r="AV885" s="36">
        <v>8</v>
      </c>
      <c r="AW885" s="36" t="s">
        <v>407</v>
      </c>
      <c r="AX885" s="36">
        <v>1.8216000000000001</v>
      </c>
      <c r="AY885" s="36">
        <v>1.8</v>
      </c>
      <c r="AZ885" s="36">
        <v>2.7216</v>
      </c>
      <c r="BA885" s="36">
        <v>14.048999999999999</v>
      </c>
      <c r="BB885" s="36">
        <v>15.9</v>
      </c>
      <c r="BC885" s="36">
        <v>1.1299999999999999</v>
      </c>
      <c r="BD885" s="36">
        <v>12.587999999999999</v>
      </c>
      <c r="BE885" s="36">
        <v>3035.6039999999998</v>
      </c>
      <c r="BF885" s="36">
        <v>0.36199999999999999</v>
      </c>
      <c r="BG885" s="36">
        <v>16.655999999999999</v>
      </c>
      <c r="BH885" s="36">
        <v>0.251</v>
      </c>
      <c r="BI885" s="36">
        <v>16.907</v>
      </c>
      <c r="BJ885" s="36">
        <v>12.542999999999999</v>
      </c>
      <c r="BK885" s="36">
        <v>0.189</v>
      </c>
      <c r="BL885" s="36">
        <v>12.731999999999999</v>
      </c>
      <c r="BM885" s="36">
        <v>0</v>
      </c>
      <c r="BQ885" s="36">
        <v>695.02300000000002</v>
      </c>
      <c r="BR885" s="36">
        <v>0.12543799999999999</v>
      </c>
      <c r="BS885" s="36">
        <v>0.34100000000000003</v>
      </c>
      <c r="BT885" s="36">
        <v>1.2274E-2</v>
      </c>
      <c r="BU885" s="36">
        <v>3.0196070000000002</v>
      </c>
      <c r="BV885">
        <f t="shared" si="13"/>
        <v>6.8541000000000007</v>
      </c>
    </row>
    <row r="886" spans="1:74" s="36" customFormat="1" x14ac:dyDescent="0.25">
      <c r="A886" s="36">
        <v>41703</v>
      </c>
      <c r="B886" s="36">
        <v>0.6356154282407408</v>
      </c>
      <c r="C886" s="36">
        <v>13.711</v>
      </c>
      <c r="D886" s="36">
        <v>3.0999999999999999E-3</v>
      </c>
      <c r="E886" s="36">
        <v>30.842369000000001</v>
      </c>
      <c r="F886" s="36">
        <v>828.2</v>
      </c>
      <c r="G886" s="36">
        <v>12.3</v>
      </c>
      <c r="H886" s="36">
        <v>-40.1</v>
      </c>
      <c r="J886" s="36">
        <v>3.72</v>
      </c>
      <c r="K886" s="36">
        <v>0.88539999999999996</v>
      </c>
      <c r="L886" s="36">
        <v>12.1396</v>
      </c>
      <c r="M886" s="36">
        <v>2.7000000000000001E-3</v>
      </c>
      <c r="N886" s="36">
        <v>733.25869999999998</v>
      </c>
      <c r="O886" s="36">
        <v>10.8566</v>
      </c>
      <c r="P886" s="36">
        <v>744.1</v>
      </c>
      <c r="Q886" s="36">
        <v>552.19640000000004</v>
      </c>
      <c r="R886" s="36">
        <v>8.1758000000000006</v>
      </c>
      <c r="S886" s="36">
        <v>560.4</v>
      </c>
      <c r="T886" s="36">
        <v>0</v>
      </c>
      <c r="W886" s="36">
        <v>0</v>
      </c>
      <c r="X886" s="36">
        <v>3.2906</v>
      </c>
      <c r="Y886" s="36">
        <v>12.2</v>
      </c>
      <c r="Z886" s="36">
        <v>870</v>
      </c>
      <c r="AA886" s="36">
        <v>887</v>
      </c>
      <c r="AB886" s="36">
        <v>821</v>
      </c>
      <c r="AC886" s="36">
        <v>49</v>
      </c>
      <c r="AD886" s="36">
        <v>5.24</v>
      </c>
      <c r="AE886" s="36">
        <v>0.12</v>
      </c>
      <c r="AF886" s="36">
        <v>992</v>
      </c>
      <c r="AG886" s="36">
        <v>-12</v>
      </c>
      <c r="AH886" s="36">
        <v>13</v>
      </c>
      <c r="AI886" s="36">
        <v>15</v>
      </c>
      <c r="AJ886" s="36">
        <v>190</v>
      </c>
      <c r="AK886" s="36">
        <v>189</v>
      </c>
      <c r="AL886" s="36">
        <v>7.6</v>
      </c>
      <c r="AM886" s="36">
        <v>195</v>
      </c>
      <c r="AN886" s="36" t="s">
        <v>155</v>
      </c>
      <c r="AO886" s="36">
        <v>1</v>
      </c>
      <c r="AP886" s="36">
        <v>0.84387731481481476</v>
      </c>
      <c r="AQ886" s="36">
        <v>47.164200999999998</v>
      </c>
      <c r="AR886" s="36">
        <v>-88.488467</v>
      </c>
      <c r="AS886" s="36">
        <v>320.89999999999998</v>
      </c>
      <c r="AT886" s="36">
        <v>25.4</v>
      </c>
      <c r="AU886" s="36">
        <v>12</v>
      </c>
      <c r="AV886" s="36">
        <v>8</v>
      </c>
      <c r="AW886" s="36" t="s">
        <v>407</v>
      </c>
      <c r="AX886" s="36">
        <v>1.8784000000000001</v>
      </c>
      <c r="AY886" s="36">
        <v>1.7567999999999999</v>
      </c>
      <c r="AZ886" s="36">
        <v>2.7136</v>
      </c>
      <c r="BA886" s="36">
        <v>14.048999999999999</v>
      </c>
      <c r="BB886" s="36">
        <v>15.48</v>
      </c>
      <c r="BC886" s="36">
        <v>1.1000000000000001</v>
      </c>
      <c r="BD886" s="36">
        <v>12.948</v>
      </c>
      <c r="BE886" s="36">
        <v>3035.2370000000001</v>
      </c>
      <c r="BF886" s="36">
        <v>0.435</v>
      </c>
      <c r="BG886" s="36">
        <v>19.199000000000002</v>
      </c>
      <c r="BH886" s="36">
        <v>0.28399999999999997</v>
      </c>
      <c r="BI886" s="36">
        <v>19.483000000000001</v>
      </c>
      <c r="BJ886" s="36">
        <v>14.458</v>
      </c>
      <c r="BK886" s="36">
        <v>0.214</v>
      </c>
      <c r="BL886" s="36">
        <v>14.672000000000001</v>
      </c>
      <c r="BM886" s="36">
        <v>0</v>
      </c>
      <c r="BQ886" s="36">
        <v>598.22299999999996</v>
      </c>
      <c r="BR886" s="36">
        <v>9.9027000000000004E-2</v>
      </c>
      <c r="BS886" s="36">
        <v>0.34086300000000003</v>
      </c>
      <c r="BT886" s="36">
        <v>1.4E-2</v>
      </c>
      <c r="BU886" s="36">
        <v>2.3838279999999998</v>
      </c>
      <c r="BV886">
        <f t="shared" si="13"/>
        <v>6.8513463000000012</v>
      </c>
    </row>
    <row r="887" spans="1:74" s="36" customFormat="1" x14ac:dyDescent="0.25">
      <c r="A887" s="36">
        <v>41703</v>
      </c>
      <c r="B887" s="36">
        <v>0.63562700231481484</v>
      </c>
      <c r="C887" s="36">
        <v>13.72</v>
      </c>
      <c r="D887" s="36">
        <v>2E-3</v>
      </c>
      <c r="E887" s="36">
        <v>20</v>
      </c>
      <c r="F887" s="36">
        <v>966.7</v>
      </c>
      <c r="G887" s="36">
        <v>6.1</v>
      </c>
      <c r="H887" s="36">
        <v>-70.2</v>
      </c>
      <c r="J887" s="36">
        <v>3.12</v>
      </c>
      <c r="K887" s="36">
        <v>0.88539999999999996</v>
      </c>
      <c r="L887" s="36">
        <v>12.1478</v>
      </c>
      <c r="M887" s="36">
        <v>1.8E-3</v>
      </c>
      <c r="N887" s="36">
        <v>855.97929999999997</v>
      </c>
      <c r="O887" s="36">
        <v>5.4012000000000002</v>
      </c>
      <c r="P887" s="36">
        <v>861.4</v>
      </c>
      <c r="Q887" s="36">
        <v>644.60509999999999</v>
      </c>
      <c r="R887" s="36">
        <v>4.0674000000000001</v>
      </c>
      <c r="S887" s="36">
        <v>648.70000000000005</v>
      </c>
      <c r="T887" s="36">
        <v>0</v>
      </c>
      <c r="W887" s="36">
        <v>0</v>
      </c>
      <c r="X887" s="36">
        <v>2.7654000000000001</v>
      </c>
      <c r="Y887" s="36">
        <v>12.2</v>
      </c>
      <c r="Z887" s="36">
        <v>870</v>
      </c>
      <c r="AA887" s="36">
        <v>887</v>
      </c>
      <c r="AB887" s="36">
        <v>820</v>
      </c>
      <c r="AC887" s="36">
        <v>49</v>
      </c>
      <c r="AD887" s="36">
        <v>5.23</v>
      </c>
      <c r="AE887" s="36">
        <v>0.12</v>
      </c>
      <c r="AF887" s="36">
        <v>993</v>
      </c>
      <c r="AG887" s="36">
        <v>-12</v>
      </c>
      <c r="AH887" s="36">
        <v>13</v>
      </c>
      <c r="AI887" s="36">
        <v>15</v>
      </c>
      <c r="AJ887" s="36">
        <v>190</v>
      </c>
      <c r="AK887" s="36">
        <v>189.1</v>
      </c>
      <c r="AL887" s="36">
        <v>7.9</v>
      </c>
      <c r="AM887" s="36">
        <v>195</v>
      </c>
      <c r="AN887" s="36" t="s">
        <v>155</v>
      </c>
      <c r="AO887" s="36">
        <v>1</v>
      </c>
      <c r="AP887" s="36">
        <v>0.84388888888888891</v>
      </c>
      <c r="AQ887" s="36">
        <v>47.164216000000003</v>
      </c>
      <c r="AR887" s="36">
        <v>-88.488596999999999</v>
      </c>
      <c r="AS887" s="36">
        <v>321</v>
      </c>
      <c r="AT887" s="36">
        <v>23</v>
      </c>
      <c r="AU887" s="36">
        <v>12</v>
      </c>
      <c r="AV887" s="36">
        <v>8</v>
      </c>
      <c r="AW887" s="36" t="s">
        <v>407</v>
      </c>
      <c r="AX887" s="36">
        <v>1.8</v>
      </c>
      <c r="AY887" s="36">
        <v>1.6</v>
      </c>
      <c r="AZ887" s="36">
        <v>2.4</v>
      </c>
      <c r="BA887" s="36">
        <v>14.048999999999999</v>
      </c>
      <c r="BB887" s="36">
        <v>15.47</v>
      </c>
      <c r="BC887" s="36">
        <v>1.1000000000000001</v>
      </c>
      <c r="BD887" s="36">
        <v>12.939</v>
      </c>
      <c r="BE887" s="36">
        <v>3035.471</v>
      </c>
      <c r="BF887" s="36">
        <v>0.28199999999999997</v>
      </c>
      <c r="BG887" s="36">
        <v>22.399000000000001</v>
      </c>
      <c r="BH887" s="36">
        <v>0.14099999999999999</v>
      </c>
      <c r="BI887" s="36">
        <v>22.54</v>
      </c>
      <c r="BJ887" s="36">
        <v>16.867999999999999</v>
      </c>
      <c r="BK887" s="36">
        <v>0.106</v>
      </c>
      <c r="BL887" s="36">
        <v>16.974</v>
      </c>
      <c r="BM887" s="36">
        <v>0</v>
      </c>
      <c r="BQ887" s="36">
        <v>502.44299999999998</v>
      </c>
      <c r="BR887" s="36">
        <v>8.2220000000000001E-2</v>
      </c>
      <c r="BS887" s="36">
        <v>0.34</v>
      </c>
      <c r="BT887" s="36">
        <v>1.4E-2</v>
      </c>
      <c r="BU887" s="36">
        <v>1.979241</v>
      </c>
      <c r="BV887">
        <f t="shared" si="13"/>
        <v>6.8340000000000014</v>
      </c>
    </row>
    <row r="888" spans="1:74" s="36" customFormat="1" x14ac:dyDescent="0.25">
      <c r="A888" s="36">
        <v>41703</v>
      </c>
      <c r="B888" s="36">
        <v>0.63563857638888888</v>
      </c>
      <c r="C888" s="36">
        <v>14.074999999999999</v>
      </c>
      <c r="D888" s="36">
        <v>2E-3</v>
      </c>
      <c r="E888" s="36">
        <v>20</v>
      </c>
      <c r="F888" s="36">
        <v>952.3</v>
      </c>
      <c r="G888" s="36">
        <v>8.5</v>
      </c>
      <c r="H888" s="36">
        <v>-57.3</v>
      </c>
      <c r="J888" s="36">
        <v>2.8</v>
      </c>
      <c r="K888" s="36">
        <v>0.88270000000000004</v>
      </c>
      <c r="L888" s="36">
        <v>12.4238</v>
      </c>
      <c r="M888" s="36">
        <v>1.8E-3</v>
      </c>
      <c r="N888" s="36">
        <v>840.58749999999998</v>
      </c>
      <c r="O888" s="36">
        <v>7.5180999999999996</v>
      </c>
      <c r="P888" s="36">
        <v>848.1</v>
      </c>
      <c r="Q888" s="36">
        <v>633.02269999999999</v>
      </c>
      <c r="R888" s="36">
        <v>5.6616999999999997</v>
      </c>
      <c r="S888" s="36">
        <v>638.70000000000005</v>
      </c>
      <c r="T888" s="36">
        <v>0</v>
      </c>
      <c r="W888" s="36">
        <v>0</v>
      </c>
      <c r="X888" s="36">
        <v>2.4716</v>
      </c>
      <c r="Y888" s="36">
        <v>12.1</v>
      </c>
      <c r="Z888" s="36">
        <v>870</v>
      </c>
      <c r="AA888" s="36">
        <v>887</v>
      </c>
      <c r="AB888" s="36">
        <v>819</v>
      </c>
      <c r="AC888" s="36">
        <v>49</v>
      </c>
      <c r="AD888" s="36">
        <v>5.24</v>
      </c>
      <c r="AE888" s="36">
        <v>0.12</v>
      </c>
      <c r="AF888" s="36">
        <v>992</v>
      </c>
      <c r="AG888" s="36">
        <v>-12</v>
      </c>
      <c r="AH888" s="36">
        <v>13</v>
      </c>
      <c r="AI888" s="36">
        <v>15</v>
      </c>
      <c r="AJ888" s="36">
        <v>190</v>
      </c>
      <c r="AK888" s="36">
        <v>190</v>
      </c>
      <c r="AL888" s="36">
        <v>8</v>
      </c>
      <c r="AM888" s="36">
        <v>195</v>
      </c>
      <c r="AN888" s="36" t="s">
        <v>155</v>
      </c>
      <c r="AO888" s="36">
        <v>1</v>
      </c>
      <c r="AP888" s="36">
        <v>0.84390046296296306</v>
      </c>
      <c r="AQ888" s="36">
        <v>47.164242000000002</v>
      </c>
      <c r="AR888" s="36">
        <v>-88.488725000000002</v>
      </c>
      <c r="AS888" s="36">
        <v>321.10000000000002</v>
      </c>
      <c r="AT888" s="36">
        <v>23.2</v>
      </c>
      <c r="AU888" s="36">
        <v>12</v>
      </c>
      <c r="AV888" s="36">
        <v>8</v>
      </c>
      <c r="AW888" s="36" t="s">
        <v>407</v>
      </c>
      <c r="AX888" s="36">
        <v>1.8864000000000001</v>
      </c>
      <c r="AY888" s="36">
        <v>1.4703999999999999</v>
      </c>
      <c r="AZ888" s="36">
        <v>2.4647999999999999</v>
      </c>
      <c r="BA888" s="36">
        <v>14.048999999999999</v>
      </c>
      <c r="BB888" s="36">
        <v>15.11</v>
      </c>
      <c r="BC888" s="36">
        <v>1.08</v>
      </c>
      <c r="BD888" s="36">
        <v>13.289</v>
      </c>
      <c r="BE888" s="36">
        <v>3035.26</v>
      </c>
      <c r="BF888" s="36">
        <v>0.27500000000000002</v>
      </c>
      <c r="BG888" s="36">
        <v>21.506</v>
      </c>
      <c r="BH888" s="36">
        <v>0.192</v>
      </c>
      <c r="BI888" s="36">
        <v>21.698</v>
      </c>
      <c r="BJ888" s="36">
        <v>16.196000000000002</v>
      </c>
      <c r="BK888" s="36">
        <v>0.14499999999999999</v>
      </c>
      <c r="BL888" s="36">
        <v>16.34</v>
      </c>
      <c r="BM888" s="36">
        <v>0</v>
      </c>
      <c r="BQ888" s="36">
        <v>439.04599999999999</v>
      </c>
      <c r="BR888" s="36">
        <v>0.14715200000000001</v>
      </c>
      <c r="BS888" s="36">
        <v>0.34027400000000002</v>
      </c>
      <c r="BT888" s="36">
        <v>1.4E-2</v>
      </c>
      <c r="BU888" s="36">
        <v>3.5423170000000002</v>
      </c>
      <c r="BV888">
        <f t="shared" si="13"/>
        <v>6.8395074000000013</v>
      </c>
    </row>
    <row r="889" spans="1:74" s="36" customFormat="1" x14ac:dyDescent="0.25">
      <c r="A889" s="36">
        <v>41703</v>
      </c>
      <c r="B889" s="36">
        <v>0.63565015046296292</v>
      </c>
      <c r="C889" s="36">
        <v>14.451000000000001</v>
      </c>
      <c r="D889" s="36">
        <v>2E-3</v>
      </c>
      <c r="E889" s="36">
        <v>20</v>
      </c>
      <c r="F889" s="36">
        <v>1019.7</v>
      </c>
      <c r="G889" s="36">
        <v>5.0999999999999996</v>
      </c>
      <c r="H889" s="36">
        <v>-50.2</v>
      </c>
      <c r="J889" s="36">
        <v>2.7</v>
      </c>
      <c r="K889" s="36">
        <v>0.87970000000000004</v>
      </c>
      <c r="L889" s="36">
        <v>12.712</v>
      </c>
      <c r="M889" s="36">
        <v>1.8E-3</v>
      </c>
      <c r="N889" s="36">
        <v>897.04909999999995</v>
      </c>
      <c r="O889" s="36">
        <v>4.4997999999999996</v>
      </c>
      <c r="P889" s="36">
        <v>901.5</v>
      </c>
      <c r="Q889" s="36">
        <v>675.53319999999997</v>
      </c>
      <c r="R889" s="36">
        <v>3.3885999999999998</v>
      </c>
      <c r="S889" s="36">
        <v>678.9</v>
      </c>
      <c r="T889" s="36">
        <v>0</v>
      </c>
      <c r="W889" s="36">
        <v>0</v>
      </c>
      <c r="X889" s="36">
        <v>2.3752</v>
      </c>
      <c r="Y889" s="36">
        <v>12.2</v>
      </c>
      <c r="Z889" s="36">
        <v>868</v>
      </c>
      <c r="AA889" s="36">
        <v>887</v>
      </c>
      <c r="AB889" s="36">
        <v>817</v>
      </c>
      <c r="AC889" s="36">
        <v>49</v>
      </c>
      <c r="AD889" s="36">
        <v>5.23</v>
      </c>
      <c r="AE889" s="36">
        <v>0.12</v>
      </c>
      <c r="AF889" s="36">
        <v>993</v>
      </c>
      <c r="AG889" s="36">
        <v>-12</v>
      </c>
      <c r="AH889" s="36">
        <v>13</v>
      </c>
      <c r="AI889" s="36">
        <v>15</v>
      </c>
      <c r="AJ889" s="36">
        <v>190</v>
      </c>
      <c r="AK889" s="36">
        <v>190</v>
      </c>
      <c r="AL889" s="36">
        <v>7.7</v>
      </c>
      <c r="AM889" s="36">
        <v>195</v>
      </c>
      <c r="AN889" s="36" t="s">
        <v>155</v>
      </c>
      <c r="AO889" s="36">
        <v>1</v>
      </c>
      <c r="AP889" s="36">
        <v>0.84391203703703699</v>
      </c>
      <c r="AQ889" s="36">
        <v>47.164259999999999</v>
      </c>
      <c r="AR889" s="36">
        <v>-88.488856999999996</v>
      </c>
      <c r="AS889" s="36">
        <v>321.10000000000002</v>
      </c>
      <c r="AT889" s="36">
        <v>23.2</v>
      </c>
      <c r="AU889" s="36">
        <v>12</v>
      </c>
      <c r="AV889" s="36">
        <v>8</v>
      </c>
      <c r="AW889" s="36" t="s">
        <v>407</v>
      </c>
      <c r="AX889" s="36">
        <v>2.2000000000000002</v>
      </c>
      <c r="AY889" s="36">
        <v>1.0216000000000001</v>
      </c>
      <c r="AZ889" s="36">
        <v>2.7216</v>
      </c>
      <c r="BA889" s="36">
        <v>14.048999999999999</v>
      </c>
      <c r="BB889" s="36">
        <v>14.74</v>
      </c>
      <c r="BC889" s="36">
        <v>1.05</v>
      </c>
      <c r="BD889" s="36">
        <v>13.676</v>
      </c>
      <c r="BE889" s="36">
        <v>3035.049</v>
      </c>
      <c r="BF889" s="36">
        <v>0.26700000000000002</v>
      </c>
      <c r="BG889" s="36">
        <v>22.428999999999998</v>
      </c>
      <c r="BH889" s="36">
        <v>0.113</v>
      </c>
      <c r="BI889" s="36">
        <v>22.541</v>
      </c>
      <c r="BJ889" s="36">
        <v>16.89</v>
      </c>
      <c r="BK889" s="36">
        <v>8.5000000000000006E-2</v>
      </c>
      <c r="BL889" s="36">
        <v>16.975000000000001</v>
      </c>
      <c r="BM889" s="36">
        <v>0</v>
      </c>
      <c r="BQ889" s="36">
        <v>412.33</v>
      </c>
      <c r="BR889" s="36">
        <v>0.230411</v>
      </c>
      <c r="BS889" s="36">
        <v>0.34186299999999997</v>
      </c>
      <c r="BT889" s="36">
        <v>1.4E-2</v>
      </c>
      <c r="BU889" s="36">
        <v>5.5465689999999999</v>
      </c>
      <c r="BV889">
        <f t="shared" si="13"/>
        <v>6.8714462999999997</v>
      </c>
    </row>
    <row r="890" spans="1:74" s="36" customFormat="1" x14ac:dyDescent="0.25">
      <c r="A890" s="36">
        <v>41703</v>
      </c>
      <c r="B890" s="36">
        <v>0.63566172453703707</v>
      </c>
      <c r="C890" s="36">
        <v>14.478</v>
      </c>
      <c r="D890" s="36">
        <v>4.0000000000000002E-4</v>
      </c>
      <c r="E890" s="36">
        <v>4.1200999999999999</v>
      </c>
      <c r="F890" s="36">
        <v>1090.8</v>
      </c>
      <c r="G890" s="36">
        <v>8.6999999999999993</v>
      </c>
      <c r="H890" s="36">
        <v>-58.5</v>
      </c>
      <c r="J890" s="36">
        <v>2.56</v>
      </c>
      <c r="K890" s="36">
        <v>0.87939999999999996</v>
      </c>
      <c r="L890" s="36">
        <v>12.731999999999999</v>
      </c>
      <c r="M890" s="36">
        <v>4.0000000000000002E-4</v>
      </c>
      <c r="N890" s="36">
        <v>959.28729999999996</v>
      </c>
      <c r="O890" s="36">
        <v>7.6574999999999998</v>
      </c>
      <c r="P890" s="36">
        <v>966.9</v>
      </c>
      <c r="Q890" s="36">
        <v>722.41399999999999</v>
      </c>
      <c r="R890" s="36">
        <v>5.7667000000000002</v>
      </c>
      <c r="S890" s="36">
        <v>728.2</v>
      </c>
      <c r="T890" s="36">
        <v>0</v>
      </c>
      <c r="W890" s="36">
        <v>0</v>
      </c>
      <c r="X890" s="36">
        <v>2.2534000000000001</v>
      </c>
      <c r="Y890" s="36">
        <v>12.1</v>
      </c>
      <c r="Z890" s="36">
        <v>868</v>
      </c>
      <c r="AA890" s="36">
        <v>887</v>
      </c>
      <c r="AB890" s="36">
        <v>816</v>
      </c>
      <c r="AC890" s="36">
        <v>49</v>
      </c>
      <c r="AD890" s="36">
        <v>5.24</v>
      </c>
      <c r="AE890" s="36">
        <v>0.12</v>
      </c>
      <c r="AF890" s="36">
        <v>992</v>
      </c>
      <c r="AG890" s="36">
        <v>-12</v>
      </c>
      <c r="AH890" s="36">
        <v>13</v>
      </c>
      <c r="AI890" s="36">
        <v>15</v>
      </c>
      <c r="AJ890" s="36">
        <v>190</v>
      </c>
      <c r="AK890" s="36">
        <v>189.9</v>
      </c>
      <c r="AL890" s="36">
        <v>7.4</v>
      </c>
      <c r="AM890" s="36">
        <v>195</v>
      </c>
      <c r="AN890" s="36" t="s">
        <v>155</v>
      </c>
      <c r="AO890" s="36">
        <v>1</v>
      </c>
      <c r="AP890" s="36">
        <v>0.84392361111111114</v>
      </c>
      <c r="AQ890" s="36">
        <v>47.164273000000001</v>
      </c>
      <c r="AR890" s="36">
        <v>-88.488989000000004</v>
      </c>
      <c r="AS890" s="36">
        <v>321</v>
      </c>
      <c r="AT890" s="36">
        <v>23.4</v>
      </c>
      <c r="AU890" s="36">
        <v>12</v>
      </c>
      <c r="AV890" s="36">
        <v>8</v>
      </c>
      <c r="AW890" s="36" t="s">
        <v>407</v>
      </c>
      <c r="AX890" s="36">
        <v>2.2000000000000002</v>
      </c>
      <c r="AY890" s="36">
        <v>1.1215999999999999</v>
      </c>
      <c r="AZ890" s="36">
        <v>2.8</v>
      </c>
      <c r="BA890" s="36">
        <v>14.048999999999999</v>
      </c>
      <c r="BB890" s="36">
        <v>14.71</v>
      </c>
      <c r="BC890" s="36">
        <v>1.05</v>
      </c>
      <c r="BD890" s="36">
        <v>13.711</v>
      </c>
      <c r="BE890" s="36">
        <v>3035.3690000000001</v>
      </c>
      <c r="BF890" s="36">
        <v>5.5E-2</v>
      </c>
      <c r="BG890" s="36">
        <v>23.95</v>
      </c>
      <c r="BH890" s="36">
        <v>0.191</v>
      </c>
      <c r="BI890" s="36">
        <v>24.140999999999998</v>
      </c>
      <c r="BJ890" s="36">
        <v>18.036000000000001</v>
      </c>
      <c r="BK890" s="36">
        <v>0.14399999999999999</v>
      </c>
      <c r="BL890" s="36">
        <v>18.18</v>
      </c>
      <c r="BM890" s="36">
        <v>0</v>
      </c>
      <c r="BQ890" s="36">
        <v>390.62</v>
      </c>
      <c r="BR890" s="36">
        <v>0.23012299999999999</v>
      </c>
      <c r="BS890" s="36">
        <v>0.34058899999999998</v>
      </c>
      <c r="BT890" s="36">
        <v>1.3863E-2</v>
      </c>
      <c r="BU890" s="36">
        <v>5.5396359999999998</v>
      </c>
      <c r="BV890">
        <f t="shared" si="13"/>
        <v>6.8458389000000004</v>
      </c>
    </row>
    <row r="891" spans="1:74" s="36" customFormat="1" x14ac:dyDescent="0.25">
      <c r="A891" s="36">
        <v>41703</v>
      </c>
      <c r="B891" s="37">
        <v>0.6356732986111111</v>
      </c>
      <c r="C891" s="36">
        <v>14.356</v>
      </c>
      <c r="D891" s="36">
        <v>5.9999999999999995E-4</v>
      </c>
      <c r="E891" s="36">
        <v>6.3330529999999996</v>
      </c>
      <c r="F891" s="36">
        <v>1215.3</v>
      </c>
      <c r="G891" s="36">
        <v>12.1</v>
      </c>
      <c r="H891" s="36">
        <v>-44.5</v>
      </c>
      <c r="J891" s="36">
        <v>2.41</v>
      </c>
      <c r="K891" s="36">
        <v>0.88039999999999996</v>
      </c>
      <c r="L891" s="36">
        <v>12.6394</v>
      </c>
      <c r="M891" s="36">
        <v>5.9999999999999995E-4</v>
      </c>
      <c r="N891" s="36">
        <v>1069.9680000000001</v>
      </c>
      <c r="O891" s="36">
        <v>10.670500000000001</v>
      </c>
      <c r="P891" s="36">
        <v>1080.5999999999999</v>
      </c>
      <c r="Q891" s="36">
        <v>805.72090000000003</v>
      </c>
      <c r="R891" s="36">
        <v>8.0351999999999997</v>
      </c>
      <c r="S891" s="36">
        <v>813.8</v>
      </c>
      <c r="T891" s="36">
        <v>0</v>
      </c>
      <c r="W891" s="36">
        <v>0</v>
      </c>
      <c r="X891" s="36">
        <v>2.121</v>
      </c>
      <c r="Y891" s="36">
        <v>12.2</v>
      </c>
      <c r="Z891" s="36">
        <v>868</v>
      </c>
      <c r="AA891" s="36">
        <v>887</v>
      </c>
      <c r="AB891" s="36">
        <v>817</v>
      </c>
      <c r="AC891" s="36">
        <v>48.9</v>
      </c>
      <c r="AD891" s="36">
        <v>5.22</v>
      </c>
      <c r="AE891" s="36">
        <v>0.12</v>
      </c>
      <c r="AF891" s="36">
        <v>992</v>
      </c>
      <c r="AG891" s="36">
        <v>-12</v>
      </c>
      <c r="AH891" s="36">
        <v>13</v>
      </c>
      <c r="AI891" s="36">
        <v>15</v>
      </c>
      <c r="AJ891" s="36">
        <v>190</v>
      </c>
      <c r="AK891" s="36">
        <v>189</v>
      </c>
      <c r="AL891" s="36">
        <v>7.6</v>
      </c>
      <c r="AM891" s="36">
        <v>195</v>
      </c>
      <c r="AN891" s="36" t="s">
        <v>155</v>
      </c>
      <c r="AO891" s="36">
        <v>1</v>
      </c>
      <c r="AP891" s="36">
        <v>0.84393518518518518</v>
      </c>
      <c r="AQ891" s="36">
        <v>47.164265</v>
      </c>
      <c r="AR891" s="36">
        <v>-88.489127999999994</v>
      </c>
      <c r="AS891" s="36">
        <v>320.89999999999998</v>
      </c>
      <c r="AT891" s="36">
        <v>23.9</v>
      </c>
      <c r="AU891" s="36">
        <v>12</v>
      </c>
      <c r="AV891" s="36">
        <v>7</v>
      </c>
      <c r="AW891" s="36" t="s">
        <v>422</v>
      </c>
      <c r="AX891" s="36">
        <v>2.2216</v>
      </c>
      <c r="AY891" s="36">
        <v>1.1568000000000001</v>
      </c>
      <c r="AZ891" s="36">
        <v>2.8216000000000001</v>
      </c>
      <c r="BA891" s="36">
        <v>14.048999999999999</v>
      </c>
      <c r="BB891" s="36">
        <v>14.83</v>
      </c>
      <c r="BC891" s="36">
        <v>1.06</v>
      </c>
      <c r="BD891" s="36">
        <v>13.583</v>
      </c>
      <c r="BE891" s="36">
        <v>3035.3910000000001</v>
      </c>
      <c r="BF891" s="36">
        <v>8.5000000000000006E-2</v>
      </c>
      <c r="BG891" s="36">
        <v>26.908999999999999</v>
      </c>
      <c r="BH891" s="36">
        <v>0.26800000000000002</v>
      </c>
      <c r="BI891" s="36">
        <v>27.177</v>
      </c>
      <c r="BJ891" s="36">
        <v>20.263000000000002</v>
      </c>
      <c r="BK891" s="36">
        <v>0.20200000000000001</v>
      </c>
      <c r="BL891" s="36">
        <v>20.465</v>
      </c>
      <c r="BM891" s="36">
        <v>0</v>
      </c>
      <c r="BQ891" s="36">
        <v>370.36099999999999</v>
      </c>
      <c r="BR891" s="36">
        <v>0.21446399999999999</v>
      </c>
      <c r="BS891" s="36">
        <v>0.33827400000000002</v>
      </c>
      <c r="BT891" s="36">
        <v>1.2862999999999999E-2</v>
      </c>
      <c r="BU891" s="36">
        <v>5.1626729999999998</v>
      </c>
      <c r="BV891">
        <f t="shared" si="13"/>
        <v>6.7993074000000009</v>
      </c>
    </row>
    <row r="892" spans="1:74" s="36" customFormat="1" x14ac:dyDescent="0.25">
      <c r="A892" s="36">
        <v>41703</v>
      </c>
      <c r="B892" s="39">
        <v>0.63568487268518525</v>
      </c>
      <c r="C892" s="36">
        <v>14.391</v>
      </c>
      <c r="D892" s="36">
        <v>1.5E-3</v>
      </c>
      <c r="E892" s="36">
        <v>14.622951</v>
      </c>
      <c r="F892" s="36">
        <v>1272.8</v>
      </c>
      <c r="G892" s="36">
        <v>-7.2</v>
      </c>
      <c r="H892" s="36">
        <v>-53.8</v>
      </c>
      <c r="J892" s="36">
        <v>2.16</v>
      </c>
      <c r="K892" s="36">
        <v>0.88009999999999999</v>
      </c>
      <c r="L892" s="36">
        <v>12.6661</v>
      </c>
      <c r="M892" s="36">
        <v>1.2999999999999999E-3</v>
      </c>
      <c r="N892" s="36">
        <v>1120.2407000000001</v>
      </c>
      <c r="O892" s="36">
        <v>0</v>
      </c>
      <c r="P892" s="36">
        <v>1120.2</v>
      </c>
      <c r="Q892" s="36">
        <v>843.28899999999999</v>
      </c>
      <c r="R892" s="36">
        <v>0</v>
      </c>
      <c r="S892" s="36">
        <v>843.3</v>
      </c>
      <c r="T892" s="36">
        <v>0</v>
      </c>
      <c r="W892" s="36">
        <v>0</v>
      </c>
      <c r="X892" s="36">
        <v>1.8998999999999999</v>
      </c>
      <c r="Y892" s="36">
        <v>12.2</v>
      </c>
      <c r="Z892" s="36">
        <v>868</v>
      </c>
      <c r="AA892" s="36">
        <v>886</v>
      </c>
      <c r="AB892" s="36">
        <v>816</v>
      </c>
      <c r="AC892" s="36">
        <v>48</v>
      </c>
      <c r="AD892" s="36">
        <v>5.12</v>
      </c>
      <c r="AE892" s="36">
        <v>0.12</v>
      </c>
      <c r="AF892" s="36">
        <v>993</v>
      </c>
      <c r="AG892" s="36">
        <v>-12</v>
      </c>
      <c r="AH892" s="36">
        <v>13</v>
      </c>
      <c r="AI892" s="36">
        <v>15</v>
      </c>
      <c r="AJ892" s="36">
        <v>190</v>
      </c>
      <c r="AK892" s="36">
        <v>189</v>
      </c>
      <c r="AL892" s="36">
        <v>7.5</v>
      </c>
      <c r="AM892" s="36">
        <v>195</v>
      </c>
      <c r="AN892" s="36" t="s">
        <v>155</v>
      </c>
      <c r="AO892" s="36">
        <v>1</v>
      </c>
      <c r="AP892" s="36">
        <v>0.84394675925925933</v>
      </c>
      <c r="AQ892" s="36">
        <v>47.164217000000001</v>
      </c>
      <c r="AR892" s="36">
        <v>-88.489281000000005</v>
      </c>
      <c r="AS892" s="36">
        <v>320.89999999999998</v>
      </c>
      <c r="AT892" s="36">
        <v>25.9</v>
      </c>
      <c r="AU892" s="36">
        <v>12</v>
      </c>
      <c r="AV892" s="36">
        <v>7</v>
      </c>
      <c r="AW892" s="36" t="s">
        <v>422</v>
      </c>
      <c r="AX892" s="36">
        <v>2.1920000000000002</v>
      </c>
      <c r="AY892" s="36">
        <v>1.0216000000000001</v>
      </c>
      <c r="AZ892" s="36">
        <v>2.7919999999999998</v>
      </c>
      <c r="BA892" s="36">
        <v>14.048999999999999</v>
      </c>
      <c r="BB892" s="36">
        <v>14.8</v>
      </c>
      <c r="BC892" s="36">
        <v>1.05</v>
      </c>
      <c r="BD892" s="36">
        <v>13.621</v>
      </c>
      <c r="BE892" s="36">
        <v>3035.1959999999999</v>
      </c>
      <c r="BF892" s="36">
        <v>0.19600000000000001</v>
      </c>
      <c r="BG892" s="36">
        <v>28.111999999999998</v>
      </c>
      <c r="BH892" s="36">
        <v>0</v>
      </c>
      <c r="BI892" s="36">
        <v>28.111999999999998</v>
      </c>
      <c r="BJ892" s="36">
        <v>21.161999999999999</v>
      </c>
      <c r="BK892" s="36">
        <v>0</v>
      </c>
      <c r="BL892" s="36">
        <v>21.161999999999999</v>
      </c>
      <c r="BM892" s="36">
        <v>0</v>
      </c>
      <c r="BQ892" s="36">
        <v>331.02600000000001</v>
      </c>
      <c r="BR892" s="36">
        <v>0.22550799999999999</v>
      </c>
      <c r="BS892" s="36">
        <v>0.339864</v>
      </c>
      <c r="BT892" s="36">
        <v>1.2E-2</v>
      </c>
      <c r="BU892" s="36">
        <v>5.4285300000000003</v>
      </c>
      <c r="BV892">
        <f t="shared" si="13"/>
        <v>6.8312664000000005</v>
      </c>
    </row>
    <row r="893" spans="1:74" s="36" customFormat="1" x14ac:dyDescent="0.25">
      <c r="A893" s="36">
        <v>41703</v>
      </c>
      <c r="B893" s="36">
        <v>0.63569644675925929</v>
      </c>
      <c r="C893" s="36">
        <v>14.4</v>
      </c>
      <c r="D893" s="36">
        <v>2E-3</v>
      </c>
      <c r="E893" s="36">
        <v>20</v>
      </c>
      <c r="F893" s="36">
        <v>1234.2</v>
      </c>
      <c r="G893" s="36">
        <v>-21.3</v>
      </c>
      <c r="H893" s="36">
        <v>3.1</v>
      </c>
      <c r="J893" s="36">
        <v>1.91</v>
      </c>
      <c r="K893" s="36">
        <v>0.88</v>
      </c>
      <c r="L893" s="36">
        <v>12.672000000000001</v>
      </c>
      <c r="M893" s="36">
        <v>1.8E-3</v>
      </c>
      <c r="N893" s="36">
        <v>1086.1135999999999</v>
      </c>
      <c r="O893" s="36">
        <v>0</v>
      </c>
      <c r="P893" s="36">
        <v>1086.0999999999999</v>
      </c>
      <c r="Q893" s="36">
        <v>817.59900000000005</v>
      </c>
      <c r="R893" s="36">
        <v>0</v>
      </c>
      <c r="S893" s="36">
        <v>817.6</v>
      </c>
      <c r="T893" s="36">
        <v>3.1476999999999999</v>
      </c>
      <c r="W893" s="36">
        <v>0</v>
      </c>
      <c r="X893" s="36">
        <v>1.6836</v>
      </c>
      <c r="Y893" s="36">
        <v>12.1</v>
      </c>
      <c r="Z893" s="36">
        <v>869</v>
      </c>
      <c r="AA893" s="36">
        <v>885</v>
      </c>
      <c r="AB893" s="36">
        <v>817</v>
      </c>
      <c r="AC893" s="36">
        <v>48</v>
      </c>
      <c r="AD893" s="36">
        <v>5.12</v>
      </c>
      <c r="AE893" s="36">
        <v>0.12</v>
      </c>
      <c r="AF893" s="36">
        <v>993</v>
      </c>
      <c r="AG893" s="36">
        <v>-12</v>
      </c>
      <c r="AH893" s="36">
        <v>13</v>
      </c>
      <c r="AI893" s="36">
        <v>15</v>
      </c>
      <c r="AJ893" s="36">
        <v>190</v>
      </c>
      <c r="AK893" s="36">
        <v>189.1</v>
      </c>
      <c r="AL893" s="36">
        <v>7.4</v>
      </c>
      <c r="AM893" s="36">
        <v>195</v>
      </c>
      <c r="AN893" s="36" t="s">
        <v>155</v>
      </c>
      <c r="AO893" s="36">
        <v>1</v>
      </c>
      <c r="AP893" s="36">
        <v>0.84395833333333325</v>
      </c>
      <c r="AQ893" s="36">
        <v>47.164183999999999</v>
      </c>
      <c r="AR893" s="36">
        <v>-88.489436999999995</v>
      </c>
      <c r="AS893" s="36">
        <v>320.7</v>
      </c>
      <c r="AT893" s="36">
        <v>27.8</v>
      </c>
      <c r="AU893" s="36">
        <v>12</v>
      </c>
      <c r="AV893" s="36">
        <v>7</v>
      </c>
      <c r="AW893" s="36" t="s">
        <v>422</v>
      </c>
      <c r="AX893" s="36">
        <v>1.8</v>
      </c>
      <c r="AY893" s="36">
        <v>1.1000000000000001</v>
      </c>
      <c r="AZ893" s="36">
        <v>2.4</v>
      </c>
      <c r="BA893" s="36">
        <v>14.048999999999999</v>
      </c>
      <c r="BB893" s="36">
        <v>14.79</v>
      </c>
      <c r="BC893" s="36">
        <v>1.05</v>
      </c>
      <c r="BD893" s="36">
        <v>13.632999999999999</v>
      </c>
      <c r="BE893" s="36">
        <v>3035.002</v>
      </c>
      <c r="BF893" s="36">
        <v>0.26800000000000002</v>
      </c>
      <c r="BG893" s="36">
        <v>27.241</v>
      </c>
      <c r="BH893" s="36">
        <v>0</v>
      </c>
      <c r="BI893" s="36">
        <v>27.241</v>
      </c>
      <c r="BJ893" s="36">
        <v>20.506</v>
      </c>
      <c r="BK893" s="36">
        <v>0</v>
      </c>
      <c r="BL893" s="36">
        <v>20.506</v>
      </c>
      <c r="BM893" s="36">
        <v>2.4899999999999999E-2</v>
      </c>
      <c r="BQ893" s="36">
        <v>293.19200000000001</v>
      </c>
      <c r="BR893" s="36">
        <v>0.20124700000000001</v>
      </c>
      <c r="BS893" s="36">
        <v>0.33941100000000002</v>
      </c>
      <c r="BT893" s="36">
        <v>1.2E-2</v>
      </c>
      <c r="BU893" s="36">
        <v>4.844519</v>
      </c>
      <c r="BV893">
        <f t="shared" si="13"/>
        <v>6.8221611000000006</v>
      </c>
    </row>
    <row r="894" spans="1:74" s="36" customFormat="1" x14ac:dyDescent="0.25">
      <c r="A894" s="36">
        <v>41703</v>
      </c>
      <c r="B894" s="36">
        <v>0.63570802083333333</v>
      </c>
      <c r="C894" s="36">
        <v>14.242000000000001</v>
      </c>
      <c r="D894" s="36">
        <v>2.0999999999999999E-3</v>
      </c>
      <c r="E894" s="36">
        <v>21.388888999999999</v>
      </c>
      <c r="F894" s="36">
        <v>1209.8</v>
      </c>
      <c r="G894" s="36">
        <v>-3.5</v>
      </c>
      <c r="H894" s="36">
        <v>8.4</v>
      </c>
      <c r="J894" s="36">
        <v>1.66</v>
      </c>
      <c r="K894" s="36">
        <v>0.88109999999999999</v>
      </c>
      <c r="L894" s="36">
        <v>12.5487</v>
      </c>
      <c r="M894" s="36">
        <v>1.9E-3</v>
      </c>
      <c r="N894" s="36">
        <v>1065.9485</v>
      </c>
      <c r="O894" s="36">
        <v>0</v>
      </c>
      <c r="P894" s="36">
        <v>1065.9000000000001</v>
      </c>
      <c r="Q894" s="36">
        <v>802.41920000000005</v>
      </c>
      <c r="R894" s="36">
        <v>0</v>
      </c>
      <c r="S894" s="36">
        <v>802.4</v>
      </c>
      <c r="T894" s="36">
        <v>8.3857999999999997</v>
      </c>
      <c r="W894" s="36">
        <v>0</v>
      </c>
      <c r="X894" s="36">
        <v>1.4622999999999999</v>
      </c>
      <c r="Y894" s="36">
        <v>12.2</v>
      </c>
      <c r="Z894" s="36">
        <v>868</v>
      </c>
      <c r="AA894" s="36">
        <v>884</v>
      </c>
      <c r="AB894" s="36">
        <v>816</v>
      </c>
      <c r="AC894" s="36">
        <v>48</v>
      </c>
      <c r="AD894" s="36">
        <v>5.12</v>
      </c>
      <c r="AE894" s="36">
        <v>0.12</v>
      </c>
      <c r="AF894" s="36">
        <v>993</v>
      </c>
      <c r="AG894" s="36">
        <v>-12</v>
      </c>
      <c r="AH894" s="36">
        <v>13</v>
      </c>
      <c r="AI894" s="36">
        <v>15</v>
      </c>
      <c r="AJ894" s="36">
        <v>190</v>
      </c>
      <c r="AK894" s="36">
        <v>190</v>
      </c>
      <c r="AL894" s="36">
        <v>7.1</v>
      </c>
      <c r="AM894" s="36">
        <v>195</v>
      </c>
      <c r="AN894" s="36" t="s">
        <v>155</v>
      </c>
      <c r="AO894" s="36">
        <v>1</v>
      </c>
      <c r="AP894" s="36">
        <v>0.8439699074074074</v>
      </c>
      <c r="AQ894" s="36">
        <v>47.164138000000001</v>
      </c>
      <c r="AR894" s="36">
        <v>-88.489596000000006</v>
      </c>
      <c r="AS894" s="36">
        <v>320.8</v>
      </c>
      <c r="AT894" s="36">
        <v>29.4</v>
      </c>
      <c r="AU894" s="36">
        <v>12</v>
      </c>
      <c r="AV894" s="36">
        <v>7</v>
      </c>
      <c r="AW894" s="36" t="s">
        <v>422</v>
      </c>
      <c r="AX894" s="36">
        <v>1.8</v>
      </c>
      <c r="AY894" s="36">
        <v>1.121578</v>
      </c>
      <c r="AZ894" s="36">
        <v>2.4215779999999998</v>
      </c>
      <c r="BA894" s="36">
        <v>14.048999999999999</v>
      </c>
      <c r="BB894" s="36">
        <v>14.94</v>
      </c>
      <c r="BC894" s="36">
        <v>1.06</v>
      </c>
      <c r="BD894" s="36">
        <v>13.493</v>
      </c>
      <c r="BE894" s="36">
        <v>3034.9340000000002</v>
      </c>
      <c r="BF894" s="36">
        <v>0.28999999999999998</v>
      </c>
      <c r="BG894" s="36">
        <v>26.997</v>
      </c>
      <c r="BH894" s="36">
        <v>0</v>
      </c>
      <c r="BI894" s="36">
        <v>26.997</v>
      </c>
      <c r="BJ894" s="36">
        <v>20.323</v>
      </c>
      <c r="BK894" s="36">
        <v>0</v>
      </c>
      <c r="BL894" s="36">
        <v>20.323</v>
      </c>
      <c r="BM894" s="36">
        <v>6.7000000000000004E-2</v>
      </c>
      <c r="BQ894" s="36">
        <v>257.15199999999999</v>
      </c>
      <c r="BR894" s="36">
        <v>0.233206</v>
      </c>
      <c r="BS894" s="36">
        <v>0.34227400000000002</v>
      </c>
      <c r="BT894" s="36">
        <v>1.2274E-2</v>
      </c>
      <c r="BU894" s="36">
        <v>5.6138510000000004</v>
      </c>
      <c r="BV894">
        <f t="shared" si="13"/>
        <v>6.8797074000000009</v>
      </c>
    </row>
    <row r="895" spans="1:74" s="36" customFormat="1" x14ac:dyDescent="0.25">
      <c r="A895" s="36">
        <v>41703</v>
      </c>
      <c r="B895" s="36">
        <v>0.63571959490740737</v>
      </c>
      <c r="C895" s="36">
        <v>14.180999999999999</v>
      </c>
      <c r="D895" s="36">
        <v>3.0000000000000001E-3</v>
      </c>
      <c r="E895" s="36">
        <v>29.558824000000001</v>
      </c>
      <c r="F895" s="36">
        <v>1209.8</v>
      </c>
      <c r="G895" s="36">
        <v>-4</v>
      </c>
      <c r="H895" s="36">
        <v>0</v>
      </c>
      <c r="J895" s="36">
        <v>1.51</v>
      </c>
      <c r="K895" s="36">
        <v>0.88160000000000005</v>
      </c>
      <c r="L895" s="36">
        <v>12.5017</v>
      </c>
      <c r="M895" s="36">
        <v>2.5999999999999999E-3</v>
      </c>
      <c r="N895" s="36">
        <v>1066.5405000000001</v>
      </c>
      <c r="O895" s="36">
        <v>0</v>
      </c>
      <c r="P895" s="36">
        <v>1066.5</v>
      </c>
      <c r="Q895" s="36">
        <v>802.86490000000003</v>
      </c>
      <c r="R895" s="36">
        <v>0</v>
      </c>
      <c r="S895" s="36">
        <v>802.9</v>
      </c>
      <c r="T895" s="36">
        <v>0</v>
      </c>
      <c r="W895" s="36">
        <v>0</v>
      </c>
      <c r="X895" s="36">
        <v>1.3338000000000001</v>
      </c>
      <c r="Y895" s="36">
        <v>12.1</v>
      </c>
      <c r="Z895" s="36">
        <v>869</v>
      </c>
      <c r="AA895" s="36">
        <v>883</v>
      </c>
      <c r="AB895" s="36">
        <v>818</v>
      </c>
      <c r="AC895" s="36">
        <v>48</v>
      </c>
      <c r="AD895" s="36">
        <v>5.12</v>
      </c>
      <c r="AE895" s="36">
        <v>0.12</v>
      </c>
      <c r="AF895" s="36">
        <v>993</v>
      </c>
      <c r="AG895" s="36">
        <v>-12</v>
      </c>
      <c r="AH895" s="36">
        <v>13</v>
      </c>
      <c r="AI895" s="36">
        <v>15</v>
      </c>
      <c r="AJ895" s="36">
        <v>190</v>
      </c>
      <c r="AK895" s="36">
        <v>190.1</v>
      </c>
      <c r="AL895" s="36">
        <v>7.1</v>
      </c>
      <c r="AM895" s="36">
        <v>195</v>
      </c>
      <c r="AN895" s="36" t="s">
        <v>155</v>
      </c>
      <c r="AO895" s="36">
        <v>1</v>
      </c>
      <c r="AP895" s="36">
        <v>0.84398148148148155</v>
      </c>
      <c r="AQ895" s="36">
        <v>47.164071999999997</v>
      </c>
      <c r="AR895" s="36">
        <v>-88.489752999999993</v>
      </c>
      <c r="AS895" s="36">
        <v>320.60000000000002</v>
      </c>
      <c r="AT895" s="36">
        <v>30.9</v>
      </c>
      <c r="AU895" s="36">
        <v>12</v>
      </c>
      <c r="AV895" s="36">
        <v>7</v>
      </c>
      <c r="AW895" s="36" t="s">
        <v>422</v>
      </c>
      <c r="AX895" s="36">
        <v>1.9291290000000001</v>
      </c>
      <c r="AY895" s="36">
        <v>1.156957</v>
      </c>
      <c r="AZ895" s="36">
        <v>2.5860859999999999</v>
      </c>
      <c r="BA895" s="36">
        <v>14.048999999999999</v>
      </c>
      <c r="BB895" s="36">
        <v>15</v>
      </c>
      <c r="BC895" s="36">
        <v>1.07</v>
      </c>
      <c r="BD895" s="36">
        <v>13.430999999999999</v>
      </c>
      <c r="BE895" s="36">
        <v>3034.9969999999998</v>
      </c>
      <c r="BF895" s="36">
        <v>0.40300000000000002</v>
      </c>
      <c r="BG895" s="36">
        <v>27.114999999999998</v>
      </c>
      <c r="BH895" s="36">
        <v>0</v>
      </c>
      <c r="BI895" s="36">
        <v>27.114999999999998</v>
      </c>
      <c r="BJ895" s="36">
        <v>20.411000000000001</v>
      </c>
      <c r="BK895" s="36">
        <v>0</v>
      </c>
      <c r="BL895" s="36">
        <v>20.411000000000001</v>
      </c>
      <c r="BM895" s="36">
        <v>0</v>
      </c>
      <c r="BQ895" s="36">
        <v>235.44499999999999</v>
      </c>
      <c r="BR895" s="36">
        <v>0.258739</v>
      </c>
      <c r="BS895" s="36">
        <v>0.34372599999999998</v>
      </c>
      <c r="BT895" s="36">
        <v>1.3726E-2</v>
      </c>
      <c r="BU895" s="36">
        <v>6.2284949999999997</v>
      </c>
      <c r="BV895">
        <f t="shared" si="13"/>
        <v>6.9088925999999997</v>
      </c>
    </row>
    <row r="896" spans="1:74" s="36" customFormat="1" x14ac:dyDescent="0.25">
      <c r="A896" s="36">
        <v>41703</v>
      </c>
      <c r="B896" s="36">
        <v>0.63573116898148141</v>
      </c>
      <c r="C896" s="36">
        <v>14.161</v>
      </c>
      <c r="D896" s="36">
        <v>3.0000000000000001E-3</v>
      </c>
      <c r="E896" s="36">
        <v>30</v>
      </c>
      <c r="F896" s="36">
        <v>1565.2</v>
      </c>
      <c r="G896" s="36">
        <v>-5.9</v>
      </c>
      <c r="H896" s="36">
        <v>17.3</v>
      </c>
      <c r="J896" s="36">
        <v>1.46</v>
      </c>
      <c r="K896" s="36">
        <v>0.88180000000000003</v>
      </c>
      <c r="L896" s="36">
        <v>12.486599999999999</v>
      </c>
      <c r="M896" s="36">
        <v>2.5999999999999999E-3</v>
      </c>
      <c r="N896" s="36">
        <v>1380.2081000000001</v>
      </c>
      <c r="O896" s="36">
        <v>0</v>
      </c>
      <c r="P896" s="36">
        <v>1380.2</v>
      </c>
      <c r="Q896" s="36">
        <v>1038.9858999999999</v>
      </c>
      <c r="R896" s="36">
        <v>0</v>
      </c>
      <c r="S896" s="36">
        <v>1039</v>
      </c>
      <c r="T896" s="36">
        <v>17.298200000000001</v>
      </c>
      <c r="W896" s="36">
        <v>0</v>
      </c>
      <c r="X896" s="36">
        <v>1.2831999999999999</v>
      </c>
      <c r="Y896" s="36">
        <v>12.1</v>
      </c>
      <c r="Z896" s="36">
        <v>870</v>
      </c>
      <c r="AA896" s="36">
        <v>885</v>
      </c>
      <c r="AB896" s="36">
        <v>821</v>
      </c>
      <c r="AC896" s="36">
        <v>48</v>
      </c>
      <c r="AD896" s="36">
        <v>5.12</v>
      </c>
      <c r="AE896" s="36">
        <v>0.12</v>
      </c>
      <c r="AF896" s="36">
        <v>993</v>
      </c>
      <c r="AG896" s="36">
        <v>-12</v>
      </c>
      <c r="AH896" s="36">
        <v>13</v>
      </c>
      <c r="AI896" s="36">
        <v>15</v>
      </c>
      <c r="AJ896" s="36">
        <v>190</v>
      </c>
      <c r="AK896" s="36">
        <v>191</v>
      </c>
      <c r="AL896" s="36">
        <v>7.3</v>
      </c>
      <c r="AM896" s="36">
        <v>195</v>
      </c>
      <c r="AN896" s="36" t="s">
        <v>155</v>
      </c>
      <c r="AO896" s="36">
        <v>1</v>
      </c>
      <c r="AP896" s="36">
        <v>0.84399305555555548</v>
      </c>
      <c r="AQ896" s="36">
        <v>47.163974000000003</v>
      </c>
      <c r="AR896" s="36">
        <v>-88.489912000000004</v>
      </c>
      <c r="AS896" s="36">
        <v>320.5</v>
      </c>
      <c r="AT896" s="36">
        <v>33.6</v>
      </c>
      <c r="AU896" s="36">
        <v>12</v>
      </c>
      <c r="AV896" s="36">
        <v>7</v>
      </c>
      <c r="AW896" s="36" t="s">
        <v>422</v>
      </c>
      <c r="AX896" s="36">
        <v>2.3784000000000001</v>
      </c>
      <c r="AY896" s="36">
        <v>1.0216000000000001</v>
      </c>
      <c r="AZ896" s="36">
        <v>2.9216000000000002</v>
      </c>
      <c r="BA896" s="36">
        <v>14.048999999999999</v>
      </c>
      <c r="BB896" s="36">
        <v>15.02</v>
      </c>
      <c r="BC896" s="36">
        <v>1.07</v>
      </c>
      <c r="BD896" s="36">
        <v>13.406000000000001</v>
      </c>
      <c r="BE896" s="36">
        <v>3034.5770000000002</v>
      </c>
      <c r="BF896" s="36">
        <v>0.40899999999999997</v>
      </c>
      <c r="BG896" s="36">
        <v>35.125999999999998</v>
      </c>
      <c r="BH896" s="36">
        <v>0</v>
      </c>
      <c r="BI896" s="36">
        <v>35.125999999999998</v>
      </c>
      <c r="BJ896" s="36">
        <v>26.442</v>
      </c>
      <c r="BK896" s="36">
        <v>0</v>
      </c>
      <c r="BL896" s="36">
        <v>26.442</v>
      </c>
      <c r="BM896" s="36">
        <v>0.1389</v>
      </c>
      <c r="BQ896" s="36">
        <v>226.755</v>
      </c>
      <c r="BR896" s="36">
        <v>0.223549</v>
      </c>
      <c r="BS896" s="36">
        <v>0.34172599999999997</v>
      </c>
      <c r="BT896" s="36">
        <v>1.2E-2</v>
      </c>
      <c r="BU896" s="36">
        <v>5.3813829999999996</v>
      </c>
      <c r="BV896">
        <f t="shared" si="13"/>
        <v>6.8686926000000001</v>
      </c>
    </row>
    <row r="897" spans="1:74" s="36" customFormat="1" x14ac:dyDescent="0.25">
      <c r="A897" s="36">
        <v>41703</v>
      </c>
      <c r="B897" s="36">
        <v>0.63574274305555556</v>
      </c>
      <c r="C897" s="36">
        <v>14.122999999999999</v>
      </c>
      <c r="D897" s="36">
        <v>3.0000000000000001E-3</v>
      </c>
      <c r="E897" s="36">
        <v>30</v>
      </c>
      <c r="F897" s="36">
        <v>2062.1999999999998</v>
      </c>
      <c r="G897" s="36">
        <v>7.5</v>
      </c>
      <c r="H897" s="36">
        <v>0</v>
      </c>
      <c r="J897" s="36">
        <v>1.4</v>
      </c>
      <c r="K897" s="36">
        <v>0.8821</v>
      </c>
      <c r="L897" s="36">
        <v>12.457700000000001</v>
      </c>
      <c r="M897" s="36">
        <v>2.5999999999999999E-3</v>
      </c>
      <c r="N897" s="36">
        <v>1818.9987000000001</v>
      </c>
      <c r="O897" s="36">
        <v>6.6403999999999996</v>
      </c>
      <c r="P897" s="36">
        <v>1825.6</v>
      </c>
      <c r="Q897" s="36">
        <v>1369.2963999999999</v>
      </c>
      <c r="R897" s="36">
        <v>4.9987000000000004</v>
      </c>
      <c r="S897" s="36">
        <v>1374.3</v>
      </c>
      <c r="T897" s="36">
        <v>0</v>
      </c>
      <c r="W897" s="36">
        <v>0</v>
      </c>
      <c r="X897" s="36">
        <v>1.2349000000000001</v>
      </c>
      <c r="Y897" s="36">
        <v>12.1</v>
      </c>
      <c r="Z897" s="36">
        <v>870</v>
      </c>
      <c r="AA897" s="36">
        <v>887</v>
      </c>
      <c r="AB897" s="36">
        <v>820</v>
      </c>
      <c r="AC897" s="36">
        <v>48</v>
      </c>
      <c r="AD897" s="36">
        <v>5.12</v>
      </c>
      <c r="AE897" s="36">
        <v>0.12</v>
      </c>
      <c r="AF897" s="36">
        <v>993</v>
      </c>
      <c r="AG897" s="36">
        <v>-12</v>
      </c>
      <c r="AH897" s="36">
        <v>13</v>
      </c>
      <c r="AI897" s="36">
        <v>15</v>
      </c>
      <c r="AJ897" s="36">
        <v>190</v>
      </c>
      <c r="AK897" s="36">
        <v>190.7</v>
      </c>
      <c r="AL897" s="36">
        <v>7.2</v>
      </c>
      <c r="AM897" s="36">
        <v>195</v>
      </c>
      <c r="AN897" s="36" t="s">
        <v>155</v>
      </c>
      <c r="AO897" s="36">
        <v>1</v>
      </c>
      <c r="AP897" s="36">
        <v>0.84400462962962963</v>
      </c>
      <c r="AQ897" s="36">
        <v>47.163879000000001</v>
      </c>
      <c r="AR897" s="36">
        <v>-88.490065000000001</v>
      </c>
      <c r="AS897" s="36">
        <v>320.39999999999998</v>
      </c>
      <c r="AT897" s="36">
        <v>34.9</v>
      </c>
      <c r="AU897" s="36">
        <v>12</v>
      </c>
      <c r="AV897" s="36">
        <v>7</v>
      </c>
      <c r="AW897" s="36" t="s">
        <v>422</v>
      </c>
      <c r="AX897" s="36">
        <v>2.3216000000000001</v>
      </c>
      <c r="AY897" s="36">
        <v>1.0784</v>
      </c>
      <c r="AZ897" s="36">
        <v>3</v>
      </c>
      <c r="BA897" s="36">
        <v>14.048999999999999</v>
      </c>
      <c r="BB897" s="36">
        <v>15.06</v>
      </c>
      <c r="BC897" s="36">
        <v>1.07</v>
      </c>
      <c r="BD897" s="36">
        <v>13.37</v>
      </c>
      <c r="BE897" s="36">
        <v>3035.0189999999998</v>
      </c>
      <c r="BF897" s="36">
        <v>0.41</v>
      </c>
      <c r="BG897" s="36">
        <v>46.408000000000001</v>
      </c>
      <c r="BH897" s="36">
        <v>0.16900000000000001</v>
      </c>
      <c r="BI897" s="36">
        <v>46.576999999999998</v>
      </c>
      <c r="BJ897" s="36">
        <v>34.935000000000002</v>
      </c>
      <c r="BK897" s="36">
        <v>0.128</v>
      </c>
      <c r="BL897" s="36">
        <v>35.061999999999998</v>
      </c>
      <c r="BM897" s="36">
        <v>0</v>
      </c>
      <c r="BQ897" s="36">
        <v>218.75299999999999</v>
      </c>
      <c r="BR897" s="36">
        <v>0.28972599999999998</v>
      </c>
      <c r="BS897" s="36">
        <v>0.34013700000000002</v>
      </c>
      <c r="BT897" s="36">
        <v>1.2E-2</v>
      </c>
      <c r="BU897" s="36">
        <v>6.9744289999999998</v>
      </c>
      <c r="BV897">
        <f t="shared" si="13"/>
        <v>6.8367537000000009</v>
      </c>
    </row>
    <row r="898" spans="1:74" s="36" customFormat="1" x14ac:dyDescent="0.25">
      <c r="A898" s="36">
        <v>41703</v>
      </c>
      <c r="B898" s="36">
        <v>0.6357543171296296</v>
      </c>
      <c r="C898" s="36">
        <v>13.942</v>
      </c>
      <c r="D898" s="36">
        <v>1.6000000000000001E-3</v>
      </c>
      <c r="E898" s="36">
        <v>15.544304</v>
      </c>
      <c r="F898" s="36">
        <v>2178.6999999999998</v>
      </c>
      <c r="G898" s="36">
        <v>7.6</v>
      </c>
      <c r="H898" s="36">
        <v>1.3</v>
      </c>
      <c r="J898" s="36">
        <v>1.4</v>
      </c>
      <c r="K898" s="36">
        <v>0.88349999999999995</v>
      </c>
      <c r="L898" s="36">
        <v>12.318</v>
      </c>
      <c r="M898" s="36">
        <v>1.4E-3</v>
      </c>
      <c r="N898" s="36">
        <v>1924.9152999999999</v>
      </c>
      <c r="O898" s="36">
        <v>6.6898999999999997</v>
      </c>
      <c r="P898" s="36">
        <v>1931.6</v>
      </c>
      <c r="Q898" s="36">
        <v>1449.0278000000001</v>
      </c>
      <c r="R898" s="36">
        <v>5.0359999999999996</v>
      </c>
      <c r="S898" s="36">
        <v>1454.1</v>
      </c>
      <c r="T898" s="36">
        <v>1.3241000000000001</v>
      </c>
      <c r="W898" s="36">
        <v>0</v>
      </c>
      <c r="X898" s="36">
        <v>1.2369000000000001</v>
      </c>
      <c r="Y898" s="36">
        <v>12.1</v>
      </c>
      <c r="Z898" s="36">
        <v>870</v>
      </c>
      <c r="AA898" s="36">
        <v>887</v>
      </c>
      <c r="AB898" s="36">
        <v>819</v>
      </c>
      <c r="AC898" s="36">
        <v>48</v>
      </c>
      <c r="AD898" s="36">
        <v>5.12</v>
      </c>
      <c r="AE898" s="36">
        <v>0.12</v>
      </c>
      <c r="AF898" s="36">
        <v>993</v>
      </c>
      <c r="AG898" s="36">
        <v>-12</v>
      </c>
      <c r="AH898" s="36">
        <v>13</v>
      </c>
      <c r="AI898" s="36">
        <v>15</v>
      </c>
      <c r="AJ898" s="36">
        <v>190</v>
      </c>
      <c r="AK898" s="36">
        <v>189</v>
      </c>
      <c r="AL898" s="36">
        <v>7.3</v>
      </c>
      <c r="AM898" s="36">
        <v>195</v>
      </c>
      <c r="AN898" s="36" t="s">
        <v>155</v>
      </c>
      <c r="AO898" s="36">
        <v>1</v>
      </c>
      <c r="AP898" s="36">
        <v>0.84401620370370367</v>
      </c>
      <c r="AQ898" s="36">
        <v>47.163787999999997</v>
      </c>
      <c r="AR898" s="36">
        <v>-88.490232000000006</v>
      </c>
      <c r="AS898" s="36">
        <v>320.3</v>
      </c>
      <c r="AT898" s="36">
        <v>36.1</v>
      </c>
      <c r="AU898" s="36">
        <v>12</v>
      </c>
      <c r="AV898" s="36">
        <v>7</v>
      </c>
      <c r="AW898" s="36" t="s">
        <v>422</v>
      </c>
      <c r="AX898" s="36">
        <v>2.2704</v>
      </c>
      <c r="AY898" s="36">
        <v>1.0216000000000001</v>
      </c>
      <c r="AZ898" s="36">
        <v>2.9136000000000002</v>
      </c>
      <c r="BA898" s="36">
        <v>14.048999999999999</v>
      </c>
      <c r="BB898" s="36">
        <v>15.24</v>
      </c>
      <c r="BC898" s="36">
        <v>1.08</v>
      </c>
      <c r="BD898" s="36">
        <v>13.183999999999999</v>
      </c>
      <c r="BE898" s="36">
        <v>3035.404</v>
      </c>
      <c r="BF898" s="36">
        <v>0.215</v>
      </c>
      <c r="BG898" s="36">
        <v>49.673000000000002</v>
      </c>
      <c r="BH898" s="36">
        <v>0.17299999999999999</v>
      </c>
      <c r="BI898" s="36">
        <v>49.845999999999997</v>
      </c>
      <c r="BJ898" s="36">
        <v>37.393000000000001</v>
      </c>
      <c r="BK898" s="36">
        <v>0.13</v>
      </c>
      <c r="BL898" s="36">
        <v>37.523000000000003</v>
      </c>
      <c r="BM898" s="36">
        <v>1.0800000000000001E-2</v>
      </c>
      <c r="BQ898" s="36">
        <v>221.624</v>
      </c>
      <c r="BR898" s="36">
        <v>0.28484900000000002</v>
      </c>
      <c r="BS898" s="36">
        <v>0.34100000000000003</v>
      </c>
      <c r="BT898" s="36">
        <v>1.1863E-2</v>
      </c>
      <c r="BU898" s="36">
        <v>6.8570279999999997</v>
      </c>
      <c r="BV898">
        <f t="shared" si="13"/>
        <v>6.8541000000000007</v>
      </c>
    </row>
    <row r="899" spans="1:74" s="36" customFormat="1" x14ac:dyDescent="0.25">
      <c r="A899" s="36">
        <v>41703</v>
      </c>
      <c r="B899" s="36">
        <v>0.63576589120370375</v>
      </c>
      <c r="C899" s="36">
        <v>13.247999999999999</v>
      </c>
      <c r="D899" s="36">
        <v>1.2999999999999999E-3</v>
      </c>
      <c r="E899" s="36">
        <v>12.697368000000001</v>
      </c>
      <c r="F899" s="36">
        <v>1949.1</v>
      </c>
      <c r="G899" s="36">
        <v>7.4</v>
      </c>
      <c r="H899" s="36">
        <v>-1.5</v>
      </c>
      <c r="J899" s="36">
        <v>1.4</v>
      </c>
      <c r="K899" s="36">
        <v>0.88900000000000001</v>
      </c>
      <c r="L899" s="36">
        <v>11.776899999999999</v>
      </c>
      <c r="M899" s="36">
        <v>1.1000000000000001E-3</v>
      </c>
      <c r="N899" s="36">
        <v>1732.6939</v>
      </c>
      <c r="O899" s="36">
        <v>6.5530999999999997</v>
      </c>
      <c r="P899" s="36">
        <v>1739.2</v>
      </c>
      <c r="Q899" s="36">
        <v>1304.3282999999999</v>
      </c>
      <c r="R899" s="36">
        <v>4.9329999999999998</v>
      </c>
      <c r="S899" s="36">
        <v>1309.3</v>
      </c>
      <c r="T899" s="36">
        <v>0</v>
      </c>
      <c r="W899" s="36">
        <v>0</v>
      </c>
      <c r="X899" s="36">
        <v>1.2444999999999999</v>
      </c>
      <c r="Y899" s="36">
        <v>12.2</v>
      </c>
      <c r="Z899" s="36">
        <v>869</v>
      </c>
      <c r="AA899" s="36">
        <v>887</v>
      </c>
      <c r="AB899" s="36">
        <v>818</v>
      </c>
      <c r="AC899" s="36">
        <v>48</v>
      </c>
      <c r="AD899" s="36">
        <v>5.12</v>
      </c>
      <c r="AE899" s="36">
        <v>0.12</v>
      </c>
      <c r="AF899" s="36">
        <v>993</v>
      </c>
      <c r="AG899" s="36">
        <v>-12</v>
      </c>
      <c r="AH899" s="36">
        <v>13</v>
      </c>
      <c r="AI899" s="36">
        <v>15</v>
      </c>
      <c r="AJ899" s="36">
        <v>190</v>
      </c>
      <c r="AK899" s="36">
        <v>189.1</v>
      </c>
      <c r="AL899" s="36">
        <v>7.4</v>
      </c>
      <c r="AM899" s="36">
        <v>195</v>
      </c>
      <c r="AN899" s="36" t="s">
        <v>155</v>
      </c>
      <c r="AO899" s="36">
        <v>1</v>
      </c>
      <c r="AP899" s="36">
        <v>0.84402777777777782</v>
      </c>
      <c r="AQ899" s="36">
        <v>47.163716999999998</v>
      </c>
      <c r="AR899" s="36">
        <v>-88.49042</v>
      </c>
      <c r="AS899" s="36">
        <v>320.3</v>
      </c>
      <c r="AT899" s="36">
        <v>36.6</v>
      </c>
      <c r="AU899" s="36">
        <v>12</v>
      </c>
      <c r="AV899" s="36">
        <v>7</v>
      </c>
      <c r="AW899" s="36" t="s">
        <v>422</v>
      </c>
      <c r="AX899" s="36">
        <v>1.6704000000000001</v>
      </c>
      <c r="AY899" s="36">
        <v>1.1215999999999999</v>
      </c>
      <c r="AZ899" s="36">
        <v>2.5135999999999998</v>
      </c>
      <c r="BA899" s="36">
        <v>14.048999999999999</v>
      </c>
      <c r="BB899" s="36">
        <v>15.99</v>
      </c>
      <c r="BC899" s="36">
        <v>1.1399999999999999</v>
      </c>
      <c r="BD899" s="36">
        <v>12.492000000000001</v>
      </c>
      <c r="BE899" s="36">
        <v>3035.9389999999999</v>
      </c>
      <c r="BF899" s="36">
        <v>0.185</v>
      </c>
      <c r="BG899" s="36">
        <v>46.776000000000003</v>
      </c>
      <c r="BH899" s="36">
        <v>0.17699999999999999</v>
      </c>
      <c r="BI899" s="36">
        <v>46.953000000000003</v>
      </c>
      <c r="BJ899" s="36">
        <v>35.212000000000003</v>
      </c>
      <c r="BK899" s="36">
        <v>0.13300000000000001</v>
      </c>
      <c r="BL899" s="36">
        <v>35.344999999999999</v>
      </c>
      <c r="BM899" s="36">
        <v>0</v>
      </c>
      <c r="BQ899" s="36">
        <v>233.27500000000001</v>
      </c>
      <c r="BR899" s="36">
        <v>0.25869799999999998</v>
      </c>
      <c r="BS899" s="36">
        <v>0.34100000000000003</v>
      </c>
      <c r="BT899" s="36">
        <v>1.0999999999999999E-2</v>
      </c>
      <c r="BU899" s="36">
        <v>6.2275080000000003</v>
      </c>
      <c r="BV899">
        <f t="shared" si="13"/>
        <v>6.8541000000000007</v>
      </c>
    </row>
    <row r="900" spans="1:74" s="36" customFormat="1" x14ac:dyDescent="0.25">
      <c r="A900" s="36">
        <v>41703</v>
      </c>
      <c r="B900" s="36">
        <v>0.63577746527777779</v>
      </c>
      <c r="C900" s="36">
        <v>13.565</v>
      </c>
      <c r="D900" s="36">
        <v>3.7000000000000002E-3</v>
      </c>
      <c r="E900" s="36">
        <v>37.213115000000002</v>
      </c>
      <c r="F900" s="36">
        <v>1944</v>
      </c>
      <c r="G900" s="36">
        <v>7.9</v>
      </c>
      <c r="H900" s="36">
        <v>-8</v>
      </c>
      <c r="J900" s="36">
        <v>1.5</v>
      </c>
      <c r="K900" s="36">
        <v>0.88639999999999997</v>
      </c>
      <c r="L900" s="36">
        <v>12.0245</v>
      </c>
      <c r="M900" s="36">
        <v>3.3E-3</v>
      </c>
      <c r="N900" s="36">
        <v>1723.2</v>
      </c>
      <c r="O900" s="36">
        <v>6.9825999999999997</v>
      </c>
      <c r="P900" s="36">
        <v>1730.2</v>
      </c>
      <c r="Q900" s="36">
        <v>1297.1815999999999</v>
      </c>
      <c r="R900" s="36">
        <v>5.2564000000000002</v>
      </c>
      <c r="S900" s="36">
        <v>1302.4000000000001</v>
      </c>
      <c r="T900" s="36">
        <v>0</v>
      </c>
      <c r="W900" s="36">
        <v>0</v>
      </c>
      <c r="X900" s="36">
        <v>1.3295999999999999</v>
      </c>
      <c r="Y900" s="36">
        <v>12.1</v>
      </c>
      <c r="Z900" s="36">
        <v>869</v>
      </c>
      <c r="AA900" s="36">
        <v>887</v>
      </c>
      <c r="AB900" s="36">
        <v>818</v>
      </c>
      <c r="AC900" s="36">
        <v>48</v>
      </c>
      <c r="AD900" s="36">
        <v>5.12</v>
      </c>
      <c r="AE900" s="36">
        <v>0.12</v>
      </c>
      <c r="AF900" s="36">
        <v>993</v>
      </c>
      <c r="AG900" s="36">
        <v>-12</v>
      </c>
      <c r="AH900" s="36">
        <v>13</v>
      </c>
      <c r="AI900" s="36">
        <v>15</v>
      </c>
      <c r="AJ900" s="36">
        <v>190</v>
      </c>
      <c r="AK900" s="36">
        <v>190</v>
      </c>
      <c r="AL900" s="36">
        <v>7.3</v>
      </c>
      <c r="AM900" s="36">
        <v>195</v>
      </c>
      <c r="AN900" s="36" t="s">
        <v>155</v>
      </c>
      <c r="AO900" s="36">
        <v>2</v>
      </c>
      <c r="AP900" s="36">
        <v>0.84403935185185175</v>
      </c>
      <c r="AQ900" s="36">
        <v>47.163645000000002</v>
      </c>
      <c r="AR900" s="36">
        <v>-88.490621000000004</v>
      </c>
      <c r="AS900" s="36">
        <v>320.2</v>
      </c>
      <c r="AT900" s="36">
        <v>38.4</v>
      </c>
      <c r="AU900" s="36">
        <v>12</v>
      </c>
      <c r="AV900" s="36">
        <v>8</v>
      </c>
      <c r="AW900" s="36" t="s">
        <v>410</v>
      </c>
      <c r="AX900" s="36">
        <v>1.1783999999999999</v>
      </c>
      <c r="AY900" s="36">
        <v>1.2</v>
      </c>
      <c r="AZ900" s="36">
        <v>2.1352000000000002</v>
      </c>
      <c r="BA900" s="36">
        <v>14.048999999999999</v>
      </c>
      <c r="BB900" s="36">
        <v>15.64</v>
      </c>
      <c r="BC900" s="36">
        <v>1.1100000000000001</v>
      </c>
      <c r="BD900" s="36">
        <v>12.814</v>
      </c>
      <c r="BE900" s="36">
        <v>3035.1819999999998</v>
      </c>
      <c r="BF900" s="36">
        <v>0.53</v>
      </c>
      <c r="BG900" s="36">
        <v>45.55</v>
      </c>
      <c r="BH900" s="36">
        <v>0.185</v>
      </c>
      <c r="BI900" s="36">
        <v>45.734999999999999</v>
      </c>
      <c r="BJ900" s="36">
        <v>34.289000000000001</v>
      </c>
      <c r="BK900" s="36">
        <v>0.13900000000000001</v>
      </c>
      <c r="BL900" s="36">
        <v>34.427999999999997</v>
      </c>
      <c r="BM900" s="36">
        <v>0</v>
      </c>
      <c r="BQ900" s="36">
        <v>244.03100000000001</v>
      </c>
      <c r="BR900" s="36">
        <v>0.225713</v>
      </c>
      <c r="BS900" s="36">
        <v>0.34113700000000002</v>
      </c>
      <c r="BT900" s="36">
        <v>1.1136999999999999E-2</v>
      </c>
      <c r="BU900" s="36">
        <v>5.4334769999999999</v>
      </c>
      <c r="BV900">
        <f t="shared" si="13"/>
        <v>6.8568537000000012</v>
      </c>
    </row>
    <row r="901" spans="1:74" s="36" customFormat="1" x14ac:dyDescent="0.25">
      <c r="A901" s="36">
        <v>41703</v>
      </c>
      <c r="B901" s="36">
        <v>0.63578903935185183</v>
      </c>
      <c r="C901" s="36">
        <v>13.65</v>
      </c>
      <c r="D901" s="36">
        <v>2.0999999999999999E-3</v>
      </c>
      <c r="E901" s="36">
        <v>20.819672000000001</v>
      </c>
      <c r="F901" s="36">
        <v>1986.1</v>
      </c>
      <c r="G901" s="36">
        <v>10.6</v>
      </c>
      <c r="H901" s="36">
        <v>-1.1000000000000001</v>
      </c>
      <c r="J901" s="36">
        <v>1.5</v>
      </c>
      <c r="K901" s="36">
        <v>0.88580000000000003</v>
      </c>
      <c r="L901" s="36">
        <v>12.0906</v>
      </c>
      <c r="M901" s="36">
        <v>1.8E-3</v>
      </c>
      <c r="N901" s="36">
        <v>1759.2134000000001</v>
      </c>
      <c r="O901" s="36">
        <v>9.3889999999999993</v>
      </c>
      <c r="P901" s="36">
        <v>1768.6</v>
      </c>
      <c r="Q901" s="36">
        <v>1324.2916</v>
      </c>
      <c r="R901" s="36">
        <v>7.0678000000000001</v>
      </c>
      <c r="S901" s="36">
        <v>1331.4</v>
      </c>
      <c r="T901" s="36">
        <v>0</v>
      </c>
      <c r="W901" s="36">
        <v>0</v>
      </c>
      <c r="X901" s="36">
        <v>1.3286</v>
      </c>
      <c r="Y901" s="36">
        <v>12.2</v>
      </c>
      <c r="Z901" s="36">
        <v>869</v>
      </c>
      <c r="AA901" s="36">
        <v>887</v>
      </c>
      <c r="AB901" s="36">
        <v>818</v>
      </c>
      <c r="AC901" s="36">
        <v>48</v>
      </c>
      <c r="AD901" s="36">
        <v>5.12</v>
      </c>
      <c r="AE901" s="36">
        <v>0.12</v>
      </c>
      <c r="AF901" s="36">
        <v>993</v>
      </c>
      <c r="AG901" s="36">
        <v>-12</v>
      </c>
      <c r="AH901" s="36">
        <v>13</v>
      </c>
      <c r="AI901" s="36">
        <v>15</v>
      </c>
      <c r="AJ901" s="36">
        <v>190</v>
      </c>
      <c r="AK901" s="36">
        <v>190</v>
      </c>
      <c r="AL901" s="36">
        <v>7.2</v>
      </c>
      <c r="AM901" s="36">
        <v>195</v>
      </c>
      <c r="AN901" s="36" t="s">
        <v>155</v>
      </c>
      <c r="AO901" s="36">
        <v>2</v>
      </c>
      <c r="AP901" s="36">
        <v>0.8440509259259259</v>
      </c>
      <c r="AQ901" s="36">
        <v>47.163581999999998</v>
      </c>
      <c r="AR901" s="36">
        <v>-88.490831</v>
      </c>
      <c r="AS901" s="36">
        <v>320</v>
      </c>
      <c r="AT901" s="36">
        <v>39.4</v>
      </c>
      <c r="AU901" s="36">
        <v>12</v>
      </c>
      <c r="AV901" s="36">
        <v>9</v>
      </c>
      <c r="AW901" s="36" t="s">
        <v>409</v>
      </c>
      <c r="AX901" s="36">
        <v>1.1000000000000001</v>
      </c>
      <c r="AY901" s="36">
        <v>1.2</v>
      </c>
      <c r="AZ901" s="36">
        <v>1.9</v>
      </c>
      <c r="BA901" s="36">
        <v>14.048999999999999</v>
      </c>
      <c r="BB901" s="36">
        <v>15.55</v>
      </c>
      <c r="BC901" s="36">
        <v>1.1100000000000001</v>
      </c>
      <c r="BD901" s="36">
        <v>12.898</v>
      </c>
      <c r="BE901" s="36">
        <v>3035.498</v>
      </c>
      <c r="BF901" s="36">
        <v>0.29499999999999998</v>
      </c>
      <c r="BG901" s="36">
        <v>46.253</v>
      </c>
      <c r="BH901" s="36">
        <v>0.247</v>
      </c>
      <c r="BI901" s="36">
        <v>46.5</v>
      </c>
      <c r="BJ901" s="36">
        <v>34.817999999999998</v>
      </c>
      <c r="BK901" s="36">
        <v>0.186</v>
      </c>
      <c r="BL901" s="36">
        <v>35.003999999999998</v>
      </c>
      <c r="BM901" s="36">
        <v>0</v>
      </c>
      <c r="BQ901" s="36">
        <v>242.542</v>
      </c>
      <c r="BR901" s="36">
        <v>0.273754</v>
      </c>
      <c r="BS901" s="36">
        <v>0.34213700000000002</v>
      </c>
      <c r="BT901" s="36">
        <v>1.2E-2</v>
      </c>
      <c r="BU901" s="36">
        <v>6.5899429999999999</v>
      </c>
      <c r="BV901">
        <f t="shared" ref="BV901:BV964" si="14">BS901*20.1</f>
        <v>6.8769537000000014</v>
      </c>
    </row>
    <row r="902" spans="1:74" s="36" customFormat="1" x14ac:dyDescent="0.25">
      <c r="A902" s="36">
        <v>41703</v>
      </c>
      <c r="B902" s="36">
        <v>0.63580061342592586</v>
      </c>
      <c r="C902" s="36">
        <v>13.75</v>
      </c>
      <c r="D902" s="36">
        <v>2E-3</v>
      </c>
      <c r="E902" s="36">
        <v>20</v>
      </c>
      <c r="F902" s="36">
        <v>1662.9</v>
      </c>
      <c r="G902" s="36">
        <v>12.2</v>
      </c>
      <c r="H902" s="36">
        <v>-30.1</v>
      </c>
      <c r="J902" s="36">
        <v>1.6</v>
      </c>
      <c r="K902" s="36">
        <v>0.88500000000000001</v>
      </c>
      <c r="L902" s="36">
        <v>12.1691</v>
      </c>
      <c r="M902" s="36">
        <v>1.8E-3</v>
      </c>
      <c r="N902" s="36">
        <v>1471.7777000000001</v>
      </c>
      <c r="O902" s="36">
        <v>10.797599999999999</v>
      </c>
      <c r="P902" s="36">
        <v>1482.6</v>
      </c>
      <c r="Q902" s="36">
        <v>1107.9173000000001</v>
      </c>
      <c r="R902" s="36">
        <v>8.1281999999999996</v>
      </c>
      <c r="S902" s="36">
        <v>1116</v>
      </c>
      <c r="T902" s="36">
        <v>0</v>
      </c>
      <c r="W902" s="36">
        <v>0</v>
      </c>
      <c r="X902" s="36">
        <v>1.4160999999999999</v>
      </c>
      <c r="Y902" s="36">
        <v>12.1</v>
      </c>
      <c r="Z902" s="36">
        <v>869</v>
      </c>
      <c r="AA902" s="36">
        <v>887</v>
      </c>
      <c r="AB902" s="36">
        <v>818</v>
      </c>
      <c r="AC902" s="36">
        <v>48</v>
      </c>
      <c r="AD902" s="36">
        <v>5.12</v>
      </c>
      <c r="AE902" s="36">
        <v>0.12</v>
      </c>
      <c r="AF902" s="36">
        <v>993</v>
      </c>
      <c r="AG902" s="36">
        <v>-12</v>
      </c>
      <c r="AH902" s="36">
        <v>13</v>
      </c>
      <c r="AI902" s="36">
        <v>15</v>
      </c>
      <c r="AJ902" s="36">
        <v>190</v>
      </c>
      <c r="AK902" s="36">
        <v>189.9</v>
      </c>
      <c r="AL902" s="36">
        <v>7.4</v>
      </c>
      <c r="AM902" s="36">
        <v>195</v>
      </c>
      <c r="AN902" s="36" t="s">
        <v>155</v>
      </c>
      <c r="AO902" s="36">
        <v>2</v>
      </c>
      <c r="AP902" s="36">
        <v>0.84406250000000005</v>
      </c>
      <c r="AQ902" s="36">
        <v>47.163576999999997</v>
      </c>
      <c r="AR902" s="36">
        <v>-88.491049000000004</v>
      </c>
      <c r="AS902" s="36">
        <v>320.2</v>
      </c>
      <c r="AT902" s="36">
        <v>37.299999999999997</v>
      </c>
      <c r="AU902" s="36">
        <v>12</v>
      </c>
      <c r="AV902" s="36">
        <v>9</v>
      </c>
      <c r="AW902" s="36" t="s">
        <v>409</v>
      </c>
      <c r="AX902" s="36">
        <v>1.1648000000000001</v>
      </c>
      <c r="AY902" s="36">
        <v>1.1568000000000001</v>
      </c>
      <c r="AZ902" s="36">
        <v>1.9432</v>
      </c>
      <c r="BA902" s="36">
        <v>14.048999999999999</v>
      </c>
      <c r="BB902" s="36">
        <v>15.44</v>
      </c>
      <c r="BC902" s="36">
        <v>1.1000000000000001</v>
      </c>
      <c r="BD902" s="36">
        <v>12.988</v>
      </c>
      <c r="BE902" s="36">
        <v>3035.4549999999999</v>
      </c>
      <c r="BF902" s="36">
        <v>0.28100000000000003</v>
      </c>
      <c r="BG902" s="36">
        <v>38.445</v>
      </c>
      <c r="BH902" s="36">
        <v>0.28199999999999997</v>
      </c>
      <c r="BI902" s="36">
        <v>38.726999999999997</v>
      </c>
      <c r="BJ902" s="36">
        <v>28.940999999999999</v>
      </c>
      <c r="BK902" s="36">
        <v>0.21199999999999999</v>
      </c>
      <c r="BL902" s="36">
        <v>29.152999999999999</v>
      </c>
      <c r="BM902" s="36">
        <v>0</v>
      </c>
      <c r="BQ902" s="36">
        <v>256.834</v>
      </c>
      <c r="BR902" s="36">
        <v>0.31274000000000002</v>
      </c>
      <c r="BS902" s="36">
        <v>0.34272599999999998</v>
      </c>
      <c r="BT902" s="36">
        <v>1.2137E-2</v>
      </c>
      <c r="BU902" s="36">
        <v>7.5284339999999998</v>
      </c>
      <c r="BV902">
        <f t="shared" si="14"/>
        <v>6.8887926000000004</v>
      </c>
    </row>
    <row r="903" spans="1:74" s="36" customFormat="1" x14ac:dyDescent="0.25">
      <c r="A903" s="36">
        <v>41703</v>
      </c>
      <c r="B903" s="36">
        <v>0.63581218750000001</v>
      </c>
      <c r="C903" s="36">
        <v>13.936</v>
      </c>
      <c r="D903" s="36">
        <v>1.4E-3</v>
      </c>
      <c r="E903" s="36">
        <v>13.553648000000001</v>
      </c>
      <c r="F903" s="36">
        <v>1414.1</v>
      </c>
      <c r="G903" s="36">
        <v>21.3</v>
      </c>
      <c r="H903" s="36">
        <v>-18.8</v>
      </c>
      <c r="J903" s="36">
        <v>1.79</v>
      </c>
      <c r="K903" s="36">
        <v>0.88349999999999995</v>
      </c>
      <c r="L903" s="36">
        <v>12.312200000000001</v>
      </c>
      <c r="M903" s="36">
        <v>1.1999999999999999E-3</v>
      </c>
      <c r="N903" s="36">
        <v>1249.2910999999999</v>
      </c>
      <c r="O903" s="36">
        <v>18.793199999999999</v>
      </c>
      <c r="P903" s="36">
        <v>1268.0999999999999</v>
      </c>
      <c r="Q903" s="36">
        <v>940.43489999999997</v>
      </c>
      <c r="R903" s="36">
        <v>14.147</v>
      </c>
      <c r="S903" s="36">
        <v>954.6</v>
      </c>
      <c r="T903" s="36">
        <v>0</v>
      </c>
      <c r="W903" s="36">
        <v>0</v>
      </c>
      <c r="X903" s="36">
        <v>1.5786</v>
      </c>
      <c r="Y903" s="36">
        <v>12.1</v>
      </c>
      <c r="Z903" s="36">
        <v>869</v>
      </c>
      <c r="AA903" s="36">
        <v>887</v>
      </c>
      <c r="AB903" s="36">
        <v>819</v>
      </c>
      <c r="AC903" s="36">
        <v>48</v>
      </c>
      <c r="AD903" s="36">
        <v>5.12</v>
      </c>
      <c r="AE903" s="36">
        <v>0.12</v>
      </c>
      <c r="AF903" s="36">
        <v>993</v>
      </c>
      <c r="AG903" s="36">
        <v>-12</v>
      </c>
      <c r="AH903" s="36">
        <v>12.863</v>
      </c>
      <c r="AI903" s="36">
        <v>15</v>
      </c>
      <c r="AJ903" s="36">
        <v>190</v>
      </c>
      <c r="AK903" s="36">
        <v>189</v>
      </c>
      <c r="AL903" s="36">
        <v>7</v>
      </c>
      <c r="AM903" s="36">
        <v>195</v>
      </c>
      <c r="AN903" s="36" t="s">
        <v>155</v>
      </c>
      <c r="AO903" s="36">
        <v>2</v>
      </c>
      <c r="AP903" s="36">
        <v>0.84407407407407409</v>
      </c>
      <c r="AQ903" s="36">
        <v>47.163550000000001</v>
      </c>
      <c r="AR903" s="36">
        <v>-88.491252000000003</v>
      </c>
      <c r="AS903" s="36">
        <v>320.2</v>
      </c>
      <c r="AT903" s="36">
        <v>36.1</v>
      </c>
      <c r="AU903" s="36">
        <v>12</v>
      </c>
      <c r="AV903" s="36">
        <v>9</v>
      </c>
      <c r="AW903" s="36" t="s">
        <v>409</v>
      </c>
      <c r="AX903" s="36">
        <v>1.4</v>
      </c>
      <c r="AY903" s="36">
        <v>1</v>
      </c>
      <c r="AZ903" s="36">
        <v>2.1</v>
      </c>
      <c r="BA903" s="36">
        <v>14.048999999999999</v>
      </c>
      <c r="BB903" s="36">
        <v>15.25</v>
      </c>
      <c r="BC903" s="36">
        <v>1.0900000000000001</v>
      </c>
      <c r="BD903" s="36">
        <v>13.19</v>
      </c>
      <c r="BE903" s="36">
        <v>3035.4850000000001</v>
      </c>
      <c r="BF903" s="36">
        <v>0.188</v>
      </c>
      <c r="BG903" s="36">
        <v>32.255000000000003</v>
      </c>
      <c r="BH903" s="36">
        <v>0.48499999999999999</v>
      </c>
      <c r="BI903" s="36">
        <v>32.74</v>
      </c>
      <c r="BJ903" s="36">
        <v>24.280999999999999</v>
      </c>
      <c r="BK903" s="36">
        <v>0.36499999999999999</v>
      </c>
      <c r="BL903" s="36">
        <v>24.646000000000001</v>
      </c>
      <c r="BM903" s="36">
        <v>0</v>
      </c>
      <c r="BQ903" s="36">
        <v>282.99400000000003</v>
      </c>
      <c r="BR903" s="36">
        <v>0.34219300000000002</v>
      </c>
      <c r="BS903" s="36">
        <v>0.34086300000000003</v>
      </c>
      <c r="BT903" s="36">
        <v>1.2725999999999999E-2</v>
      </c>
      <c r="BU903" s="36">
        <v>8.2374410000000005</v>
      </c>
      <c r="BV903">
        <f t="shared" si="14"/>
        <v>6.8513463000000012</v>
      </c>
    </row>
    <row r="904" spans="1:74" s="36" customFormat="1" x14ac:dyDescent="0.25">
      <c r="A904" s="36">
        <v>41703</v>
      </c>
      <c r="B904" s="36">
        <v>0.63582376157407405</v>
      </c>
      <c r="C904" s="36">
        <v>14.154999999999999</v>
      </c>
      <c r="D904" s="36">
        <v>1E-3</v>
      </c>
      <c r="E904" s="36">
        <v>10</v>
      </c>
      <c r="F904" s="36">
        <v>1464.1</v>
      </c>
      <c r="G904" s="36">
        <v>19.2</v>
      </c>
      <c r="H904" s="36">
        <v>-20.100000000000001</v>
      </c>
      <c r="J904" s="36">
        <v>2.0499999999999998</v>
      </c>
      <c r="K904" s="36">
        <v>0.88190000000000002</v>
      </c>
      <c r="L904" s="36">
        <v>12.4825</v>
      </c>
      <c r="M904" s="36">
        <v>8.9999999999999998E-4</v>
      </c>
      <c r="N904" s="36">
        <v>1291.1692</v>
      </c>
      <c r="O904" s="36">
        <v>16.933</v>
      </c>
      <c r="P904" s="36">
        <v>1308.0999999999999</v>
      </c>
      <c r="Q904" s="36">
        <v>971.9597</v>
      </c>
      <c r="R904" s="36">
        <v>12.7468</v>
      </c>
      <c r="S904" s="36">
        <v>984.7</v>
      </c>
      <c r="T904" s="36">
        <v>0</v>
      </c>
      <c r="W904" s="36">
        <v>0</v>
      </c>
      <c r="X904" s="36">
        <v>1.8046</v>
      </c>
      <c r="Y904" s="36">
        <v>12.2</v>
      </c>
      <c r="Z904" s="36">
        <v>869</v>
      </c>
      <c r="AA904" s="36">
        <v>888</v>
      </c>
      <c r="AB904" s="36">
        <v>817</v>
      </c>
      <c r="AC904" s="36">
        <v>48</v>
      </c>
      <c r="AD904" s="36">
        <v>5.12</v>
      </c>
      <c r="AE904" s="36">
        <v>0.12</v>
      </c>
      <c r="AF904" s="36">
        <v>993</v>
      </c>
      <c r="AG904" s="36">
        <v>-12</v>
      </c>
      <c r="AH904" s="36">
        <v>12</v>
      </c>
      <c r="AI904" s="36">
        <v>15</v>
      </c>
      <c r="AJ904" s="36">
        <v>190</v>
      </c>
      <c r="AK904" s="36">
        <v>189</v>
      </c>
      <c r="AL904" s="36">
        <v>7.3</v>
      </c>
      <c r="AM904" s="36">
        <v>195</v>
      </c>
      <c r="AN904" s="36" t="s">
        <v>155</v>
      </c>
      <c r="AO904" s="36">
        <v>2</v>
      </c>
      <c r="AP904" s="36">
        <v>0.84408564814814813</v>
      </c>
      <c r="AQ904" s="36">
        <v>47.163510000000002</v>
      </c>
      <c r="AR904" s="36">
        <v>-88.491451999999995</v>
      </c>
      <c r="AS904" s="36">
        <v>320</v>
      </c>
      <c r="AT904" s="36">
        <v>35.6</v>
      </c>
      <c r="AU904" s="36">
        <v>12</v>
      </c>
      <c r="AV904" s="36">
        <v>9</v>
      </c>
      <c r="AW904" s="36" t="s">
        <v>409</v>
      </c>
      <c r="AX904" s="36">
        <v>1.3136000000000001</v>
      </c>
      <c r="AY904" s="36">
        <v>1.0216000000000001</v>
      </c>
      <c r="AZ904" s="36">
        <v>2.0568</v>
      </c>
      <c r="BA904" s="36">
        <v>14.048999999999999</v>
      </c>
      <c r="BB904" s="36">
        <v>15.03</v>
      </c>
      <c r="BC904" s="36">
        <v>1.07</v>
      </c>
      <c r="BD904" s="36">
        <v>13.395</v>
      </c>
      <c r="BE904" s="36">
        <v>3035.431</v>
      </c>
      <c r="BF904" s="36">
        <v>0.13600000000000001</v>
      </c>
      <c r="BG904" s="36">
        <v>32.880000000000003</v>
      </c>
      <c r="BH904" s="36">
        <v>0.43099999999999999</v>
      </c>
      <c r="BI904" s="36">
        <v>33.311999999999998</v>
      </c>
      <c r="BJ904" s="36">
        <v>24.751999999999999</v>
      </c>
      <c r="BK904" s="36">
        <v>0.32500000000000001</v>
      </c>
      <c r="BL904" s="36">
        <v>25.076000000000001</v>
      </c>
      <c r="BM904" s="36">
        <v>0</v>
      </c>
      <c r="BQ904" s="36">
        <v>319.07499999999999</v>
      </c>
      <c r="BR904" s="36">
        <v>0.41160200000000002</v>
      </c>
      <c r="BS904" s="36">
        <v>0.33945199999999998</v>
      </c>
      <c r="BT904" s="36">
        <v>1.0862999999999999E-2</v>
      </c>
      <c r="BU904" s="36">
        <v>9.9082899999999992</v>
      </c>
      <c r="BV904">
        <f t="shared" si="14"/>
        <v>6.8229851999999998</v>
      </c>
    </row>
    <row r="905" spans="1:74" s="36" customFormat="1" x14ac:dyDescent="0.25">
      <c r="A905" s="36">
        <v>41703</v>
      </c>
      <c r="B905" s="36">
        <v>0.6358353356481482</v>
      </c>
      <c r="C905" s="36">
        <v>14.359</v>
      </c>
      <c r="D905" s="36">
        <v>2.0999999999999999E-3</v>
      </c>
      <c r="E905" s="36">
        <v>21.409507999999999</v>
      </c>
      <c r="F905" s="36">
        <v>1548.1</v>
      </c>
      <c r="G905" s="36">
        <v>15.2</v>
      </c>
      <c r="H905" s="36">
        <v>-17.2</v>
      </c>
      <c r="J905" s="36">
        <v>2.1</v>
      </c>
      <c r="K905" s="36">
        <v>0.88029999999999997</v>
      </c>
      <c r="L905" s="36">
        <v>12.6404</v>
      </c>
      <c r="M905" s="36">
        <v>1.9E-3</v>
      </c>
      <c r="N905" s="36">
        <v>1362.8477</v>
      </c>
      <c r="O905" s="36">
        <v>13.3726</v>
      </c>
      <c r="P905" s="36">
        <v>1376.2</v>
      </c>
      <c r="Q905" s="36">
        <v>1025.9175</v>
      </c>
      <c r="R905" s="36">
        <v>10.0665</v>
      </c>
      <c r="S905" s="36">
        <v>1036</v>
      </c>
      <c r="T905" s="36">
        <v>0</v>
      </c>
      <c r="W905" s="36">
        <v>0</v>
      </c>
      <c r="X905" s="36">
        <v>1.8487</v>
      </c>
      <c r="Y905" s="36">
        <v>12.1</v>
      </c>
      <c r="Z905" s="36">
        <v>870</v>
      </c>
      <c r="AA905" s="36">
        <v>887</v>
      </c>
      <c r="AB905" s="36">
        <v>818</v>
      </c>
      <c r="AC905" s="36">
        <v>48</v>
      </c>
      <c r="AD905" s="36">
        <v>5.12</v>
      </c>
      <c r="AE905" s="36">
        <v>0.12</v>
      </c>
      <c r="AF905" s="36">
        <v>993</v>
      </c>
      <c r="AG905" s="36">
        <v>-12</v>
      </c>
      <c r="AH905" s="36">
        <v>12</v>
      </c>
      <c r="AI905" s="36">
        <v>15</v>
      </c>
      <c r="AJ905" s="36">
        <v>190</v>
      </c>
      <c r="AK905" s="36">
        <v>189</v>
      </c>
      <c r="AL905" s="36">
        <v>7.4</v>
      </c>
      <c r="AM905" s="36">
        <v>195</v>
      </c>
      <c r="AN905" s="36" t="s">
        <v>155</v>
      </c>
      <c r="AO905" s="36">
        <v>2</v>
      </c>
      <c r="AP905" s="36">
        <v>0.84409722222222217</v>
      </c>
      <c r="AQ905" s="36">
        <v>47.163446999999998</v>
      </c>
      <c r="AR905" s="36">
        <v>-88.491637999999995</v>
      </c>
      <c r="AS905" s="36">
        <v>320</v>
      </c>
      <c r="AT905" s="36">
        <v>35.299999999999997</v>
      </c>
      <c r="AU905" s="36">
        <v>12</v>
      </c>
      <c r="AV905" s="36">
        <v>9</v>
      </c>
      <c r="AW905" s="36" t="s">
        <v>409</v>
      </c>
      <c r="AX905" s="36">
        <v>1.0216000000000001</v>
      </c>
      <c r="AY905" s="36">
        <v>1.0784</v>
      </c>
      <c r="AZ905" s="36">
        <v>1.9</v>
      </c>
      <c r="BA905" s="36">
        <v>14.048999999999999</v>
      </c>
      <c r="BB905" s="36">
        <v>14.83</v>
      </c>
      <c r="BC905" s="36">
        <v>1.06</v>
      </c>
      <c r="BD905" s="36">
        <v>13.596</v>
      </c>
      <c r="BE905" s="36">
        <v>3035.0709999999999</v>
      </c>
      <c r="BF905" s="36">
        <v>0.28799999999999998</v>
      </c>
      <c r="BG905" s="36">
        <v>34.268000000000001</v>
      </c>
      <c r="BH905" s="36">
        <v>0.33600000000000002</v>
      </c>
      <c r="BI905" s="36">
        <v>34.604999999999997</v>
      </c>
      <c r="BJ905" s="36">
        <v>25.795999999999999</v>
      </c>
      <c r="BK905" s="36">
        <v>0.253</v>
      </c>
      <c r="BL905" s="36">
        <v>26.048999999999999</v>
      </c>
      <c r="BM905" s="36">
        <v>0</v>
      </c>
      <c r="BQ905" s="36">
        <v>322.74799999999999</v>
      </c>
      <c r="BR905" s="36">
        <v>0.35773899999999997</v>
      </c>
      <c r="BS905" s="36">
        <v>0.33572600000000002</v>
      </c>
      <c r="BT905" s="36">
        <v>0.01</v>
      </c>
      <c r="BU905" s="36">
        <v>8.6116729999999997</v>
      </c>
      <c r="BV905">
        <f t="shared" si="14"/>
        <v>6.7480926000000006</v>
      </c>
    </row>
    <row r="906" spans="1:74" s="36" customFormat="1" x14ac:dyDescent="0.25">
      <c r="A906" s="36">
        <v>41703</v>
      </c>
      <c r="B906" s="36">
        <v>0.63584690972222224</v>
      </c>
      <c r="C906" s="36">
        <v>14.574999999999999</v>
      </c>
      <c r="D906" s="36">
        <v>4.8999999999999998E-3</v>
      </c>
      <c r="E906" s="36">
        <v>48.751092</v>
      </c>
      <c r="F906" s="36">
        <v>1558.8</v>
      </c>
      <c r="G906" s="36">
        <v>9</v>
      </c>
      <c r="H906" s="36">
        <v>0</v>
      </c>
      <c r="J906" s="36">
        <v>2.1</v>
      </c>
      <c r="K906" s="36">
        <v>0.87880000000000003</v>
      </c>
      <c r="L906" s="36">
        <v>12.808</v>
      </c>
      <c r="M906" s="36">
        <v>4.3E-3</v>
      </c>
      <c r="N906" s="36">
        <v>1369.8766000000001</v>
      </c>
      <c r="O906" s="36">
        <v>7.9090999999999996</v>
      </c>
      <c r="P906" s="36">
        <v>1377.8</v>
      </c>
      <c r="Q906" s="36">
        <v>1031.2086999999999</v>
      </c>
      <c r="R906" s="36">
        <v>5.9537000000000004</v>
      </c>
      <c r="S906" s="36">
        <v>1037.2</v>
      </c>
      <c r="T906" s="36">
        <v>0</v>
      </c>
      <c r="W906" s="36">
        <v>0</v>
      </c>
      <c r="X906" s="36">
        <v>1.8453999999999999</v>
      </c>
      <c r="Y906" s="36">
        <v>12.1</v>
      </c>
      <c r="Z906" s="36">
        <v>869</v>
      </c>
      <c r="AA906" s="36">
        <v>888</v>
      </c>
      <c r="AB906" s="36">
        <v>817</v>
      </c>
      <c r="AC906" s="36">
        <v>48</v>
      </c>
      <c r="AD906" s="36">
        <v>5.12</v>
      </c>
      <c r="AE906" s="36">
        <v>0.12</v>
      </c>
      <c r="AF906" s="36">
        <v>993</v>
      </c>
      <c r="AG906" s="36">
        <v>-12</v>
      </c>
      <c r="AH906" s="36">
        <v>12</v>
      </c>
      <c r="AI906" s="36">
        <v>15</v>
      </c>
      <c r="AJ906" s="36">
        <v>190</v>
      </c>
      <c r="AK906" s="36">
        <v>189.1</v>
      </c>
      <c r="AL906" s="36">
        <v>7.8</v>
      </c>
      <c r="AM906" s="36">
        <v>195</v>
      </c>
      <c r="AN906" s="36" t="s">
        <v>155</v>
      </c>
      <c r="AO906" s="36">
        <v>2</v>
      </c>
      <c r="AP906" s="36">
        <v>0.84410879629629632</v>
      </c>
      <c r="AQ906" s="36">
        <v>47.163348999999997</v>
      </c>
      <c r="AR906" s="36">
        <v>-88.491793999999999</v>
      </c>
      <c r="AS906" s="36">
        <v>319.89999999999998</v>
      </c>
      <c r="AT906" s="36">
        <v>35.4</v>
      </c>
      <c r="AU906" s="36">
        <v>12</v>
      </c>
      <c r="AV906" s="36">
        <v>10</v>
      </c>
      <c r="AW906" s="36" t="s">
        <v>409</v>
      </c>
      <c r="AX906" s="36">
        <v>1.1000000000000001</v>
      </c>
      <c r="AY906" s="36">
        <v>1</v>
      </c>
      <c r="AZ906" s="36">
        <v>1.9</v>
      </c>
      <c r="BA906" s="36">
        <v>14.048999999999999</v>
      </c>
      <c r="BB906" s="36">
        <v>14.62</v>
      </c>
      <c r="BC906" s="36">
        <v>1.04</v>
      </c>
      <c r="BD906" s="36">
        <v>13.792999999999999</v>
      </c>
      <c r="BE906" s="36">
        <v>3034.3809999999999</v>
      </c>
      <c r="BF906" s="36">
        <v>0.64600000000000002</v>
      </c>
      <c r="BG906" s="36">
        <v>33.987000000000002</v>
      </c>
      <c r="BH906" s="36">
        <v>0.19600000000000001</v>
      </c>
      <c r="BI906" s="36">
        <v>34.183</v>
      </c>
      <c r="BJ906" s="36">
        <v>25.584</v>
      </c>
      <c r="BK906" s="36">
        <v>0.14799999999999999</v>
      </c>
      <c r="BL906" s="36">
        <v>25.731999999999999</v>
      </c>
      <c r="BM906" s="36">
        <v>0</v>
      </c>
      <c r="BQ906" s="36">
        <v>317.89999999999998</v>
      </c>
      <c r="BR906" s="36">
        <v>0.32213799999999998</v>
      </c>
      <c r="BS906" s="36">
        <v>0.33427400000000002</v>
      </c>
      <c r="BT906" s="36">
        <v>0.01</v>
      </c>
      <c r="BU906" s="36">
        <v>7.7546670000000004</v>
      </c>
      <c r="BV906">
        <f t="shared" si="14"/>
        <v>6.7189074000000009</v>
      </c>
    </row>
    <row r="907" spans="1:74" s="36" customFormat="1" x14ac:dyDescent="0.25">
      <c r="A907" s="36">
        <v>41703</v>
      </c>
      <c r="B907" s="37">
        <v>0.63585848379629628</v>
      </c>
      <c r="C907" s="38">
        <v>14.63</v>
      </c>
      <c r="D907" s="36">
        <v>4.0000000000000001E-3</v>
      </c>
      <c r="E907" s="36">
        <v>40.017467000000003</v>
      </c>
      <c r="F907" s="36">
        <v>1520.4</v>
      </c>
      <c r="G907" s="36">
        <v>7.4</v>
      </c>
      <c r="H907" s="36">
        <v>0</v>
      </c>
      <c r="J907" s="36">
        <v>2</v>
      </c>
      <c r="K907" s="36">
        <v>0.87839999999999996</v>
      </c>
      <c r="L907" s="36">
        <v>12.8504</v>
      </c>
      <c r="M907" s="36">
        <v>3.5000000000000001E-3</v>
      </c>
      <c r="N907" s="36">
        <v>1335.4496999999999</v>
      </c>
      <c r="O907" s="36">
        <v>6.4669999999999996</v>
      </c>
      <c r="P907" s="36">
        <v>1341.9</v>
      </c>
      <c r="Q907" s="36">
        <v>1005.2929</v>
      </c>
      <c r="R907" s="36">
        <v>4.8681999999999999</v>
      </c>
      <c r="S907" s="36">
        <v>1010.2</v>
      </c>
      <c r="T907" s="36">
        <v>0</v>
      </c>
      <c r="W907" s="36">
        <v>0</v>
      </c>
      <c r="X907" s="36">
        <v>1.7566999999999999</v>
      </c>
      <c r="Y907" s="36">
        <v>12.1</v>
      </c>
      <c r="Z907" s="36">
        <v>870</v>
      </c>
      <c r="AA907" s="36">
        <v>888</v>
      </c>
      <c r="AB907" s="36">
        <v>818</v>
      </c>
      <c r="AC907" s="36">
        <v>48</v>
      </c>
      <c r="AD907" s="36">
        <v>5.12</v>
      </c>
      <c r="AE907" s="36">
        <v>0.12</v>
      </c>
      <c r="AF907" s="36">
        <v>993</v>
      </c>
      <c r="AG907" s="36">
        <v>-12</v>
      </c>
      <c r="AH907" s="36">
        <v>12</v>
      </c>
      <c r="AI907" s="36">
        <v>15</v>
      </c>
      <c r="AJ907" s="36">
        <v>190</v>
      </c>
      <c r="AK907" s="36">
        <v>190</v>
      </c>
      <c r="AL907" s="36">
        <v>7.8</v>
      </c>
      <c r="AM907" s="36">
        <v>195</v>
      </c>
      <c r="AN907" s="36" t="s">
        <v>155</v>
      </c>
      <c r="AO907" s="36">
        <v>2</v>
      </c>
      <c r="AP907" s="36">
        <v>0.84412037037037047</v>
      </c>
      <c r="AQ907" s="36">
        <v>47.163240000000002</v>
      </c>
      <c r="AR907" s="36">
        <v>-88.491939000000002</v>
      </c>
      <c r="AS907" s="36">
        <v>319.89999999999998</v>
      </c>
      <c r="AT907" s="36">
        <v>36.700000000000003</v>
      </c>
      <c r="AU907" s="36">
        <v>12</v>
      </c>
      <c r="AV907" s="36">
        <v>10</v>
      </c>
      <c r="AW907" s="36" t="s">
        <v>409</v>
      </c>
      <c r="AX907" s="36">
        <v>1.1863999999999999</v>
      </c>
      <c r="AY907" s="36">
        <v>1.0216000000000001</v>
      </c>
      <c r="AZ907" s="36">
        <v>1.9863999999999999</v>
      </c>
      <c r="BA907" s="36">
        <v>14.048999999999999</v>
      </c>
      <c r="BB907" s="36">
        <v>14.57</v>
      </c>
      <c r="BC907" s="36">
        <v>1.04</v>
      </c>
      <c r="BD907" s="36">
        <v>13.849</v>
      </c>
      <c r="BE907" s="36">
        <v>3034.5349999999999</v>
      </c>
      <c r="BF907" s="36">
        <v>0.52800000000000002</v>
      </c>
      <c r="BG907" s="36">
        <v>33.024999999999999</v>
      </c>
      <c r="BH907" s="36">
        <v>0.16</v>
      </c>
      <c r="BI907" s="36">
        <v>33.185000000000002</v>
      </c>
      <c r="BJ907" s="36">
        <v>24.86</v>
      </c>
      <c r="BK907" s="36">
        <v>0.12</v>
      </c>
      <c r="BL907" s="36">
        <v>24.981000000000002</v>
      </c>
      <c r="BM907" s="36">
        <v>0</v>
      </c>
      <c r="BQ907" s="36">
        <v>301.63099999999997</v>
      </c>
      <c r="BR907" s="36">
        <v>0.38189400000000001</v>
      </c>
      <c r="BS907" s="36">
        <v>0.33572600000000002</v>
      </c>
      <c r="BT907" s="36">
        <v>0.01</v>
      </c>
      <c r="BU907" s="36">
        <v>9.1931460000000005</v>
      </c>
      <c r="BV907">
        <f t="shared" si="14"/>
        <v>6.7480926000000006</v>
      </c>
    </row>
    <row r="908" spans="1:74" s="36" customFormat="1" x14ac:dyDescent="0.25">
      <c r="A908" s="36">
        <v>41703</v>
      </c>
      <c r="B908" s="36">
        <v>0.63587005787037032</v>
      </c>
      <c r="C908" s="36">
        <v>14.667</v>
      </c>
      <c r="D908" s="36">
        <v>4.0000000000000001E-3</v>
      </c>
      <c r="E908" s="36">
        <v>40</v>
      </c>
      <c r="F908" s="36">
        <v>1748.9</v>
      </c>
      <c r="G908" s="36">
        <v>3.1</v>
      </c>
      <c r="H908" s="36">
        <v>0</v>
      </c>
      <c r="J908" s="36">
        <v>1.9</v>
      </c>
      <c r="K908" s="36">
        <v>0.878</v>
      </c>
      <c r="L908" s="36">
        <v>12.877599999999999</v>
      </c>
      <c r="M908" s="36">
        <v>3.5000000000000001E-3</v>
      </c>
      <c r="N908" s="36">
        <v>1535.5622000000001</v>
      </c>
      <c r="O908" s="36">
        <v>2.7219000000000002</v>
      </c>
      <c r="P908" s="36">
        <v>1538.3</v>
      </c>
      <c r="Q908" s="36">
        <v>1155.9326000000001</v>
      </c>
      <c r="R908" s="36">
        <v>2.0489999999999999</v>
      </c>
      <c r="S908" s="36">
        <v>1158</v>
      </c>
      <c r="T908" s="36">
        <v>0</v>
      </c>
      <c r="W908" s="36">
        <v>0</v>
      </c>
      <c r="X908" s="36">
        <v>1.6682999999999999</v>
      </c>
      <c r="Y908" s="36">
        <v>12.1</v>
      </c>
      <c r="Z908" s="36">
        <v>870</v>
      </c>
      <c r="AA908" s="36">
        <v>888</v>
      </c>
      <c r="AB908" s="36">
        <v>820</v>
      </c>
      <c r="AC908" s="36">
        <v>48</v>
      </c>
      <c r="AD908" s="36">
        <v>5.12</v>
      </c>
      <c r="AE908" s="36">
        <v>0.12</v>
      </c>
      <c r="AF908" s="36">
        <v>993</v>
      </c>
      <c r="AG908" s="36">
        <v>-12</v>
      </c>
      <c r="AH908" s="36">
        <v>12.136136</v>
      </c>
      <c r="AI908" s="36">
        <v>15</v>
      </c>
      <c r="AJ908" s="36">
        <v>190</v>
      </c>
      <c r="AK908" s="36">
        <v>189.9</v>
      </c>
      <c r="AL908" s="36">
        <v>7.6</v>
      </c>
      <c r="AM908" s="36">
        <v>195</v>
      </c>
      <c r="AN908" s="36" t="s">
        <v>155</v>
      </c>
      <c r="AO908" s="36">
        <v>2</v>
      </c>
      <c r="AP908" s="36">
        <v>0.84413194444444439</v>
      </c>
      <c r="AQ908" s="36">
        <v>47.163155000000003</v>
      </c>
      <c r="AR908" s="36">
        <v>-88.492052999999999</v>
      </c>
      <c r="AS908" s="36">
        <v>319.89999999999998</v>
      </c>
      <c r="AT908" s="36">
        <v>36.700000000000003</v>
      </c>
      <c r="AU908" s="36">
        <v>12</v>
      </c>
      <c r="AV908" s="36">
        <v>9</v>
      </c>
      <c r="AW908" s="36" t="s">
        <v>423</v>
      </c>
      <c r="AX908" s="36">
        <v>1.5</v>
      </c>
      <c r="AY908" s="36">
        <v>1.1000000000000001</v>
      </c>
      <c r="AZ908" s="36">
        <v>2.2999999999999998</v>
      </c>
      <c r="BA908" s="36">
        <v>14.048999999999999</v>
      </c>
      <c r="BB908" s="36">
        <v>14.53</v>
      </c>
      <c r="BC908" s="36">
        <v>1.03</v>
      </c>
      <c r="BD908" s="36">
        <v>13.891999999999999</v>
      </c>
      <c r="BE908" s="36">
        <v>3034.5169999999998</v>
      </c>
      <c r="BF908" s="36">
        <v>0.52700000000000002</v>
      </c>
      <c r="BG908" s="36">
        <v>37.893000000000001</v>
      </c>
      <c r="BH908" s="36">
        <v>6.7000000000000004E-2</v>
      </c>
      <c r="BI908" s="36">
        <v>37.96</v>
      </c>
      <c r="BJ908" s="36">
        <v>28.524999999999999</v>
      </c>
      <c r="BK908" s="36">
        <v>5.0999999999999997E-2</v>
      </c>
      <c r="BL908" s="36">
        <v>28.574999999999999</v>
      </c>
      <c r="BM908" s="36">
        <v>0</v>
      </c>
      <c r="BQ908" s="36">
        <v>285.834</v>
      </c>
      <c r="BR908" s="36">
        <v>0.355047</v>
      </c>
      <c r="BS908" s="36">
        <v>0.33468100000000001</v>
      </c>
      <c r="BT908" s="36">
        <v>0.01</v>
      </c>
      <c r="BU908" s="36">
        <v>8.5468700000000002</v>
      </c>
      <c r="BV908">
        <f t="shared" si="14"/>
        <v>6.7270881000000005</v>
      </c>
    </row>
    <row r="909" spans="1:74" s="36" customFormat="1" x14ac:dyDescent="0.25">
      <c r="A909" s="36">
        <v>41703</v>
      </c>
      <c r="B909" s="36">
        <v>0.63588163194444447</v>
      </c>
      <c r="C909" s="36">
        <v>14.77</v>
      </c>
      <c r="D909" s="36">
        <v>6.6E-3</v>
      </c>
      <c r="E909" s="36">
        <v>65.623388000000006</v>
      </c>
      <c r="F909" s="36">
        <v>2106.9</v>
      </c>
      <c r="G909" s="36">
        <v>-1.3</v>
      </c>
      <c r="H909" s="36">
        <v>-10</v>
      </c>
      <c r="J909" s="36">
        <v>1.71</v>
      </c>
      <c r="K909" s="36">
        <v>0.87729999999999997</v>
      </c>
      <c r="L909" s="36">
        <v>12.9575</v>
      </c>
      <c r="M909" s="36">
        <v>5.7999999999999996E-3</v>
      </c>
      <c r="N909" s="36">
        <v>1848.2814000000001</v>
      </c>
      <c r="O909" s="36">
        <v>0</v>
      </c>
      <c r="P909" s="36">
        <v>1848.3</v>
      </c>
      <c r="Q909" s="36">
        <v>1391.3397</v>
      </c>
      <c r="R909" s="36">
        <v>0</v>
      </c>
      <c r="S909" s="36">
        <v>1391.3</v>
      </c>
      <c r="T909" s="36">
        <v>0</v>
      </c>
      <c r="W909" s="36">
        <v>0</v>
      </c>
      <c r="X909" s="36">
        <v>1.5018</v>
      </c>
      <c r="Y909" s="36">
        <v>12.2</v>
      </c>
      <c r="Z909" s="36">
        <v>869</v>
      </c>
      <c r="AA909" s="36">
        <v>889</v>
      </c>
      <c r="AB909" s="36">
        <v>820</v>
      </c>
      <c r="AC909" s="36">
        <v>48</v>
      </c>
      <c r="AD909" s="36">
        <v>5.12</v>
      </c>
      <c r="AE909" s="36">
        <v>0.12</v>
      </c>
      <c r="AF909" s="36">
        <v>993</v>
      </c>
      <c r="AG909" s="36">
        <v>-12</v>
      </c>
      <c r="AH909" s="36">
        <v>12.863</v>
      </c>
      <c r="AI909" s="36">
        <v>15</v>
      </c>
      <c r="AJ909" s="36">
        <v>190</v>
      </c>
      <c r="AK909" s="36">
        <v>189</v>
      </c>
      <c r="AL909" s="36">
        <v>7.8</v>
      </c>
      <c r="AM909" s="36">
        <v>195</v>
      </c>
      <c r="AN909" s="36" t="s">
        <v>155</v>
      </c>
      <c r="AO909" s="36">
        <v>2</v>
      </c>
      <c r="AP909" s="36">
        <v>0.84413194444444439</v>
      </c>
      <c r="AQ909" s="36">
        <v>47.163119999999999</v>
      </c>
      <c r="AR909" s="36">
        <v>-88.492063000000002</v>
      </c>
      <c r="AS909" s="36">
        <v>319.89999999999998</v>
      </c>
      <c r="AT909" s="36">
        <v>36.700000000000003</v>
      </c>
      <c r="AU909" s="36">
        <v>12</v>
      </c>
      <c r="AV909" s="36">
        <v>9</v>
      </c>
      <c r="AW909" s="36" t="s">
        <v>423</v>
      </c>
      <c r="AX909" s="36">
        <v>1.5</v>
      </c>
      <c r="AY909" s="36">
        <v>1.1000000000000001</v>
      </c>
      <c r="AZ909" s="36">
        <v>2.2999999999999998</v>
      </c>
      <c r="BA909" s="36">
        <v>14.048999999999999</v>
      </c>
      <c r="BB909" s="36">
        <v>14.44</v>
      </c>
      <c r="BC909" s="36">
        <v>1.03</v>
      </c>
      <c r="BD909" s="36">
        <v>13.991</v>
      </c>
      <c r="BE909" s="36">
        <v>3033.9369999999999</v>
      </c>
      <c r="BF909" s="36">
        <v>0.85799999999999998</v>
      </c>
      <c r="BG909" s="36">
        <v>45.32</v>
      </c>
      <c r="BH909" s="36">
        <v>0</v>
      </c>
      <c r="BI909" s="36">
        <v>45.32</v>
      </c>
      <c r="BJ909" s="36">
        <v>34.116</v>
      </c>
      <c r="BK909" s="36">
        <v>0</v>
      </c>
      <c r="BL909" s="36">
        <v>34.116</v>
      </c>
      <c r="BM909" s="36">
        <v>0</v>
      </c>
      <c r="BQ909" s="36">
        <v>255.672</v>
      </c>
      <c r="BR909" s="36">
        <v>0.36667300000000003</v>
      </c>
      <c r="BS909" s="36">
        <v>0.33858899999999997</v>
      </c>
      <c r="BT909" s="36">
        <v>1.0137E-2</v>
      </c>
      <c r="BU909" s="36">
        <v>8.8267349999999993</v>
      </c>
      <c r="BV909">
        <f t="shared" si="14"/>
        <v>6.8056388999999999</v>
      </c>
    </row>
    <row r="910" spans="1:74" s="36" customFormat="1" x14ac:dyDescent="0.25">
      <c r="A910" s="36">
        <v>41703</v>
      </c>
      <c r="B910" s="36">
        <v>0.63589320601851851</v>
      </c>
      <c r="C910" s="36">
        <v>14.856999999999999</v>
      </c>
      <c r="D910" s="36">
        <v>7.4999999999999997E-3</v>
      </c>
      <c r="E910" s="36">
        <v>75.287448999999995</v>
      </c>
      <c r="F910" s="36">
        <v>2015.5</v>
      </c>
      <c r="G910" s="36">
        <v>-7.8</v>
      </c>
      <c r="H910" s="36">
        <v>-17.899999999999999</v>
      </c>
      <c r="J910" s="36">
        <v>1.46</v>
      </c>
      <c r="K910" s="36">
        <v>0.87649999999999995</v>
      </c>
      <c r="L910" s="36">
        <v>13.022399999999999</v>
      </c>
      <c r="M910" s="36">
        <v>6.6E-3</v>
      </c>
      <c r="N910" s="36">
        <v>1766.6439</v>
      </c>
      <c r="O910" s="36">
        <v>0</v>
      </c>
      <c r="P910" s="36">
        <v>1766.6</v>
      </c>
      <c r="Q910" s="36">
        <v>1329.8851</v>
      </c>
      <c r="R910" s="36">
        <v>0</v>
      </c>
      <c r="S910" s="36">
        <v>1329.9</v>
      </c>
      <c r="T910" s="36">
        <v>0</v>
      </c>
      <c r="W910" s="36">
        <v>0</v>
      </c>
      <c r="X910" s="36">
        <v>1.2761</v>
      </c>
      <c r="Y910" s="36">
        <v>12.1</v>
      </c>
      <c r="Z910" s="36">
        <v>870</v>
      </c>
      <c r="AA910" s="36">
        <v>889</v>
      </c>
      <c r="AB910" s="36">
        <v>821</v>
      </c>
      <c r="AC910" s="36">
        <v>48</v>
      </c>
      <c r="AD910" s="36">
        <v>5.12</v>
      </c>
      <c r="AE910" s="36">
        <v>0.12</v>
      </c>
      <c r="AF910" s="36">
        <v>993</v>
      </c>
      <c r="AG910" s="36">
        <v>-12</v>
      </c>
      <c r="AH910" s="36">
        <v>12.137</v>
      </c>
      <c r="AI910" s="36">
        <v>15</v>
      </c>
      <c r="AJ910" s="36">
        <v>190</v>
      </c>
      <c r="AK910" s="36">
        <v>188.9</v>
      </c>
      <c r="AL910" s="36">
        <v>7.6</v>
      </c>
      <c r="AM910" s="36">
        <v>195</v>
      </c>
      <c r="AN910" s="36" t="s">
        <v>155</v>
      </c>
      <c r="AO910" s="36">
        <v>2</v>
      </c>
      <c r="AP910" s="36">
        <v>0.84414351851851854</v>
      </c>
      <c r="AQ910" s="36">
        <v>47.162965999999997</v>
      </c>
      <c r="AR910" s="36">
        <v>-88.492119000000002</v>
      </c>
      <c r="AS910" s="36">
        <v>319.7</v>
      </c>
      <c r="AT910" s="36">
        <v>36.9</v>
      </c>
      <c r="AU910" s="36">
        <v>12</v>
      </c>
      <c r="AV910" s="36">
        <v>9</v>
      </c>
      <c r="AW910" s="36" t="s">
        <v>423</v>
      </c>
      <c r="AX910" s="36">
        <v>1.5</v>
      </c>
      <c r="AY910" s="36">
        <v>1.1000000000000001</v>
      </c>
      <c r="AZ910" s="36">
        <v>2.2999999999999998</v>
      </c>
      <c r="BA910" s="36">
        <v>14.048999999999999</v>
      </c>
      <c r="BB910" s="36">
        <v>14.36</v>
      </c>
      <c r="BC910" s="36">
        <v>1.02</v>
      </c>
      <c r="BD910" s="36">
        <v>14.087</v>
      </c>
      <c r="BE910" s="36">
        <v>3033.7</v>
      </c>
      <c r="BF910" s="36">
        <v>0.97799999999999998</v>
      </c>
      <c r="BG910" s="36">
        <v>43.098999999999997</v>
      </c>
      <c r="BH910" s="36">
        <v>0</v>
      </c>
      <c r="BI910" s="36">
        <v>43.098999999999997</v>
      </c>
      <c r="BJ910" s="36">
        <v>32.444000000000003</v>
      </c>
      <c r="BK910" s="36">
        <v>0</v>
      </c>
      <c r="BL910" s="36">
        <v>32.444000000000003</v>
      </c>
      <c r="BM910" s="36">
        <v>0</v>
      </c>
      <c r="BQ910" s="36">
        <v>216.16</v>
      </c>
      <c r="BR910" s="36">
        <v>0.47060200000000002</v>
      </c>
      <c r="BS910" s="36">
        <v>0.33627400000000002</v>
      </c>
      <c r="BT910" s="36">
        <v>1.1136999999999999E-2</v>
      </c>
      <c r="BU910" s="36">
        <v>11.328567</v>
      </c>
      <c r="BV910">
        <f t="shared" si="14"/>
        <v>6.7591074000000004</v>
      </c>
    </row>
    <row r="911" spans="1:74" s="36" customFormat="1" x14ac:dyDescent="0.25">
      <c r="A911" s="36">
        <v>41703</v>
      </c>
      <c r="B911" s="36">
        <v>0.63590478009259266</v>
      </c>
      <c r="C911" s="36">
        <v>14.583</v>
      </c>
      <c r="D911" s="36">
        <v>4.5999999999999999E-3</v>
      </c>
      <c r="E911" s="36">
        <v>46.414613000000003</v>
      </c>
      <c r="F911" s="36">
        <v>1427.9</v>
      </c>
      <c r="G911" s="36">
        <v>7.3</v>
      </c>
      <c r="H911" s="36">
        <v>-0.9</v>
      </c>
      <c r="J911" s="36">
        <v>1.3</v>
      </c>
      <c r="K911" s="36">
        <v>0.87860000000000005</v>
      </c>
      <c r="L911" s="36">
        <v>12.8127</v>
      </c>
      <c r="M911" s="36">
        <v>4.1000000000000003E-3</v>
      </c>
      <c r="N911" s="36">
        <v>1254.5386000000001</v>
      </c>
      <c r="O911" s="36">
        <v>6.4135999999999997</v>
      </c>
      <c r="P911" s="36">
        <v>1261</v>
      </c>
      <c r="Q911" s="36">
        <v>944.38509999999997</v>
      </c>
      <c r="R911" s="36">
        <v>4.8280000000000003</v>
      </c>
      <c r="S911" s="36">
        <v>949.2</v>
      </c>
      <c r="T911" s="36">
        <v>0</v>
      </c>
      <c r="W911" s="36">
        <v>0</v>
      </c>
      <c r="X911" s="36">
        <v>1.1422000000000001</v>
      </c>
      <c r="Y911" s="36">
        <v>12.2</v>
      </c>
      <c r="Z911" s="36">
        <v>869</v>
      </c>
      <c r="AA911" s="36">
        <v>890</v>
      </c>
      <c r="AB911" s="36">
        <v>820</v>
      </c>
      <c r="AC911" s="36">
        <v>48</v>
      </c>
      <c r="AD911" s="36">
        <v>5.12</v>
      </c>
      <c r="AE911" s="36">
        <v>0.12</v>
      </c>
      <c r="AF911" s="36">
        <v>993</v>
      </c>
      <c r="AG911" s="36">
        <v>-12</v>
      </c>
      <c r="AH911" s="36">
        <v>12.863</v>
      </c>
      <c r="AI911" s="36">
        <v>15</v>
      </c>
      <c r="AJ911" s="36">
        <v>190</v>
      </c>
      <c r="AK911" s="36">
        <v>188</v>
      </c>
      <c r="AL911" s="36">
        <v>7.4</v>
      </c>
      <c r="AM911" s="36">
        <v>195</v>
      </c>
      <c r="AN911" s="36" t="s">
        <v>155</v>
      </c>
      <c r="AO911" s="36">
        <v>2</v>
      </c>
      <c r="AP911" s="36">
        <v>0.84415509259259258</v>
      </c>
      <c r="AQ911" s="36">
        <v>47.162804999999999</v>
      </c>
      <c r="AR911" s="36">
        <v>-88.492236000000005</v>
      </c>
      <c r="AS911" s="36">
        <v>319.5</v>
      </c>
      <c r="AT911" s="36">
        <v>36.9</v>
      </c>
      <c r="AU911" s="36">
        <v>12</v>
      </c>
      <c r="AV911" s="36">
        <v>9</v>
      </c>
      <c r="AW911" s="36" t="s">
        <v>423</v>
      </c>
      <c r="AX911" s="36">
        <v>1.5</v>
      </c>
      <c r="AY911" s="36">
        <v>1.1000000000000001</v>
      </c>
      <c r="AZ911" s="36">
        <v>2.2999999999999998</v>
      </c>
      <c r="BA911" s="36">
        <v>14.048999999999999</v>
      </c>
      <c r="BB911" s="36">
        <v>14.61</v>
      </c>
      <c r="BC911" s="36">
        <v>1.04</v>
      </c>
      <c r="BD911" s="36">
        <v>13.82</v>
      </c>
      <c r="BE911" s="36">
        <v>3034.4259999999999</v>
      </c>
      <c r="BF911" s="36">
        <v>0.61499999999999999</v>
      </c>
      <c r="BG911" s="36">
        <v>31.114000000000001</v>
      </c>
      <c r="BH911" s="36">
        <v>0.159</v>
      </c>
      <c r="BI911" s="36">
        <v>31.273</v>
      </c>
      <c r="BJ911" s="36">
        <v>23.422000000000001</v>
      </c>
      <c r="BK911" s="36">
        <v>0.12</v>
      </c>
      <c r="BL911" s="36">
        <v>23.542000000000002</v>
      </c>
      <c r="BM911" s="36">
        <v>0</v>
      </c>
      <c r="BQ911" s="36">
        <v>196.68</v>
      </c>
      <c r="BR911" s="36">
        <v>0.42495899999999998</v>
      </c>
      <c r="BS911" s="36">
        <v>0.33786300000000002</v>
      </c>
      <c r="BT911" s="36">
        <v>1.2E-2</v>
      </c>
      <c r="BU911" s="36">
        <v>10.229825999999999</v>
      </c>
      <c r="BV911">
        <f t="shared" si="14"/>
        <v>6.7910463000000005</v>
      </c>
    </row>
    <row r="912" spans="1:74" x14ac:dyDescent="0.25">
      <c r="A912" s="4">
        <v>41703</v>
      </c>
      <c r="B912" s="4">
        <v>0.6359163541666667</v>
      </c>
      <c r="C912" s="4">
        <v>13.988</v>
      </c>
      <c r="D912" s="4">
        <v>-5.9999999999999995E-4</v>
      </c>
      <c r="E912" s="4">
        <v>-5.8570270000000004</v>
      </c>
      <c r="F912" s="4">
        <v>1022.1</v>
      </c>
      <c r="G912" s="4">
        <v>7.2</v>
      </c>
      <c r="H912" s="4">
        <v>-11.5</v>
      </c>
      <c r="J912" s="4">
        <v>1.1599999999999999</v>
      </c>
      <c r="K912" s="4">
        <v>0.88319999999999999</v>
      </c>
      <c r="L912" s="4">
        <v>12.354900000000001</v>
      </c>
      <c r="M912" s="4">
        <v>0</v>
      </c>
      <c r="N912" s="4">
        <v>902.72439999999995</v>
      </c>
      <c r="O912" s="4">
        <v>6.3592000000000004</v>
      </c>
      <c r="P912" s="4">
        <v>909.1</v>
      </c>
      <c r="Q912" s="4">
        <v>679.54819999999995</v>
      </c>
      <c r="R912" s="4">
        <v>4.7869999999999999</v>
      </c>
      <c r="S912" s="4">
        <v>684.3</v>
      </c>
      <c r="T912" s="4">
        <v>0</v>
      </c>
      <c r="W912" s="4">
        <v>0</v>
      </c>
      <c r="X912" s="4">
        <v>1.0248999999999999</v>
      </c>
      <c r="Y912" s="4">
        <v>12.2</v>
      </c>
      <c r="Z912" s="4">
        <v>870</v>
      </c>
      <c r="AA912" s="4">
        <v>890</v>
      </c>
      <c r="AB912" s="4">
        <v>820</v>
      </c>
      <c r="AC912" s="4">
        <v>48</v>
      </c>
      <c r="AD912" s="4">
        <v>5.12</v>
      </c>
      <c r="AE912" s="4">
        <v>0.12</v>
      </c>
      <c r="AF912" s="4">
        <v>993</v>
      </c>
      <c r="AG912" s="4">
        <v>-12</v>
      </c>
      <c r="AH912" s="4">
        <v>12</v>
      </c>
      <c r="AI912" s="4">
        <v>15</v>
      </c>
      <c r="AJ912" s="4">
        <v>190</v>
      </c>
      <c r="AK912" s="4">
        <v>188</v>
      </c>
      <c r="AL912" s="4">
        <v>7.5</v>
      </c>
      <c r="AM912" s="4">
        <v>195</v>
      </c>
      <c r="AN912" s="4" t="s">
        <v>155</v>
      </c>
      <c r="AO912" s="4">
        <v>2</v>
      </c>
      <c r="AP912" s="4">
        <v>0.84417824074074066</v>
      </c>
      <c r="AQ912" s="4">
        <v>47.162565999999998</v>
      </c>
      <c r="AR912" s="4">
        <v>-88.492407999999998</v>
      </c>
      <c r="AS912" s="4">
        <v>319.39999999999998</v>
      </c>
      <c r="AT912" s="4">
        <v>36.9</v>
      </c>
      <c r="AU912" s="4">
        <v>12</v>
      </c>
      <c r="AV912" s="4">
        <v>9</v>
      </c>
      <c r="AW912" s="4" t="s">
        <v>423</v>
      </c>
      <c r="AX912" s="4">
        <v>1.5</v>
      </c>
      <c r="AY912" s="4">
        <v>1.1000000000000001</v>
      </c>
      <c r="AZ912" s="4">
        <v>2.2999999999999998</v>
      </c>
      <c r="BA912" s="4">
        <v>14.048999999999999</v>
      </c>
      <c r="BB912" s="4">
        <v>15.2</v>
      </c>
      <c r="BC912" s="4">
        <v>1.08</v>
      </c>
      <c r="BD912" s="4">
        <v>13.222</v>
      </c>
      <c r="BE912" s="4">
        <v>3035.7469999999998</v>
      </c>
      <c r="BF912" s="4">
        <v>0</v>
      </c>
      <c r="BG912" s="4">
        <v>23.228000000000002</v>
      </c>
      <c r="BH912" s="4">
        <v>0.16400000000000001</v>
      </c>
      <c r="BI912" s="4">
        <v>23.391999999999999</v>
      </c>
      <c r="BJ912" s="4">
        <v>17.486000000000001</v>
      </c>
      <c r="BK912" s="4">
        <v>0.123</v>
      </c>
      <c r="BL912" s="4">
        <v>17.609000000000002</v>
      </c>
      <c r="BM912" s="4">
        <v>0</v>
      </c>
      <c r="BQ912" s="4">
        <v>183.102</v>
      </c>
      <c r="BR912" s="4">
        <v>0.421958</v>
      </c>
      <c r="BS912" s="4">
        <v>0.33713700000000002</v>
      </c>
      <c r="BT912" s="4">
        <v>1.2E-2</v>
      </c>
      <c r="BU912" s="4">
        <v>10.157584</v>
      </c>
      <c r="BV912">
        <f t="shared" si="14"/>
        <v>6.7764537000000011</v>
      </c>
    </row>
    <row r="913" spans="1:74" x14ac:dyDescent="0.25">
      <c r="A913" s="4">
        <v>41703</v>
      </c>
      <c r="B913" s="4">
        <v>0.63592792824074074</v>
      </c>
      <c r="C913" s="4">
        <v>13.817</v>
      </c>
      <c r="D913" s="4">
        <v>1.9E-3</v>
      </c>
      <c r="E913" s="4">
        <v>18.513404000000001</v>
      </c>
      <c r="F913" s="4">
        <v>839.4</v>
      </c>
      <c r="G913" s="4">
        <v>6.2</v>
      </c>
      <c r="H913" s="4">
        <v>-8.5</v>
      </c>
      <c r="J913" s="4">
        <v>1.01</v>
      </c>
      <c r="K913" s="4">
        <v>0.88470000000000004</v>
      </c>
      <c r="L913" s="4">
        <v>12.223599999999999</v>
      </c>
      <c r="M913" s="4">
        <v>1.6000000000000001E-3</v>
      </c>
      <c r="N913" s="4">
        <v>742.55870000000004</v>
      </c>
      <c r="O913" s="4">
        <v>5.4661999999999997</v>
      </c>
      <c r="P913" s="4">
        <v>748</v>
      </c>
      <c r="Q913" s="4">
        <v>558.97950000000003</v>
      </c>
      <c r="R913" s="4">
        <v>4.1148999999999996</v>
      </c>
      <c r="S913" s="4">
        <v>563.1</v>
      </c>
      <c r="T913" s="4">
        <v>0</v>
      </c>
      <c r="W913" s="4">
        <v>0</v>
      </c>
      <c r="X913" s="4">
        <v>0.89639999999999997</v>
      </c>
      <c r="Y913" s="4">
        <v>12.1</v>
      </c>
      <c r="Z913" s="4">
        <v>870</v>
      </c>
      <c r="AA913" s="4">
        <v>889</v>
      </c>
      <c r="AB913" s="4">
        <v>822</v>
      </c>
      <c r="AC913" s="4">
        <v>48</v>
      </c>
      <c r="AD913" s="4">
        <v>5.12</v>
      </c>
      <c r="AE913" s="4">
        <v>0.12</v>
      </c>
      <c r="AF913" s="4">
        <v>993</v>
      </c>
      <c r="AG913" s="4">
        <v>-12</v>
      </c>
      <c r="AH913" s="4">
        <v>12.137</v>
      </c>
      <c r="AI913" s="4">
        <v>15</v>
      </c>
      <c r="AJ913" s="4">
        <v>190</v>
      </c>
      <c r="AK913" s="4">
        <v>188</v>
      </c>
      <c r="AL913" s="4">
        <v>7.8</v>
      </c>
      <c r="AM913" s="4">
        <v>195</v>
      </c>
      <c r="AN913" s="4" t="s">
        <v>155</v>
      </c>
      <c r="AO913" s="4">
        <v>2</v>
      </c>
      <c r="AP913" s="4">
        <v>0.84418981481481481</v>
      </c>
      <c r="AQ913" s="4">
        <v>47.162461999999998</v>
      </c>
      <c r="AR913" s="4">
        <v>-88.492482999999993</v>
      </c>
      <c r="AS913" s="4">
        <v>319.3</v>
      </c>
      <c r="AT913" s="4">
        <v>38</v>
      </c>
      <c r="AU913" s="4">
        <v>12</v>
      </c>
      <c r="AV913" s="4">
        <v>9</v>
      </c>
      <c r="AW913" s="4" t="s">
        <v>423</v>
      </c>
      <c r="AX913" s="4">
        <v>1.5</v>
      </c>
      <c r="AY913" s="4">
        <v>1.1000000000000001</v>
      </c>
      <c r="AZ913" s="4">
        <v>2.2999999999999998</v>
      </c>
      <c r="BA913" s="4">
        <v>14.048999999999999</v>
      </c>
      <c r="BB913" s="4">
        <v>15.37</v>
      </c>
      <c r="BC913" s="4">
        <v>1.0900000000000001</v>
      </c>
      <c r="BD913" s="4">
        <v>13.038</v>
      </c>
      <c r="BE913" s="4">
        <v>3035.4450000000002</v>
      </c>
      <c r="BF913" s="4">
        <v>0.25900000000000001</v>
      </c>
      <c r="BG913" s="4">
        <v>19.309999999999999</v>
      </c>
      <c r="BH913" s="4">
        <v>0.14199999999999999</v>
      </c>
      <c r="BI913" s="4">
        <v>19.452999999999999</v>
      </c>
      <c r="BJ913" s="4">
        <v>14.536</v>
      </c>
      <c r="BK913" s="4">
        <v>0.107</v>
      </c>
      <c r="BL913" s="4">
        <v>14.643000000000001</v>
      </c>
      <c r="BM913" s="4">
        <v>0</v>
      </c>
      <c r="BQ913" s="4">
        <v>161.84800000000001</v>
      </c>
      <c r="BR913" s="4">
        <v>0.36102699999999999</v>
      </c>
      <c r="BS913" s="4">
        <v>0.33772600000000003</v>
      </c>
      <c r="BT913" s="4">
        <v>1.2E-2</v>
      </c>
      <c r="BU913" s="4">
        <v>8.690823</v>
      </c>
      <c r="BV913">
        <f t="shared" si="14"/>
        <v>6.788292600000001</v>
      </c>
    </row>
    <row r="914" spans="1:74" x14ac:dyDescent="0.25">
      <c r="A914" s="4">
        <v>41703</v>
      </c>
      <c r="B914" s="4">
        <v>0.63593950231481478</v>
      </c>
      <c r="C914" s="4">
        <v>13.707000000000001</v>
      </c>
      <c r="D914" s="4">
        <v>2.8E-3</v>
      </c>
      <c r="E914" s="4">
        <v>27.831526</v>
      </c>
      <c r="F914" s="4">
        <v>990.8</v>
      </c>
      <c r="G914" s="4">
        <v>-2</v>
      </c>
      <c r="H914" s="4">
        <v>-14.2</v>
      </c>
      <c r="J914" s="4">
        <v>0.9</v>
      </c>
      <c r="K914" s="4">
        <v>0.88549999999999995</v>
      </c>
      <c r="L914" s="4">
        <v>12.1379</v>
      </c>
      <c r="M914" s="4">
        <v>2.5000000000000001E-3</v>
      </c>
      <c r="N914" s="4">
        <v>877.36770000000001</v>
      </c>
      <c r="O914" s="4">
        <v>0</v>
      </c>
      <c r="P914" s="4">
        <v>877.4</v>
      </c>
      <c r="Q914" s="4">
        <v>660.46029999999996</v>
      </c>
      <c r="R914" s="4">
        <v>0</v>
      </c>
      <c r="S914" s="4">
        <v>660.5</v>
      </c>
      <c r="T914" s="4">
        <v>0</v>
      </c>
      <c r="W914" s="4">
        <v>0</v>
      </c>
      <c r="X914" s="4">
        <v>0.79700000000000004</v>
      </c>
      <c r="Y914" s="4">
        <v>12.2</v>
      </c>
      <c r="Z914" s="4">
        <v>870</v>
      </c>
      <c r="AA914" s="4">
        <v>889</v>
      </c>
      <c r="AB914" s="4">
        <v>822</v>
      </c>
      <c r="AC914" s="4">
        <v>48</v>
      </c>
      <c r="AD914" s="4">
        <v>5.12</v>
      </c>
      <c r="AE914" s="4">
        <v>0.12</v>
      </c>
      <c r="AF914" s="4">
        <v>993</v>
      </c>
      <c r="AG914" s="4">
        <v>-12</v>
      </c>
      <c r="AH914" s="4">
        <v>12.863</v>
      </c>
      <c r="AI914" s="4">
        <v>15</v>
      </c>
      <c r="AJ914" s="4">
        <v>190</v>
      </c>
      <c r="AK914" s="4">
        <v>188</v>
      </c>
      <c r="AL914" s="4">
        <v>7.9</v>
      </c>
      <c r="AM914" s="4">
        <v>194.9</v>
      </c>
      <c r="AN914" s="4" t="s">
        <v>155</v>
      </c>
      <c r="AO914" s="4">
        <v>2</v>
      </c>
      <c r="AP914" s="4">
        <v>0.84418981481481481</v>
      </c>
      <c r="AQ914" s="4">
        <v>47.162408999999997</v>
      </c>
      <c r="AR914" s="4">
        <v>-88.492416000000006</v>
      </c>
      <c r="AS914" s="4">
        <v>319.3</v>
      </c>
      <c r="AT914" s="4">
        <v>42.2</v>
      </c>
      <c r="AU914" s="4">
        <v>12</v>
      </c>
      <c r="AV914" s="4">
        <v>9</v>
      </c>
      <c r="AW914" s="4" t="s">
        <v>423</v>
      </c>
      <c r="AX914" s="4">
        <v>1.4568000000000001</v>
      </c>
      <c r="AY914" s="4">
        <v>1.1215999999999999</v>
      </c>
      <c r="AZ914" s="4">
        <v>2.3216000000000001</v>
      </c>
      <c r="BA914" s="4">
        <v>14.048999999999999</v>
      </c>
      <c r="BB914" s="4">
        <v>15.49</v>
      </c>
      <c r="BC914" s="4">
        <v>1.1000000000000001</v>
      </c>
      <c r="BD914" s="4">
        <v>12.927</v>
      </c>
      <c r="BE914" s="4">
        <v>3035.3049999999998</v>
      </c>
      <c r="BF914" s="4">
        <v>0.39200000000000002</v>
      </c>
      <c r="BG914" s="4">
        <v>22.975999999999999</v>
      </c>
      <c r="BH914" s="4">
        <v>0</v>
      </c>
      <c r="BI914" s="4">
        <v>22.975999999999999</v>
      </c>
      <c r="BJ914" s="4">
        <v>17.295999999999999</v>
      </c>
      <c r="BK914" s="4">
        <v>0</v>
      </c>
      <c r="BL914" s="4">
        <v>17.295999999999999</v>
      </c>
      <c r="BM914" s="4">
        <v>0</v>
      </c>
      <c r="BQ914" s="4">
        <v>144.91200000000001</v>
      </c>
      <c r="BR914" s="4">
        <v>0.33832899999999999</v>
      </c>
      <c r="BS914" s="4">
        <v>0.33558900000000003</v>
      </c>
      <c r="BT914" s="4">
        <v>1.2E-2</v>
      </c>
      <c r="BU914" s="4">
        <v>8.144425</v>
      </c>
      <c r="BV914">
        <f t="shared" si="14"/>
        <v>6.745338900000001</v>
      </c>
    </row>
    <row r="915" spans="1:74" x14ac:dyDescent="0.25">
      <c r="A915" s="4">
        <v>41703</v>
      </c>
      <c r="B915" s="4">
        <v>0.63595107638888893</v>
      </c>
      <c r="C915" s="4">
        <v>13.587</v>
      </c>
      <c r="D915" s="4">
        <v>3.0000000000000001E-3</v>
      </c>
      <c r="E915" s="4">
        <v>30</v>
      </c>
      <c r="F915" s="4">
        <v>1214.5999999999999</v>
      </c>
      <c r="G915" s="4">
        <v>-2.1</v>
      </c>
      <c r="H915" s="4">
        <v>-18.7</v>
      </c>
      <c r="J915" s="4">
        <v>0.81</v>
      </c>
      <c r="K915" s="4">
        <v>0.88639999999999997</v>
      </c>
      <c r="L915" s="4">
        <v>12.043200000000001</v>
      </c>
      <c r="M915" s="4">
        <v>2.7000000000000001E-3</v>
      </c>
      <c r="N915" s="4">
        <v>1076.6162999999999</v>
      </c>
      <c r="O915" s="4">
        <v>0</v>
      </c>
      <c r="P915" s="4">
        <v>1076.5999999999999</v>
      </c>
      <c r="Q915" s="4">
        <v>810.44970000000001</v>
      </c>
      <c r="R915" s="4">
        <v>0</v>
      </c>
      <c r="S915" s="4">
        <v>810.4</v>
      </c>
      <c r="T915" s="4">
        <v>0</v>
      </c>
      <c r="W915" s="4">
        <v>0</v>
      </c>
      <c r="X915" s="4">
        <v>0.72099999999999997</v>
      </c>
      <c r="Y915" s="4">
        <v>12.2</v>
      </c>
      <c r="Z915" s="4">
        <v>870</v>
      </c>
      <c r="AA915" s="4">
        <v>889</v>
      </c>
      <c r="AB915" s="4">
        <v>822</v>
      </c>
      <c r="AC915" s="4">
        <v>48</v>
      </c>
      <c r="AD915" s="4">
        <v>5.12</v>
      </c>
      <c r="AE915" s="4">
        <v>0.12</v>
      </c>
      <c r="AF915" s="4">
        <v>993</v>
      </c>
      <c r="AG915" s="4">
        <v>-12</v>
      </c>
      <c r="AH915" s="4">
        <v>12</v>
      </c>
      <c r="AI915" s="4">
        <v>15</v>
      </c>
      <c r="AJ915" s="4">
        <v>190</v>
      </c>
      <c r="AK915" s="4">
        <v>188.1</v>
      </c>
      <c r="AL915" s="4">
        <v>7.6</v>
      </c>
      <c r="AM915" s="4">
        <v>194.5</v>
      </c>
      <c r="AN915" s="4" t="s">
        <v>155</v>
      </c>
      <c r="AO915" s="4">
        <v>2</v>
      </c>
      <c r="AP915" s="4">
        <v>0.84420138888888896</v>
      </c>
      <c r="AQ915" s="4">
        <v>47.162146</v>
      </c>
      <c r="AR915" s="4">
        <v>-88.492157000000006</v>
      </c>
      <c r="AS915" s="4">
        <v>319.2</v>
      </c>
      <c r="AT915" s="4">
        <v>42.2</v>
      </c>
      <c r="AU915" s="4">
        <v>12</v>
      </c>
      <c r="AV915" s="4">
        <v>9</v>
      </c>
      <c r="AW915" s="4" t="s">
        <v>423</v>
      </c>
      <c r="AX915" s="4">
        <v>1.3</v>
      </c>
      <c r="AY915" s="4">
        <v>1.2</v>
      </c>
      <c r="AZ915" s="4">
        <v>2.4</v>
      </c>
      <c r="BA915" s="4">
        <v>14.048999999999999</v>
      </c>
      <c r="BB915" s="4">
        <v>15.61</v>
      </c>
      <c r="BC915" s="4">
        <v>1.1100000000000001</v>
      </c>
      <c r="BD915" s="4">
        <v>12.819000000000001</v>
      </c>
      <c r="BE915" s="4">
        <v>3035.33</v>
      </c>
      <c r="BF915" s="4">
        <v>0.42699999999999999</v>
      </c>
      <c r="BG915" s="4">
        <v>28.416</v>
      </c>
      <c r="BH915" s="4">
        <v>0</v>
      </c>
      <c r="BI915" s="4">
        <v>28.416</v>
      </c>
      <c r="BJ915" s="4">
        <v>21.390999999999998</v>
      </c>
      <c r="BK915" s="4">
        <v>0</v>
      </c>
      <c r="BL915" s="4">
        <v>21.390999999999998</v>
      </c>
      <c r="BM915" s="4">
        <v>0</v>
      </c>
      <c r="BQ915" s="4">
        <v>132.12200000000001</v>
      </c>
      <c r="BR915" s="4">
        <v>0.347383</v>
      </c>
      <c r="BS915" s="4">
        <v>0.33300000000000002</v>
      </c>
      <c r="BT915" s="4">
        <v>1.1863E-2</v>
      </c>
      <c r="BU915" s="4">
        <v>8.3623770000000004</v>
      </c>
      <c r="BV915">
        <f t="shared" si="14"/>
        <v>6.6933000000000007</v>
      </c>
    </row>
    <row r="916" spans="1:74" x14ac:dyDescent="0.25">
      <c r="A916" s="4">
        <v>41703</v>
      </c>
      <c r="B916" s="4">
        <v>0.63596265046296296</v>
      </c>
      <c r="C916" s="4">
        <v>13.39</v>
      </c>
      <c r="D916" s="4">
        <v>3.0000000000000001E-3</v>
      </c>
      <c r="E916" s="4">
        <v>30</v>
      </c>
      <c r="F916" s="4">
        <v>1308.8</v>
      </c>
      <c r="G916" s="4">
        <v>-4.3</v>
      </c>
      <c r="H916" s="4">
        <v>-11.2</v>
      </c>
      <c r="J916" s="4">
        <v>0.94</v>
      </c>
      <c r="K916" s="4">
        <v>0.88800000000000001</v>
      </c>
      <c r="L916" s="4">
        <v>11.89</v>
      </c>
      <c r="M916" s="4">
        <v>2.7000000000000001E-3</v>
      </c>
      <c r="N916" s="4">
        <v>1162.1636000000001</v>
      </c>
      <c r="O916" s="4">
        <v>0</v>
      </c>
      <c r="P916" s="4">
        <v>1162.2</v>
      </c>
      <c r="Q916" s="4">
        <v>874.84749999999997</v>
      </c>
      <c r="R916" s="4">
        <v>0</v>
      </c>
      <c r="S916" s="4">
        <v>874.8</v>
      </c>
      <c r="T916" s="4">
        <v>0</v>
      </c>
      <c r="W916" s="4">
        <v>0</v>
      </c>
      <c r="X916" s="4">
        <v>0.83489999999999998</v>
      </c>
      <c r="Y916" s="4">
        <v>12.2</v>
      </c>
      <c r="Z916" s="4">
        <v>868</v>
      </c>
      <c r="AA916" s="4">
        <v>890</v>
      </c>
      <c r="AB916" s="4">
        <v>823</v>
      </c>
      <c r="AC916" s="4">
        <v>48</v>
      </c>
      <c r="AD916" s="4">
        <v>5.12</v>
      </c>
      <c r="AE916" s="4">
        <v>0.12</v>
      </c>
      <c r="AF916" s="4">
        <v>993</v>
      </c>
      <c r="AG916" s="4">
        <v>-12</v>
      </c>
      <c r="AH916" s="4">
        <v>12</v>
      </c>
      <c r="AI916" s="4">
        <v>15</v>
      </c>
      <c r="AJ916" s="4">
        <v>190</v>
      </c>
      <c r="AK916" s="4">
        <v>189</v>
      </c>
      <c r="AL916" s="4">
        <v>7.8</v>
      </c>
      <c r="AM916" s="4">
        <v>194.1</v>
      </c>
      <c r="AN916" s="4" t="s">
        <v>155</v>
      </c>
      <c r="AO916" s="4">
        <v>2</v>
      </c>
      <c r="AP916" s="4">
        <v>0.84422453703703704</v>
      </c>
      <c r="AQ916" s="4">
        <v>47.161847000000002</v>
      </c>
      <c r="AR916" s="4">
        <v>-88.492093999999994</v>
      </c>
      <c r="AS916" s="4">
        <v>319.10000000000002</v>
      </c>
      <c r="AT916" s="4">
        <v>42.2</v>
      </c>
      <c r="AU916" s="4">
        <v>12</v>
      </c>
      <c r="AV916" s="4">
        <v>7</v>
      </c>
      <c r="AW916" s="4" t="s">
        <v>425</v>
      </c>
      <c r="AX916" s="4">
        <v>1.3</v>
      </c>
      <c r="AY916" s="4">
        <v>1.2</v>
      </c>
      <c r="AZ916" s="4">
        <v>2.4</v>
      </c>
      <c r="BA916" s="4">
        <v>14.048999999999999</v>
      </c>
      <c r="BB916" s="4">
        <v>15.83</v>
      </c>
      <c r="BC916" s="4">
        <v>1.1299999999999999</v>
      </c>
      <c r="BD916" s="4">
        <v>12.616</v>
      </c>
      <c r="BE916" s="4">
        <v>3035.45</v>
      </c>
      <c r="BF916" s="4">
        <v>0.433</v>
      </c>
      <c r="BG916" s="4">
        <v>31.07</v>
      </c>
      <c r="BH916" s="4">
        <v>0</v>
      </c>
      <c r="BI916" s="4">
        <v>31.07</v>
      </c>
      <c r="BJ916" s="4">
        <v>23.388999999999999</v>
      </c>
      <c r="BK916" s="4">
        <v>0</v>
      </c>
      <c r="BL916" s="4">
        <v>23.388999999999999</v>
      </c>
      <c r="BM916" s="4">
        <v>0</v>
      </c>
      <c r="BQ916" s="4">
        <v>154.988</v>
      </c>
      <c r="BR916" s="4">
        <v>0.29624499999999998</v>
      </c>
      <c r="BS916" s="4">
        <v>0.33286300000000002</v>
      </c>
      <c r="BT916" s="4">
        <v>1.0999999999999999E-2</v>
      </c>
      <c r="BU916" s="4">
        <v>7.1313579999999996</v>
      </c>
      <c r="BV916">
        <f t="shared" si="14"/>
        <v>6.6905463000000012</v>
      </c>
    </row>
    <row r="917" spans="1:74" x14ac:dyDescent="0.25">
      <c r="A917" s="4">
        <v>41703</v>
      </c>
      <c r="B917" s="4">
        <v>0.635974224537037</v>
      </c>
      <c r="C917" s="4">
        <v>12.273</v>
      </c>
      <c r="D917" s="4">
        <v>2.0999999999999999E-3</v>
      </c>
      <c r="E917" s="4">
        <v>21.263877000000001</v>
      </c>
      <c r="F917" s="4">
        <v>1439.8</v>
      </c>
      <c r="G917" s="4">
        <v>-8.6</v>
      </c>
      <c r="H917" s="4">
        <v>-40.1</v>
      </c>
      <c r="J917" s="4">
        <v>1.29</v>
      </c>
      <c r="K917" s="4">
        <v>0.89680000000000004</v>
      </c>
      <c r="L917" s="4">
        <v>11.005699999999999</v>
      </c>
      <c r="M917" s="4">
        <v>1.9E-3</v>
      </c>
      <c r="N917" s="4">
        <v>1291.1661999999999</v>
      </c>
      <c r="O917" s="4">
        <v>0</v>
      </c>
      <c r="P917" s="4">
        <v>1291.2</v>
      </c>
      <c r="Q917" s="4">
        <v>971.95749999999998</v>
      </c>
      <c r="R917" s="4">
        <v>0</v>
      </c>
      <c r="S917" s="4">
        <v>972</v>
      </c>
      <c r="T917" s="4">
        <v>0</v>
      </c>
      <c r="W917" s="4">
        <v>0</v>
      </c>
      <c r="X917" s="4">
        <v>1.1532</v>
      </c>
      <c r="Y917" s="4">
        <v>12.1</v>
      </c>
      <c r="Z917" s="4">
        <v>868</v>
      </c>
      <c r="AA917" s="4">
        <v>889</v>
      </c>
      <c r="AB917" s="4">
        <v>822</v>
      </c>
      <c r="AC917" s="4">
        <v>48</v>
      </c>
      <c r="AD917" s="4">
        <v>5.12</v>
      </c>
      <c r="AE917" s="4">
        <v>0.12</v>
      </c>
      <c r="AF917" s="4">
        <v>993</v>
      </c>
      <c r="AG917" s="4">
        <v>-12</v>
      </c>
      <c r="AH917" s="4">
        <v>12</v>
      </c>
      <c r="AI917" s="4">
        <v>15</v>
      </c>
      <c r="AJ917" s="4">
        <v>190</v>
      </c>
      <c r="AK917" s="4">
        <v>189</v>
      </c>
      <c r="AL917" s="4">
        <v>7.7</v>
      </c>
      <c r="AM917" s="4">
        <v>194.2</v>
      </c>
      <c r="AN917" s="4" t="s">
        <v>155</v>
      </c>
      <c r="AO917" s="4">
        <v>2</v>
      </c>
      <c r="AP917" s="4">
        <v>0.84423611111111108</v>
      </c>
      <c r="AQ917" s="4">
        <v>47.161670000000001</v>
      </c>
      <c r="AR917" s="4">
        <v>-88.492011000000005</v>
      </c>
      <c r="AS917" s="4">
        <v>319</v>
      </c>
      <c r="AT917" s="4">
        <v>43</v>
      </c>
      <c r="AU917" s="4">
        <v>12</v>
      </c>
      <c r="AV917" s="4">
        <v>6</v>
      </c>
      <c r="AW917" s="4" t="s">
        <v>426</v>
      </c>
      <c r="AX917" s="4">
        <v>1.2352000000000001</v>
      </c>
      <c r="AY917" s="4">
        <v>1.2216</v>
      </c>
      <c r="AZ917" s="4">
        <v>2.3351999999999999</v>
      </c>
      <c r="BA917" s="4">
        <v>14.048999999999999</v>
      </c>
      <c r="BB917" s="4">
        <v>17.18</v>
      </c>
      <c r="BC917" s="4">
        <v>1.22</v>
      </c>
      <c r="BD917" s="4">
        <v>11.510999999999999</v>
      </c>
      <c r="BE917" s="4">
        <v>3036.4270000000001</v>
      </c>
      <c r="BF917" s="4">
        <v>0.33500000000000002</v>
      </c>
      <c r="BG917" s="4">
        <v>37.305</v>
      </c>
      <c r="BH917" s="4">
        <v>0</v>
      </c>
      <c r="BI917" s="4">
        <v>37.305</v>
      </c>
      <c r="BJ917" s="4">
        <v>28.082000000000001</v>
      </c>
      <c r="BK917" s="4">
        <v>0</v>
      </c>
      <c r="BL917" s="4">
        <v>28.082000000000001</v>
      </c>
      <c r="BM917" s="4">
        <v>0</v>
      </c>
      <c r="BQ917" s="4">
        <v>231.32900000000001</v>
      </c>
      <c r="BR917" s="4">
        <v>0.18823200000000001</v>
      </c>
      <c r="BS917" s="4">
        <v>0.33213700000000002</v>
      </c>
      <c r="BT917" s="4">
        <v>1.0999999999999999E-2</v>
      </c>
      <c r="BU917" s="4">
        <v>4.5312150000000004</v>
      </c>
      <c r="BV917">
        <f t="shared" si="14"/>
        <v>6.6759537000000009</v>
      </c>
    </row>
    <row r="918" spans="1:74" x14ac:dyDescent="0.25">
      <c r="A918" s="4">
        <v>41703</v>
      </c>
      <c r="B918" s="4">
        <v>0.63598579861111115</v>
      </c>
      <c r="C918" s="4">
        <v>11.941000000000001</v>
      </c>
      <c r="D918" s="4">
        <v>1.6000000000000001E-3</v>
      </c>
      <c r="E918" s="4">
        <v>15.88785</v>
      </c>
      <c r="F918" s="4">
        <v>1356</v>
      </c>
      <c r="G918" s="4">
        <v>-3.4</v>
      </c>
      <c r="H918" s="4">
        <v>-10</v>
      </c>
      <c r="J918" s="4">
        <v>1.54</v>
      </c>
      <c r="K918" s="4">
        <v>0.89939999999999998</v>
      </c>
      <c r="L918" s="4">
        <v>10.7399</v>
      </c>
      <c r="M918" s="4">
        <v>1.4E-3</v>
      </c>
      <c r="N918" s="4">
        <v>1219.6116</v>
      </c>
      <c r="O918" s="4">
        <v>0</v>
      </c>
      <c r="P918" s="4">
        <v>1219.5999999999999</v>
      </c>
      <c r="Q918" s="4">
        <v>918.09289999999999</v>
      </c>
      <c r="R918" s="4">
        <v>0</v>
      </c>
      <c r="S918" s="4">
        <v>918.1</v>
      </c>
      <c r="T918" s="4">
        <v>0</v>
      </c>
      <c r="W918" s="4">
        <v>0</v>
      </c>
      <c r="X918" s="4">
        <v>1.3889</v>
      </c>
      <c r="Y918" s="4">
        <v>12.1</v>
      </c>
      <c r="Z918" s="4">
        <v>868</v>
      </c>
      <c r="AA918" s="4">
        <v>889</v>
      </c>
      <c r="AB918" s="4">
        <v>822</v>
      </c>
      <c r="AC918" s="4">
        <v>48</v>
      </c>
      <c r="AD918" s="4">
        <v>5.12</v>
      </c>
      <c r="AE918" s="4">
        <v>0.12</v>
      </c>
      <c r="AF918" s="4">
        <v>993</v>
      </c>
      <c r="AG918" s="4">
        <v>-12</v>
      </c>
      <c r="AH918" s="4">
        <v>12.137</v>
      </c>
      <c r="AI918" s="4">
        <v>15</v>
      </c>
      <c r="AJ918" s="4">
        <v>190</v>
      </c>
      <c r="AK918" s="4">
        <v>189</v>
      </c>
      <c r="AL918" s="4">
        <v>7.7</v>
      </c>
      <c r="AM918" s="4">
        <v>194.6</v>
      </c>
      <c r="AN918" s="4" t="s">
        <v>155</v>
      </c>
      <c r="AO918" s="4">
        <v>2</v>
      </c>
      <c r="AP918" s="4">
        <v>0.84424768518518523</v>
      </c>
      <c r="AQ918" s="4">
        <v>47.161451</v>
      </c>
      <c r="AR918" s="4">
        <v>-88.491639000000006</v>
      </c>
      <c r="AS918" s="4">
        <v>318.7</v>
      </c>
      <c r="AT918" s="4">
        <v>45.3</v>
      </c>
      <c r="AU918" s="4">
        <v>12</v>
      </c>
      <c r="AV918" s="4">
        <v>8</v>
      </c>
      <c r="AW918" s="4" t="s">
        <v>411</v>
      </c>
      <c r="AX918" s="4">
        <v>1</v>
      </c>
      <c r="AY918" s="4">
        <v>1.3</v>
      </c>
      <c r="AZ918" s="4">
        <v>2.0352000000000001</v>
      </c>
      <c r="BA918" s="4">
        <v>14.048999999999999</v>
      </c>
      <c r="BB918" s="4">
        <v>17.64</v>
      </c>
      <c r="BC918" s="4">
        <v>1.26</v>
      </c>
      <c r="BD918" s="4">
        <v>11.183</v>
      </c>
      <c r="BE918" s="4">
        <v>3036.8229999999999</v>
      </c>
      <c r="BF918" s="4">
        <v>0.25700000000000001</v>
      </c>
      <c r="BG918" s="4">
        <v>36.113999999999997</v>
      </c>
      <c r="BH918" s="4">
        <v>0</v>
      </c>
      <c r="BI918" s="4">
        <v>36.113999999999997</v>
      </c>
      <c r="BJ918" s="4">
        <v>27.186</v>
      </c>
      <c r="BK918" s="4">
        <v>0</v>
      </c>
      <c r="BL918" s="4">
        <v>27.186</v>
      </c>
      <c r="BM918" s="4">
        <v>0</v>
      </c>
      <c r="BQ918" s="4">
        <v>285.56299999999999</v>
      </c>
      <c r="BR918" s="4">
        <v>0.13916500000000001</v>
      </c>
      <c r="BS918" s="4">
        <v>0.33395900000000001</v>
      </c>
      <c r="BT918" s="4">
        <v>1.1136999999999999E-2</v>
      </c>
      <c r="BU918" s="4">
        <v>3.35005</v>
      </c>
      <c r="BV918">
        <f t="shared" si="14"/>
        <v>6.7125759000000009</v>
      </c>
    </row>
    <row r="919" spans="1:74" x14ac:dyDescent="0.25">
      <c r="A919" s="4">
        <v>41703</v>
      </c>
      <c r="B919" s="4">
        <v>0.63599737268518519</v>
      </c>
      <c r="C919" s="4">
        <v>13.193</v>
      </c>
      <c r="D919" s="4">
        <v>1.09E-2</v>
      </c>
      <c r="E919" s="4">
        <v>109.345794</v>
      </c>
      <c r="F919" s="4">
        <v>1210.7</v>
      </c>
      <c r="G919" s="4">
        <v>-6</v>
      </c>
      <c r="H919" s="4">
        <v>-20.100000000000001</v>
      </c>
      <c r="J919" s="4">
        <v>1.8</v>
      </c>
      <c r="K919" s="4">
        <v>0.88929999999999998</v>
      </c>
      <c r="L919" s="4">
        <v>11.732699999999999</v>
      </c>
      <c r="M919" s="4">
        <v>9.7000000000000003E-3</v>
      </c>
      <c r="N919" s="4">
        <v>1076.7026000000001</v>
      </c>
      <c r="O919" s="4">
        <v>0</v>
      </c>
      <c r="P919" s="4">
        <v>1076.7</v>
      </c>
      <c r="Q919" s="4">
        <v>810.5566</v>
      </c>
      <c r="R919" s="4">
        <v>0</v>
      </c>
      <c r="S919" s="4">
        <v>810.6</v>
      </c>
      <c r="T919" s="4">
        <v>0</v>
      </c>
      <c r="W919" s="4">
        <v>0</v>
      </c>
      <c r="X919" s="4">
        <v>1.599</v>
      </c>
      <c r="Y919" s="4">
        <v>12.2</v>
      </c>
      <c r="Z919" s="4">
        <v>869</v>
      </c>
      <c r="AA919" s="4">
        <v>889</v>
      </c>
      <c r="AB919" s="4">
        <v>822</v>
      </c>
      <c r="AC919" s="4">
        <v>48.1</v>
      </c>
      <c r="AD919" s="4">
        <v>5.14</v>
      </c>
      <c r="AE919" s="4">
        <v>0.12</v>
      </c>
      <c r="AF919" s="4">
        <v>993</v>
      </c>
      <c r="AG919" s="4">
        <v>-12</v>
      </c>
      <c r="AH919" s="4">
        <v>13</v>
      </c>
      <c r="AI919" s="4">
        <v>15</v>
      </c>
      <c r="AJ919" s="4">
        <v>190</v>
      </c>
      <c r="AK919" s="4">
        <v>189</v>
      </c>
      <c r="AL919" s="4">
        <v>7.4</v>
      </c>
      <c r="AM919" s="4">
        <v>194.9</v>
      </c>
      <c r="AN919" s="4" t="s">
        <v>155</v>
      </c>
      <c r="AO919" s="4">
        <v>2</v>
      </c>
      <c r="AP919" s="4">
        <v>0.84425925925925915</v>
      </c>
      <c r="AQ919" s="4">
        <v>47.161217000000001</v>
      </c>
      <c r="AR919" s="4">
        <v>-88.490988999999999</v>
      </c>
      <c r="AS919" s="4">
        <v>318.39999999999998</v>
      </c>
      <c r="AT919" s="4">
        <v>42.2</v>
      </c>
      <c r="AU919" s="4">
        <v>12</v>
      </c>
      <c r="AV919" s="4">
        <v>9</v>
      </c>
      <c r="AW919" s="4" t="s">
        <v>412</v>
      </c>
      <c r="AX919" s="4">
        <v>1</v>
      </c>
      <c r="AY919" s="4">
        <v>1.3</v>
      </c>
      <c r="AZ919" s="4">
        <v>1.8</v>
      </c>
      <c r="BA919" s="4">
        <v>14.048999999999999</v>
      </c>
      <c r="BB919" s="4">
        <v>16.04</v>
      </c>
      <c r="BC919" s="4">
        <v>1.1399999999999999</v>
      </c>
      <c r="BD919" s="4">
        <v>12.449</v>
      </c>
      <c r="BE919" s="4">
        <v>3033.7460000000001</v>
      </c>
      <c r="BF919" s="4">
        <v>1.6</v>
      </c>
      <c r="BG919" s="4">
        <v>29.155000000000001</v>
      </c>
      <c r="BH919" s="4">
        <v>0</v>
      </c>
      <c r="BI919" s="4">
        <v>29.155000000000001</v>
      </c>
      <c r="BJ919" s="4">
        <v>21.948</v>
      </c>
      <c r="BK919" s="4">
        <v>0</v>
      </c>
      <c r="BL919" s="4">
        <v>21.948</v>
      </c>
      <c r="BM919" s="4">
        <v>0</v>
      </c>
      <c r="BQ919" s="4">
        <v>300.62400000000002</v>
      </c>
      <c r="BR919" s="4">
        <v>0.22731999999999999</v>
      </c>
      <c r="BS919" s="4">
        <v>0.33917799999999998</v>
      </c>
      <c r="BT919" s="4">
        <v>1.2E-2</v>
      </c>
      <c r="BU919" s="4">
        <v>5.4721609999999998</v>
      </c>
      <c r="BV919">
        <f t="shared" si="14"/>
        <v>6.8174777999999998</v>
      </c>
    </row>
    <row r="920" spans="1:74" x14ac:dyDescent="0.25">
      <c r="A920" s="4">
        <v>41703</v>
      </c>
      <c r="B920" s="4">
        <v>0.63600894675925923</v>
      </c>
      <c r="C920" s="4">
        <v>14.093</v>
      </c>
      <c r="D920" s="4">
        <v>3.8999999999999998E-3</v>
      </c>
      <c r="E920" s="4">
        <v>38.503999999999998</v>
      </c>
      <c r="F920" s="4">
        <v>1075.2</v>
      </c>
      <c r="G920" s="4">
        <v>-0.7</v>
      </c>
      <c r="H920" s="4">
        <v>-26.7</v>
      </c>
      <c r="J920" s="4">
        <v>1.94</v>
      </c>
      <c r="K920" s="4">
        <v>0.88229999999999997</v>
      </c>
      <c r="L920" s="4">
        <v>12.4339</v>
      </c>
      <c r="M920" s="4">
        <v>3.3999999999999998E-3</v>
      </c>
      <c r="N920" s="4">
        <v>948.65329999999994</v>
      </c>
      <c r="O920" s="4">
        <v>0</v>
      </c>
      <c r="P920" s="4">
        <v>948.7</v>
      </c>
      <c r="Q920" s="4">
        <v>714.39250000000004</v>
      </c>
      <c r="R920" s="4">
        <v>0</v>
      </c>
      <c r="S920" s="4">
        <v>714.4</v>
      </c>
      <c r="T920" s="4">
        <v>0</v>
      </c>
      <c r="W920" s="4">
        <v>0</v>
      </c>
      <c r="X920" s="4">
        <v>1.7115</v>
      </c>
      <c r="Y920" s="4">
        <v>12.1</v>
      </c>
      <c r="Z920" s="4">
        <v>870</v>
      </c>
      <c r="AA920" s="4">
        <v>890</v>
      </c>
      <c r="AB920" s="4">
        <v>823</v>
      </c>
      <c r="AC920" s="4">
        <v>49</v>
      </c>
      <c r="AD920" s="4">
        <v>5.23</v>
      </c>
      <c r="AE920" s="4">
        <v>0.12</v>
      </c>
      <c r="AF920" s="4">
        <v>993</v>
      </c>
      <c r="AG920" s="4">
        <v>-12</v>
      </c>
      <c r="AH920" s="4">
        <v>13</v>
      </c>
      <c r="AI920" s="4">
        <v>15</v>
      </c>
      <c r="AJ920" s="4">
        <v>190</v>
      </c>
      <c r="AK920" s="4">
        <v>189</v>
      </c>
      <c r="AL920" s="4">
        <v>7.2</v>
      </c>
      <c r="AM920" s="4">
        <v>195</v>
      </c>
      <c r="AN920" s="4" t="s">
        <v>155</v>
      </c>
      <c r="AO920" s="4">
        <v>2</v>
      </c>
      <c r="AP920" s="4">
        <v>0.8442708333333333</v>
      </c>
      <c r="AQ920" s="4">
        <v>47.161099999999998</v>
      </c>
      <c r="AR920" s="4">
        <v>-88.490853000000001</v>
      </c>
      <c r="AS920" s="4">
        <v>317.89999999999998</v>
      </c>
      <c r="AT920" s="4">
        <v>40.6</v>
      </c>
      <c r="AU920" s="4">
        <v>12</v>
      </c>
      <c r="AV920" s="4">
        <v>9</v>
      </c>
      <c r="AW920" s="4" t="s">
        <v>412</v>
      </c>
      <c r="AX920" s="4">
        <v>1.0216000000000001</v>
      </c>
      <c r="AY920" s="4">
        <v>1.3</v>
      </c>
      <c r="AZ920" s="4">
        <v>1.8</v>
      </c>
      <c r="BA920" s="4">
        <v>14.048999999999999</v>
      </c>
      <c r="BB920" s="4">
        <v>15.09</v>
      </c>
      <c r="BC920" s="4">
        <v>1.07</v>
      </c>
      <c r="BD920" s="4">
        <v>13.343</v>
      </c>
      <c r="BE920" s="4">
        <v>3034.8519999999999</v>
      </c>
      <c r="BF920" s="4">
        <v>0.52800000000000002</v>
      </c>
      <c r="BG920" s="4">
        <v>24.248000000000001</v>
      </c>
      <c r="BH920" s="4">
        <v>0</v>
      </c>
      <c r="BI920" s="4">
        <v>24.248000000000001</v>
      </c>
      <c r="BJ920" s="4">
        <v>18.260000000000002</v>
      </c>
      <c r="BK920" s="4">
        <v>0</v>
      </c>
      <c r="BL920" s="4">
        <v>18.260000000000002</v>
      </c>
      <c r="BM920" s="4">
        <v>0</v>
      </c>
      <c r="BQ920" s="4">
        <v>303.73399999999998</v>
      </c>
      <c r="BR920" s="4">
        <v>0.52265600000000001</v>
      </c>
      <c r="BS920" s="4">
        <v>0.33427400000000002</v>
      </c>
      <c r="BT920" s="4">
        <v>1.2E-2</v>
      </c>
      <c r="BU920" s="4">
        <v>12.581637000000001</v>
      </c>
      <c r="BV920">
        <f t="shared" si="14"/>
        <v>6.7189074000000009</v>
      </c>
    </row>
    <row r="921" spans="1:74" x14ac:dyDescent="0.25">
      <c r="A921" s="4">
        <v>41703</v>
      </c>
      <c r="B921" s="4">
        <v>0.63602052083333327</v>
      </c>
      <c r="C921" s="4">
        <v>14.195</v>
      </c>
      <c r="D921" s="4">
        <v>6.9999999999999999E-4</v>
      </c>
      <c r="E921" s="4">
        <v>7.2773969999999997</v>
      </c>
      <c r="F921" s="4">
        <v>898.6</v>
      </c>
      <c r="G921" s="4">
        <v>8.1</v>
      </c>
      <c r="H921" s="4">
        <v>-3.3</v>
      </c>
      <c r="J921" s="4">
        <v>2.2799999999999998</v>
      </c>
      <c r="K921" s="4">
        <v>0.88160000000000005</v>
      </c>
      <c r="L921" s="4">
        <v>12.5144</v>
      </c>
      <c r="M921" s="4">
        <v>5.9999999999999995E-4</v>
      </c>
      <c r="N921" s="4">
        <v>792.24180000000001</v>
      </c>
      <c r="O921" s="4">
        <v>7.141</v>
      </c>
      <c r="P921" s="4">
        <v>799.4</v>
      </c>
      <c r="Q921" s="4">
        <v>596.60530000000006</v>
      </c>
      <c r="R921" s="4">
        <v>5.3776000000000002</v>
      </c>
      <c r="S921" s="4">
        <v>602</v>
      </c>
      <c r="T921" s="4">
        <v>0</v>
      </c>
      <c r="W921" s="4">
        <v>0</v>
      </c>
      <c r="X921" s="4">
        <v>2.0076000000000001</v>
      </c>
      <c r="Y921" s="4">
        <v>12.2</v>
      </c>
      <c r="Z921" s="4">
        <v>870</v>
      </c>
      <c r="AA921" s="4">
        <v>890</v>
      </c>
      <c r="AB921" s="4">
        <v>822</v>
      </c>
      <c r="AC921" s="4">
        <v>49</v>
      </c>
      <c r="AD921" s="4">
        <v>5.23</v>
      </c>
      <c r="AE921" s="4">
        <v>0.12</v>
      </c>
      <c r="AF921" s="4">
        <v>993</v>
      </c>
      <c r="AG921" s="4">
        <v>-12</v>
      </c>
      <c r="AH921" s="4">
        <v>13</v>
      </c>
      <c r="AI921" s="4">
        <v>15</v>
      </c>
      <c r="AJ921" s="4">
        <v>190</v>
      </c>
      <c r="AK921" s="4">
        <v>189</v>
      </c>
      <c r="AL921" s="4">
        <v>7.5</v>
      </c>
      <c r="AM921" s="4">
        <v>195</v>
      </c>
      <c r="AN921" s="4" t="s">
        <v>155</v>
      </c>
      <c r="AO921" s="4">
        <v>2</v>
      </c>
      <c r="AP921" s="4">
        <v>0.84428240740740745</v>
      </c>
      <c r="AQ921" s="4">
        <v>47.160978999999998</v>
      </c>
      <c r="AR921" s="4">
        <v>-88.490758</v>
      </c>
      <c r="AS921" s="4">
        <v>317.89999999999998</v>
      </c>
      <c r="AT921" s="4">
        <v>38.1</v>
      </c>
      <c r="AU921" s="4">
        <v>12</v>
      </c>
      <c r="AV921" s="4">
        <v>9</v>
      </c>
      <c r="AW921" s="4" t="s">
        <v>412</v>
      </c>
      <c r="AX921" s="4">
        <v>1.1000000000000001</v>
      </c>
      <c r="AY921" s="4">
        <v>1.3</v>
      </c>
      <c r="AZ921" s="4">
        <v>1.8</v>
      </c>
      <c r="BA921" s="4">
        <v>14.048999999999999</v>
      </c>
      <c r="BB921" s="4">
        <v>14.99</v>
      </c>
      <c r="BC921" s="4">
        <v>1.07</v>
      </c>
      <c r="BD921" s="4">
        <v>13.429</v>
      </c>
      <c r="BE921" s="4">
        <v>3035.4650000000001</v>
      </c>
      <c r="BF921" s="4">
        <v>9.9000000000000005E-2</v>
      </c>
      <c r="BG921" s="4">
        <v>20.123999999999999</v>
      </c>
      <c r="BH921" s="4">
        <v>0.18099999999999999</v>
      </c>
      <c r="BI921" s="4">
        <v>20.305</v>
      </c>
      <c r="BJ921" s="4">
        <v>15.154</v>
      </c>
      <c r="BK921" s="4">
        <v>0.13700000000000001</v>
      </c>
      <c r="BL921" s="4">
        <v>15.291</v>
      </c>
      <c r="BM921" s="4">
        <v>0</v>
      </c>
      <c r="BQ921" s="4">
        <v>354.07299999999998</v>
      </c>
      <c r="BR921" s="4">
        <v>0.43147999999999997</v>
      </c>
      <c r="BS921" s="4">
        <v>0.33613700000000002</v>
      </c>
      <c r="BT921" s="4">
        <v>1.2E-2</v>
      </c>
      <c r="BU921" s="4">
        <v>10.386801999999999</v>
      </c>
      <c r="BV921">
        <f t="shared" si="14"/>
        <v>6.7563537000000009</v>
      </c>
    </row>
    <row r="922" spans="1:74" x14ac:dyDescent="0.25">
      <c r="A922" s="4">
        <v>41703</v>
      </c>
      <c r="B922" s="4">
        <v>0.63603209490740742</v>
      </c>
      <c r="C922" s="4">
        <v>13.768000000000001</v>
      </c>
      <c r="D922" s="4">
        <v>5.0000000000000001E-4</v>
      </c>
      <c r="E922" s="4">
        <v>4.6747969999999999</v>
      </c>
      <c r="F922" s="4">
        <v>929.1</v>
      </c>
      <c r="G922" s="4">
        <v>8.1</v>
      </c>
      <c r="H922" s="4">
        <v>-30.9</v>
      </c>
      <c r="J922" s="4">
        <v>2.97</v>
      </c>
      <c r="K922" s="4">
        <v>0.8851</v>
      </c>
      <c r="L922" s="4">
        <v>12.1859</v>
      </c>
      <c r="M922" s="4">
        <v>4.0000000000000002E-4</v>
      </c>
      <c r="N922" s="4">
        <v>822.35699999999997</v>
      </c>
      <c r="O922" s="4">
        <v>7.1445999999999996</v>
      </c>
      <c r="P922" s="4">
        <v>829.5</v>
      </c>
      <c r="Q922" s="4">
        <v>619.28380000000004</v>
      </c>
      <c r="R922" s="4">
        <v>5.3803000000000001</v>
      </c>
      <c r="S922" s="4">
        <v>624.70000000000005</v>
      </c>
      <c r="T922" s="4">
        <v>0</v>
      </c>
      <c r="W922" s="4">
        <v>0</v>
      </c>
      <c r="X922" s="4">
        <v>2.633</v>
      </c>
      <c r="Y922" s="4">
        <v>12.1</v>
      </c>
      <c r="Z922" s="4">
        <v>870</v>
      </c>
      <c r="AA922" s="4">
        <v>890</v>
      </c>
      <c r="AB922" s="4">
        <v>823</v>
      </c>
      <c r="AC922" s="4">
        <v>49</v>
      </c>
      <c r="AD922" s="4">
        <v>5.23</v>
      </c>
      <c r="AE922" s="4">
        <v>0.12</v>
      </c>
      <c r="AF922" s="4">
        <v>993</v>
      </c>
      <c r="AG922" s="4">
        <v>-12</v>
      </c>
      <c r="AH922" s="4">
        <v>13</v>
      </c>
      <c r="AI922" s="4">
        <v>15</v>
      </c>
      <c r="AJ922" s="4">
        <v>190</v>
      </c>
      <c r="AK922" s="4">
        <v>189</v>
      </c>
      <c r="AL922" s="4">
        <v>8</v>
      </c>
      <c r="AM922" s="4">
        <v>195</v>
      </c>
      <c r="AN922" s="4" t="s">
        <v>155</v>
      </c>
      <c r="AO922" s="4">
        <v>2</v>
      </c>
      <c r="AP922" s="4">
        <v>0.84429398148148149</v>
      </c>
      <c r="AQ922" s="4">
        <v>47.160832999999997</v>
      </c>
      <c r="AR922" s="4">
        <v>-88.490689000000003</v>
      </c>
      <c r="AS922" s="4">
        <v>317.8</v>
      </c>
      <c r="AT922" s="4">
        <v>38.4</v>
      </c>
      <c r="AU922" s="4">
        <v>12</v>
      </c>
      <c r="AV922" s="4">
        <v>9</v>
      </c>
      <c r="AW922" s="4" t="s">
        <v>412</v>
      </c>
      <c r="AX922" s="4">
        <v>1.1000000000000001</v>
      </c>
      <c r="AY922" s="4">
        <v>1.3216000000000001</v>
      </c>
      <c r="AZ922" s="4">
        <v>1.8</v>
      </c>
      <c r="BA922" s="4">
        <v>14.048999999999999</v>
      </c>
      <c r="BB922" s="4">
        <v>15.42</v>
      </c>
      <c r="BC922" s="4">
        <v>1.1000000000000001</v>
      </c>
      <c r="BD922" s="4">
        <v>12.981</v>
      </c>
      <c r="BE922" s="4">
        <v>3035.78</v>
      </c>
      <c r="BF922" s="4">
        <v>6.6000000000000003E-2</v>
      </c>
      <c r="BG922" s="4">
        <v>21.454000000000001</v>
      </c>
      <c r="BH922" s="4">
        <v>0.186</v>
      </c>
      <c r="BI922" s="4">
        <v>21.64</v>
      </c>
      <c r="BJ922" s="4">
        <v>16.155999999999999</v>
      </c>
      <c r="BK922" s="4">
        <v>0.14000000000000001</v>
      </c>
      <c r="BL922" s="4">
        <v>16.297000000000001</v>
      </c>
      <c r="BM922" s="4">
        <v>0</v>
      </c>
      <c r="BQ922" s="4">
        <v>476.93</v>
      </c>
      <c r="BR922" s="4">
        <v>0.44106600000000001</v>
      </c>
      <c r="BS922" s="4">
        <v>0.33700000000000002</v>
      </c>
      <c r="BT922" s="4">
        <v>1.2E-2</v>
      </c>
      <c r="BU922" s="4">
        <v>10.617561</v>
      </c>
      <c r="BV922">
        <f t="shared" si="14"/>
        <v>6.7737000000000007</v>
      </c>
    </row>
    <row r="923" spans="1:74" x14ac:dyDescent="0.25">
      <c r="A923" s="4">
        <v>41703</v>
      </c>
      <c r="B923" s="4">
        <v>0.63604366898148146</v>
      </c>
      <c r="C923" s="4">
        <v>12.468999999999999</v>
      </c>
      <c r="D923" s="4">
        <v>1E-3</v>
      </c>
      <c r="E923" s="4">
        <v>10</v>
      </c>
      <c r="F923" s="4">
        <v>1551.7</v>
      </c>
      <c r="G923" s="4">
        <v>18</v>
      </c>
      <c r="H923" s="4">
        <v>-28.8</v>
      </c>
      <c r="J923" s="4">
        <v>3.2</v>
      </c>
      <c r="K923" s="4">
        <v>0.89529999999999998</v>
      </c>
      <c r="L923" s="4">
        <v>11.1638</v>
      </c>
      <c r="M923" s="4">
        <v>8.9999999999999998E-4</v>
      </c>
      <c r="N923" s="4">
        <v>1389.2475999999999</v>
      </c>
      <c r="O923" s="4">
        <v>16.115500000000001</v>
      </c>
      <c r="P923" s="4">
        <v>1405.4</v>
      </c>
      <c r="Q923" s="4">
        <v>1046.1321</v>
      </c>
      <c r="R923" s="4">
        <v>12.135300000000001</v>
      </c>
      <c r="S923" s="4">
        <v>1058.3</v>
      </c>
      <c r="T923" s="4">
        <v>0</v>
      </c>
      <c r="W923" s="4">
        <v>0</v>
      </c>
      <c r="X923" s="4">
        <v>2.8650000000000002</v>
      </c>
      <c r="Y923" s="4">
        <v>12.1</v>
      </c>
      <c r="Z923" s="4">
        <v>871</v>
      </c>
      <c r="AA923" s="4">
        <v>890</v>
      </c>
      <c r="AB923" s="4">
        <v>823</v>
      </c>
      <c r="AC923" s="4">
        <v>48.9</v>
      </c>
      <c r="AD923" s="4">
        <v>5.22</v>
      </c>
      <c r="AE923" s="4">
        <v>0.12</v>
      </c>
      <c r="AF923" s="4">
        <v>993</v>
      </c>
      <c r="AG923" s="4">
        <v>-12</v>
      </c>
      <c r="AH923" s="4">
        <v>13</v>
      </c>
      <c r="AI923" s="4">
        <v>15</v>
      </c>
      <c r="AJ923" s="4">
        <v>190</v>
      </c>
      <c r="AK923" s="4">
        <v>189</v>
      </c>
      <c r="AL923" s="4">
        <v>8</v>
      </c>
      <c r="AM923" s="4">
        <v>195</v>
      </c>
      <c r="AN923" s="4" t="s">
        <v>155</v>
      </c>
      <c r="AO923" s="4">
        <v>2</v>
      </c>
      <c r="AP923" s="4">
        <v>0.84430555555555553</v>
      </c>
      <c r="AQ923" s="4">
        <v>47.160668999999999</v>
      </c>
      <c r="AR923" s="4">
        <v>-88.490652999999995</v>
      </c>
      <c r="AS923" s="4">
        <v>317.60000000000002</v>
      </c>
      <c r="AT923" s="4">
        <v>38.700000000000003</v>
      </c>
      <c r="AU923" s="4">
        <v>12</v>
      </c>
      <c r="AV923" s="4">
        <v>9</v>
      </c>
      <c r="AW923" s="4" t="s">
        <v>412</v>
      </c>
      <c r="AX923" s="4">
        <v>1.1215999999999999</v>
      </c>
      <c r="AY923" s="4">
        <v>1.3136000000000001</v>
      </c>
      <c r="AZ923" s="4">
        <v>1.8216000000000001</v>
      </c>
      <c r="BA923" s="4">
        <v>14.048999999999999</v>
      </c>
      <c r="BB923" s="4">
        <v>16.93</v>
      </c>
      <c r="BC923" s="4">
        <v>1.21</v>
      </c>
      <c r="BD923" s="4">
        <v>11.694000000000001</v>
      </c>
      <c r="BE923" s="4">
        <v>3036.5540000000001</v>
      </c>
      <c r="BF923" s="4">
        <v>0.155</v>
      </c>
      <c r="BG923" s="4">
        <v>39.572000000000003</v>
      </c>
      <c r="BH923" s="4">
        <v>0.45900000000000002</v>
      </c>
      <c r="BI923" s="4">
        <v>40.030999999999999</v>
      </c>
      <c r="BJ923" s="4">
        <v>29.797999999999998</v>
      </c>
      <c r="BK923" s="4">
        <v>0.34599999999999997</v>
      </c>
      <c r="BL923" s="4">
        <v>30.143999999999998</v>
      </c>
      <c r="BM923" s="4">
        <v>0</v>
      </c>
      <c r="BQ923" s="4">
        <v>566.61800000000005</v>
      </c>
      <c r="BR923" s="4">
        <v>0.26483899999999999</v>
      </c>
      <c r="BS923" s="4">
        <v>0.33672600000000003</v>
      </c>
      <c r="BT923" s="4">
        <v>1.2E-2</v>
      </c>
      <c r="BU923" s="4">
        <v>6.3753409999999997</v>
      </c>
      <c r="BV923">
        <f t="shared" si="14"/>
        <v>6.7681926000000008</v>
      </c>
    </row>
    <row r="924" spans="1:74" x14ac:dyDescent="0.25">
      <c r="A924" s="4">
        <v>41703</v>
      </c>
      <c r="B924" s="4">
        <v>0.63605524305555561</v>
      </c>
      <c r="C924" s="4">
        <v>12.43</v>
      </c>
      <c r="D924" s="4">
        <v>1.5E-3</v>
      </c>
      <c r="E924" s="4">
        <v>14.870725999999999</v>
      </c>
      <c r="F924" s="4">
        <v>1503.4</v>
      </c>
      <c r="G924" s="4">
        <v>18</v>
      </c>
      <c r="H924" s="4">
        <v>-20.100000000000001</v>
      </c>
      <c r="J924" s="4">
        <v>2.82</v>
      </c>
      <c r="K924" s="4">
        <v>0.89559999999999995</v>
      </c>
      <c r="L924" s="4">
        <v>11.1325</v>
      </c>
      <c r="M924" s="4">
        <v>1.2999999999999999E-3</v>
      </c>
      <c r="N924" s="4">
        <v>1346.4429</v>
      </c>
      <c r="O924" s="4">
        <v>16.094899999999999</v>
      </c>
      <c r="P924" s="4">
        <v>1362.5</v>
      </c>
      <c r="Q924" s="4">
        <v>1013.6205</v>
      </c>
      <c r="R924" s="4">
        <v>12.116400000000001</v>
      </c>
      <c r="S924" s="4">
        <v>1025.7</v>
      </c>
      <c r="T924" s="4">
        <v>0</v>
      </c>
      <c r="W924" s="4">
        <v>0</v>
      </c>
      <c r="X924" s="4">
        <v>2.5268999999999999</v>
      </c>
      <c r="Y924" s="4">
        <v>12.2</v>
      </c>
      <c r="Z924" s="4">
        <v>870</v>
      </c>
      <c r="AA924" s="4">
        <v>889</v>
      </c>
      <c r="AB924" s="4">
        <v>821</v>
      </c>
      <c r="AC924" s="4">
        <v>48.1</v>
      </c>
      <c r="AD924" s="4">
        <v>5.14</v>
      </c>
      <c r="AE924" s="4">
        <v>0.12</v>
      </c>
      <c r="AF924" s="4">
        <v>993</v>
      </c>
      <c r="AG924" s="4">
        <v>-12</v>
      </c>
      <c r="AH924" s="4">
        <v>13</v>
      </c>
      <c r="AI924" s="4">
        <v>15</v>
      </c>
      <c r="AJ924" s="4">
        <v>190.1</v>
      </c>
      <c r="AK924" s="4">
        <v>188.9</v>
      </c>
      <c r="AL924" s="4">
        <v>7.9</v>
      </c>
      <c r="AM924" s="4">
        <v>195</v>
      </c>
      <c r="AN924" s="4" t="s">
        <v>155</v>
      </c>
      <c r="AO924" s="4">
        <v>2</v>
      </c>
      <c r="AP924" s="4">
        <v>0.84431712962962957</v>
      </c>
      <c r="AQ924" s="4">
        <v>47.160502000000001</v>
      </c>
      <c r="AR924" s="4">
        <v>-88.490647999999993</v>
      </c>
      <c r="AS924" s="4">
        <v>317.5</v>
      </c>
      <c r="AT924" s="4">
        <v>40</v>
      </c>
      <c r="AU924" s="4">
        <v>12</v>
      </c>
      <c r="AV924" s="4">
        <v>9</v>
      </c>
      <c r="AW924" s="4" t="s">
        <v>412</v>
      </c>
      <c r="AX924" s="4">
        <v>1.2216</v>
      </c>
      <c r="AY924" s="4">
        <v>1</v>
      </c>
      <c r="AZ924" s="4">
        <v>1.9</v>
      </c>
      <c r="BA924" s="4">
        <v>14.048999999999999</v>
      </c>
      <c r="BB924" s="4">
        <v>16.98</v>
      </c>
      <c r="BC924" s="4">
        <v>1.21</v>
      </c>
      <c r="BD924" s="4">
        <v>11.657999999999999</v>
      </c>
      <c r="BE924" s="4">
        <v>3036.4639999999999</v>
      </c>
      <c r="BF924" s="4">
        <v>0.23100000000000001</v>
      </c>
      <c r="BG924" s="4">
        <v>38.459000000000003</v>
      </c>
      <c r="BH924" s="4">
        <v>0.46</v>
      </c>
      <c r="BI924" s="4">
        <v>38.918999999999997</v>
      </c>
      <c r="BJ924" s="4">
        <v>28.952999999999999</v>
      </c>
      <c r="BK924" s="4">
        <v>0.34599999999999997</v>
      </c>
      <c r="BL924" s="4">
        <v>29.298999999999999</v>
      </c>
      <c r="BM924" s="4">
        <v>0</v>
      </c>
      <c r="BQ924" s="4">
        <v>501.14800000000002</v>
      </c>
      <c r="BR924" s="4">
        <v>0.139099</v>
      </c>
      <c r="BS924" s="4">
        <v>0.33472800000000003</v>
      </c>
      <c r="BT924" s="4">
        <v>1.2E-2</v>
      </c>
      <c r="BU924" s="4">
        <v>3.3484630000000002</v>
      </c>
      <c r="BV924">
        <f t="shared" si="14"/>
        <v>6.7280328000000011</v>
      </c>
    </row>
    <row r="925" spans="1:74" x14ac:dyDescent="0.25">
      <c r="A925" s="4">
        <v>41703</v>
      </c>
      <c r="B925" s="4">
        <v>0.63606681712962965</v>
      </c>
      <c r="C925" s="4">
        <v>13.134</v>
      </c>
      <c r="D925" s="4">
        <v>4.7999999999999996E-3</v>
      </c>
      <c r="E925" s="4">
        <v>48.231859999999998</v>
      </c>
      <c r="F925" s="4">
        <v>1450.1</v>
      </c>
      <c r="G925" s="4">
        <v>17.399999999999999</v>
      </c>
      <c r="H925" s="4">
        <v>-16.100000000000001</v>
      </c>
      <c r="J925" s="4">
        <v>2.31</v>
      </c>
      <c r="K925" s="4">
        <v>0.89</v>
      </c>
      <c r="L925" s="4">
        <v>11.6891</v>
      </c>
      <c r="M925" s="4">
        <v>4.3E-3</v>
      </c>
      <c r="N925" s="4">
        <v>1290.5657000000001</v>
      </c>
      <c r="O925" s="4">
        <v>15.445</v>
      </c>
      <c r="P925" s="4">
        <v>1306</v>
      </c>
      <c r="Q925" s="4">
        <v>971.82249999999999</v>
      </c>
      <c r="R925" s="4">
        <v>11.6304</v>
      </c>
      <c r="S925" s="4">
        <v>983.5</v>
      </c>
      <c r="T925" s="4">
        <v>0</v>
      </c>
      <c r="W925" s="4">
        <v>0</v>
      </c>
      <c r="X925" s="4">
        <v>2.0589</v>
      </c>
      <c r="Y925" s="4">
        <v>12.1</v>
      </c>
      <c r="Z925" s="4">
        <v>870</v>
      </c>
      <c r="AA925" s="4">
        <v>890</v>
      </c>
      <c r="AB925" s="4">
        <v>821</v>
      </c>
      <c r="AC925" s="4">
        <v>48.9</v>
      </c>
      <c r="AD925" s="4">
        <v>5.22</v>
      </c>
      <c r="AE925" s="4">
        <v>0.12</v>
      </c>
      <c r="AF925" s="4">
        <v>993</v>
      </c>
      <c r="AG925" s="4">
        <v>-12</v>
      </c>
      <c r="AH925" s="4">
        <v>13</v>
      </c>
      <c r="AI925" s="4">
        <v>15</v>
      </c>
      <c r="AJ925" s="4">
        <v>191</v>
      </c>
      <c r="AK925" s="4">
        <v>188.1</v>
      </c>
      <c r="AL925" s="4">
        <v>7.9</v>
      </c>
      <c r="AM925" s="4">
        <v>195</v>
      </c>
      <c r="AN925" s="4" t="s">
        <v>155</v>
      </c>
      <c r="AO925" s="4">
        <v>2</v>
      </c>
      <c r="AP925" s="4">
        <v>0.84432870370370372</v>
      </c>
      <c r="AQ925" s="4">
        <v>47.160335000000003</v>
      </c>
      <c r="AR925" s="4">
        <v>-88.490660000000005</v>
      </c>
      <c r="AS925" s="4">
        <v>317.39999999999998</v>
      </c>
      <c r="AT925" s="4">
        <v>40.5</v>
      </c>
      <c r="AU925" s="4">
        <v>12</v>
      </c>
      <c r="AV925" s="4">
        <v>9</v>
      </c>
      <c r="AW925" s="4" t="s">
        <v>412</v>
      </c>
      <c r="AX925" s="4">
        <v>1.3431999999999999</v>
      </c>
      <c r="AY925" s="4">
        <v>1</v>
      </c>
      <c r="AZ925" s="4">
        <v>1.9432</v>
      </c>
      <c r="BA925" s="4">
        <v>14.048999999999999</v>
      </c>
      <c r="BB925" s="4">
        <v>16.12</v>
      </c>
      <c r="BC925" s="4">
        <v>1.1499999999999999</v>
      </c>
      <c r="BD925" s="4">
        <v>12.363</v>
      </c>
      <c r="BE925" s="4">
        <v>3035.19</v>
      </c>
      <c r="BF925" s="4">
        <v>0.70899999999999996</v>
      </c>
      <c r="BG925" s="4">
        <v>35.093000000000004</v>
      </c>
      <c r="BH925" s="4">
        <v>0.42</v>
      </c>
      <c r="BI925" s="4">
        <v>35.512999999999998</v>
      </c>
      <c r="BJ925" s="4">
        <v>26.425999999999998</v>
      </c>
      <c r="BK925" s="4">
        <v>0.316</v>
      </c>
      <c r="BL925" s="4">
        <v>26.742000000000001</v>
      </c>
      <c r="BM925" s="4">
        <v>0</v>
      </c>
      <c r="BQ925" s="4">
        <v>388.71300000000002</v>
      </c>
      <c r="BR925" s="4">
        <v>0.158416</v>
      </c>
      <c r="BS925" s="4">
        <v>0.33327400000000001</v>
      </c>
      <c r="BT925" s="4">
        <v>1.2E-2</v>
      </c>
      <c r="BU925" s="4">
        <v>3.813469</v>
      </c>
      <c r="BV925">
        <f t="shared" si="14"/>
        <v>6.6988074000000006</v>
      </c>
    </row>
    <row r="926" spans="1:74" x14ac:dyDescent="0.25">
      <c r="A926" s="4">
        <v>41703</v>
      </c>
      <c r="B926" s="4">
        <v>0.63607839120370369</v>
      </c>
      <c r="C926" s="4">
        <v>13.641</v>
      </c>
      <c r="D926" s="4">
        <v>2.5999999999999999E-3</v>
      </c>
      <c r="E926" s="4">
        <v>26.481788000000002</v>
      </c>
      <c r="F926" s="4">
        <v>1260.0999999999999</v>
      </c>
      <c r="G926" s="4">
        <v>10</v>
      </c>
      <c r="H926" s="4">
        <v>-11.4</v>
      </c>
      <c r="J926" s="4">
        <v>2</v>
      </c>
      <c r="K926" s="4">
        <v>0.88600000000000001</v>
      </c>
      <c r="L926" s="4">
        <v>12.085800000000001</v>
      </c>
      <c r="M926" s="4">
        <v>2.3E-3</v>
      </c>
      <c r="N926" s="4">
        <v>1116.4166</v>
      </c>
      <c r="O926" s="4">
        <v>8.8597000000000001</v>
      </c>
      <c r="P926" s="4">
        <v>1125.3</v>
      </c>
      <c r="Q926" s="4">
        <v>840.4538</v>
      </c>
      <c r="R926" s="4">
        <v>6.6696999999999997</v>
      </c>
      <c r="S926" s="4">
        <v>847.1</v>
      </c>
      <c r="T926" s="4">
        <v>0</v>
      </c>
      <c r="W926" s="4">
        <v>0</v>
      </c>
      <c r="X926" s="4">
        <v>1.7719</v>
      </c>
      <c r="Y926" s="4">
        <v>12.2</v>
      </c>
      <c r="Z926" s="4">
        <v>870</v>
      </c>
      <c r="AA926" s="4">
        <v>890</v>
      </c>
      <c r="AB926" s="4">
        <v>820</v>
      </c>
      <c r="AC926" s="4">
        <v>48.1</v>
      </c>
      <c r="AD926" s="4">
        <v>5.14</v>
      </c>
      <c r="AE926" s="4">
        <v>0.12</v>
      </c>
      <c r="AF926" s="4">
        <v>993</v>
      </c>
      <c r="AG926" s="4">
        <v>-12</v>
      </c>
      <c r="AH926" s="4">
        <v>13</v>
      </c>
      <c r="AI926" s="4">
        <v>15</v>
      </c>
      <c r="AJ926" s="4">
        <v>190.9</v>
      </c>
      <c r="AK926" s="4">
        <v>189</v>
      </c>
      <c r="AL926" s="4">
        <v>7.7</v>
      </c>
      <c r="AM926" s="4">
        <v>195</v>
      </c>
      <c r="AN926" s="4" t="s">
        <v>155</v>
      </c>
      <c r="AO926" s="4">
        <v>2</v>
      </c>
      <c r="AP926" s="4">
        <v>0.84434027777777787</v>
      </c>
      <c r="AQ926" s="4">
        <v>47.160179999999997</v>
      </c>
      <c r="AR926" s="4">
        <v>-88.490661000000003</v>
      </c>
      <c r="AS926" s="4">
        <v>317.2</v>
      </c>
      <c r="AT926" s="4">
        <v>39.4</v>
      </c>
      <c r="AU926" s="4">
        <v>12</v>
      </c>
      <c r="AV926" s="4">
        <v>9</v>
      </c>
      <c r="AW926" s="4" t="s">
        <v>412</v>
      </c>
      <c r="AX926" s="4">
        <v>1.5</v>
      </c>
      <c r="AY926" s="4">
        <v>1</v>
      </c>
      <c r="AZ926" s="4">
        <v>2.0352649999999999</v>
      </c>
      <c r="BA926" s="4">
        <v>14.048999999999999</v>
      </c>
      <c r="BB926" s="4">
        <v>15.56</v>
      </c>
      <c r="BC926" s="4">
        <v>1.1100000000000001</v>
      </c>
      <c r="BD926" s="4">
        <v>12.87</v>
      </c>
      <c r="BE926" s="4">
        <v>3035.375</v>
      </c>
      <c r="BF926" s="4">
        <v>0.375</v>
      </c>
      <c r="BG926" s="4">
        <v>29.363</v>
      </c>
      <c r="BH926" s="4">
        <v>0.23300000000000001</v>
      </c>
      <c r="BI926" s="4">
        <v>29.596</v>
      </c>
      <c r="BJ926" s="4">
        <v>22.105</v>
      </c>
      <c r="BK926" s="4">
        <v>0.17499999999999999</v>
      </c>
      <c r="BL926" s="4">
        <v>22.28</v>
      </c>
      <c r="BM926" s="4">
        <v>0</v>
      </c>
      <c r="BQ926" s="4">
        <v>323.58499999999998</v>
      </c>
      <c r="BR926" s="4">
        <v>0.48285</v>
      </c>
      <c r="BS926" s="4">
        <v>0.33527400000000002</v>
      </c>
      <c r="BT926" s="4">
        <v>1.2137E-2</v>
      </c>
      <c r="BU926" s="4">
        <v>11.623407</v>
      </c>
      <c r="BV926">
        <f t="shared" si="14"/>
        <v>6.7390074000000011</v>
      </c>
    </row>
    <row r="927" spans="1:74" x14ac:dyDescent="0.25">
      <c r="A927" s="4">
        <v>41703</v>
      </c>
      <c r="B927" s="4">
        <v>0.63608996527777772</v>
      </c>
      <c r="C927" s="4">
        <v>13.728999999999999</v>
      </c>
      <c r="D927" s="4">
        <v>1.4E-3</v>
      </c>
      <c r="E927" s="4">
        <v>13.726654999999999</v>
      </c>
      <c r="F927" s="4">
        <v>1137</v>
      </c>
      <c r="G927" s="4">
        <v>5.8</v>
      </c>
      <c r="H927" s="4">
        <v>-31.6</v>
      </c>
      <c r="J927" s="4">
        <v>2.17</v>
      </c>
      <c r="K927" s="4">
        <v>0.88529999999999998</v>
      </c>
      <c r="L927" s="4">
        <v>12.153499999999999</v>
      </c>
      <c r="M927" s="4">
        <v>1.1999999999999999E-3</v>
      </c>
      <c r="N927" s="4">
        <v>1006.5051999999999</v>
      </c>
      <c r="O927" s="4">
        <v>5.1744000000000003</v>
      </c>
      <c r="P927" s="4">
        <v>1011.7</v>
      </c>
      <c r="Q927" s="4">
        <v>757.91909999999996</v>
      </c>
      <c r="R927" s="4">
        <v>3.8963999999999999</v>
      </c>
      <c r="S927" s="4">
        <v>761.8</v>
      </c>
      <c r="T927" s="4">
        <v>0</v>
      </c>
      <c r="W927" s="4">
        <v>0</v>
      </c>
      <c r="X927" s="4">
        <v>1.923</v>
      </c>
      <c r="Y927" s="4">
        <v>12.1</v>
      </c>
      <c r="Z927" s="4">
        <v>869</v>
      </c>
      <c r="AA927" s="4">
        <v>890</v>
      </c>
      <c r="AB927" s="4">
        <v>821</v>
      </c>
      <c r="AC927" s="4">
        <v>48.9</v>
      </c>
      <c r="AD927" s="4">
        <v>5.22</v>
      </c>
      <c r="AE927" s="4">
        <v>0.12</v>
      </c>
      <c r="AF927" s="4">
        <v>993</v>
      </c>
      <c r="AG927" s="4">
        <v>-12</v>
      </c>
      <c r="AH927" s="4">
        <v>13</v>
      </c>
      <c r="AI927" s="4">
        <v>15</v>
      </c>
      <c r="AJ927" s="4">
        <v>190.1</v>
      </c>
      <c r="AK927" s="4">
        <v>189</v>
      </c>
      <c r="AL927" s="4">
        <v>7.6</v>
      </c>
      <c r="AM927" s="4">
        <v>195</v>
      </c>
      <c r="AN927" s="4" t="s">
        <v>155</v>
      </c>
      <c r="AO927" s="4">
        <v>2</v>
      </c>
      <c r="AP927" s="4">
        <v>0.8443518518518518</v>
      </c>
      <c r="AQ927" s="4">
        <v>47.160041999999997</v>
      </c>
      <c r="AR927" s="4">
        <v>-88.490627000000003</v>
      </c>
      <c r="AS927" s="4">
        <v>317.10000000000002</v>
      </c>
      <c r="AT927" s="4">
        <v>37.1</v>
      </c>
      <c r="AU927" s="4">
        <v>12</v>
      </c>
      <c r="AV927" s="4">
        <v>9</v>
      </c>
      <c r="AW927" s="4" t="s">
        <v>412</v>
      </c>
      <c r="AX927" s="4">
        <v>1.6506510000000001</v>
      </c>
      <c r="AY927" s="4">
        <v>1</v>
      </c>
      <c r="AZ927" s="4">
        <v>1.9291290000000001</v>
      </c>
      <c r="BA927" s="4">
        <v>14.048999999999999</v>
      </c>
      <c r="BB927" s="4">
        <v>15.46</v>
      </c>
      <c r="BC927" s="4">
        <v>1.1000000000000001</v>
      </c>
      <c r="BD927" s="4">
        <v>12.962</v>
      </c>
      <c r="BE927" s="4">
        <v>3035.6060000000002</v>
      </c>
      <c r="BF927" s="4">
        <v>0.193</v>
      </c>
      <c r="BG927" s="4">
        <v>26.327000000000002</v>
      </c>
      <c r="BH927" s="4">
        <v>0.13500000000000001</v>
      </c>
      <c r="BI927" s="4">
        <v>26.462</v>
      </c>
      <c r="BJ927" s="4">
        <v>19.824999999999999</v>
      </c>
      <c r="BK927" s="4">
        <v>0.10199999999999999</v>
      </c>
      <c r="BL927" s="4">
        <v>19.925999999999998</v>
      </c>
      <c r="BM927" s="4">
        <v>0</v>
      </c>
      <c r="BQ927" s="4">
        <v>349.23200000000003</v>
      </c>
      <c r="BR927" s="4">
        <v>0.49969599999999997</v>
      </c>
      <c r="BS927" s="4">
        <v>0.33645199999999997</v>
      </c>
      <c r="BT927" s="4">
        <v>1.2862999999999999E-2</v>
      </c>
      <c r="BU927" s="4">
        <v>12.028931999999999</v>
      </c>
      <c r="BV927">
        <f t="shared" si="14"/>
        <v>6.7626852</v>
      </c>
    </row>
    <row r="928" spans="1:74" x14ac:dyDescent="0.25">
      <c r="A928" s="4">
        <v>41703</v>
      </c>
      <c r="B928" s="4">
        <v>0.63610153935185187</v>
      </c>
      <c r="C928" s="4">
        <v>13.516</v>
      </c>
      <c r="D928" s="4">
        <v>1E-3</v>
      </c>
      <c r="E928" s="4">
        <v>10</v>
      </c>
      <c r="F928" s="4">
        <v>1197.8</v>
      </c>
      <c r="G928" s="4">
        <v>3</v>
      </c>
      <c r="H928" s="4">
        <v>-10</v>
      </c>
      <c r="J928" s="4">
        <v>2.74</v>
      </c>
      <c r="K928" s="4">
        <v>0.88690000000000002</v>
      </c>
      <c r="L928" s="4">
        <v>11.9877</v>
      </c>
      <c r="M928" s="4">
        <v>8.9999999999999998E-4</v>
      </c>
      <c r="N928" s="4">
        <v>1062.3684000000001</v>
      </c>
      <c r="O928" s="4">
        <v>2.6882999999999999</v>
      </c>
      <c r="P928" s="4">
        <v>1065.0999999999999</v>
      </c>
      <c r="Q928" s="4">
        <v>799.7242</v>
      </c>
      <c r="R928" s="4">
        <v>2.0236999999999998</v>
      </c>
      <c r="S928" s="4">
        <v>801.7</v>
      </c>
      <c r="T928" s="4">
        <v>0</v>
      </c>
      <c r="W928" s="4">
        <v>0</v>
      </c>
      <c r="X928" s="4">
        <v>2.4302000000000001</v>
      </c>
      <c r="Y928" s="4">
        <v>12.1</v>
      </c>
      <c r="Z928" s="4">
        <v>870</v>
      </c>
      <c r="AA928" s="4">
        <v>890</v>
      </c>
      <c r="AB928" s="4">
        <v>822</v>
      </c>
      <c r="AC928" s="4">
        <v>48</v>
      </c>
      <c r="AD928" s="4">
        <v>5.12</v>
      </c>
      <c r="AE928" s="4">
        <v>0.12</v>
      </c>
      <c r="AF928" s="4">
        <v>993</v>
      </c>
      <c r="AG928" s="4">
        <v>-12</v>
      </c>
      <c r="AH928" s="4">
        <v>13</v>
      </c>
      <c r="AI928" s="4">
        <v>15</v>
      </c>
      <c r="AJ928" s="4">
        <v>191</v>
      </c>
      <c r="AK928" s="4">
        <v>189</v>
      </c>
      <c r="AL928" s="4">
        <v>7.6</v>
      </c>
      <c r="AM928" s="4">
        <v>195</v>
      </c>
      <c r="AN928" s="4" t="s">
        <v>155</v>
      </c>
      <c r="AO928" s="4">
        <v>2</v>
      </c>
      <c r="AP928" s="4">
        <v>0.84436342592592595</v>
      </c>
      <c r="AQ928" s="4">
        <v>47.159902000000002</v>
      </c>
      <c r="AR928" s="4">
        <v>-88.490560000000002</v>
      </c>
      <c r="AS928" s="4">
        <v>317.10000000000002</v>
      </c>
      <c r="AT928" s="4">
        <v>36.9</v>
      </c>
      <c r="AU928" s="4">
        <v>12</v>
      </c>
      <c r="AV928" s="4">
        <v>9</v>
      </c>
      <c r="AW928" s="4" t="s">
        <v>412</v>
      </c>
      <c r="AX928" s="4">
        <v>2.2216</v>
      </c>
      <c r="AY928" s="4">
        <v>1</v>
      </c>
      <c r="AZ928" s="4">
        <v>2.4216000000000002</v>
      </c>
      <c r="BA928" s="4">
        <v>14.048999999999999</v>
      </c>
      <c r="BB928" s="4">
        <v>15.69</v>
      </c>
      <c r="BC928" s="4">
        <v>1.1200000000000001</v>
      </c>
      <c r="BD928" s="4">
        <v>12.75</v>
      </c>
      <c r="BE928" s="4">
        <v>3035.8240000000001</v>
      </c>
      <c r="BF928" s="4">
        <v>0.14299999999999999</v>
      </c>
      <c r="BG928" s="4">
        <v>28.173999999999999</v>
      </c>
      <c r="BH928" s="4">
        <v>7.0999999999999994E-2</v>
      </c>
      <c r="BI928" s="4">
        <v>28.245000000000001</v>
      </c>
      <c r="BJ928" s="4">
        <v>21.209</v>
      </c>
      <c r="BK928" s="4">
        <v>5.3999999999999999E-2</v>
      </c>
      <c r="BL928" s="4">
        <v>21.262</v>
      </c>
      <c r="BM928" s="4">
        <v>0</v>
      </c>
      <c r="BQ928" s="4">
        <v>447.495</v>
      </c>
      <c r="BR928" s="4">
        <v>0.31577899999999998</v>
      </c>
      <c r="BS928" s="4">
        <v>0.33272600000000002</v>
      </c>
      <c r="BT928" s="4">
        <v>1.1863E-2</v>
      </c>
      <c r="BU928" s="4">
        <v>7.6015899999999998</v>
      </c>
      <c r="BV928">
        <f t="shared" si="14"/>
        <v>6.6877926000000008</v>
      </c>
    </row>
    <row r="929" spans="1:74" x14ac:dyDescent="0.25">
      <c r="A929" s="4">
        <v>41703</v>
      </c>
      <c r="B929" s="4">
        <v>0.63611311342592591</v>
      </c>
      <c r="C929" s="4">
        <v>13.141</v>
      </c>
      <c r="D929" s="4">
        <v>1.6000000000000001E-3</v>
      </c>
      <c r="E929" s="4">
        <v>15.799829000000001</v>
      </c>
      <c r="F929" s="4">
        <v>1575.1</v>
      </c>
      <c r="G929" s="4">
        <v>-1.1000000000000001</v>
      </c>
      <c r="H929" s="4">
        <v>-31.5</v>
      </c>
      <c r="J929" s="4">
        <v>2.9</v>
      </c>
      <c r="K929" s="4">
        <v>0.88990000000000002</v>
      </c>
      <c r="L929" s="4">
        <v>11.6943</v>
      </c>
      <c r="M929" s="4">
        <v>1.4E-3</v>
      </c>
      <c r="N929" s="4">
        <v>1401.7420999999999</v>
      </c>
      <c r="O929" s="4">
        <v>0</v>
      </c>
      <c r="P929" s="4">
        <v>1401.7</v>
      </c>
      <c r="Q929" s="4">
        <v>1055.2509</v>
      </c>
      <c r="R929" s="4">
        <v>0</v>
      </c>
      <c r="S929" s="4">
        <v>1055.3</v>
      </c>
      <c r="T929" s="4">
        <v>0</v>
      </c>
      <c r="W929" s="4">
        <v>0</v>
      </c>
      <c r="X929" s="4">
        <v>2.5808</v>
      </c>
      <c r="Y929" s="4">
        <v>12.2</v>
      </c>
      <c r="Z929" s="4">
        <v>870</v>
      </c>
      <c r="AA929" s="4">
        <v>890</v>
      </c>
      <c r="AB929" s="4">
        <v>822</v>
      </c>
      <c r="AC929" s="4">
        <v>48.1</v>
      </c>
      <c r="AD929" s="4">
        <v>5.14</v>
      </c>
      <c r="AE929" s="4">
        <v>0.12</v>
      </c>
      <c r="AF929" s="4">
        <v>993</v>
      </c>
      <c r="AG929" s="4">
        <v>-12</v>
      </c>
      <c r="AH929" s="4">
        <v>12.863</v>
      </c>
      <c r="AI929" s="4">
        <v>15</v>
      </c>
      <c r="AJ929" s="4">
        <v>191</v>
      </c>
      <c r="AK929" s="4">
        <v>189</v>
      </c>
      <c r="AL929" s="4">
        <v>7.8</v>
      </c>
      <c r="AM929" s="4">
        <v>195</v>
      </c>
      <c r="AN929" s="4" t="s">
        <v>155</v>
      </c>
      <c r="AO929" s="4">
        <v>2</v>
      </c>
      <c r="AP929" s="4">
        <v>0.84437499999999999</v>
      </c>
      <c r="AQ929" s="4">
        <v>47.159776000000001</v>
      </c>
      <c r="AR929" s="4">
        <v>-88.490425999999999</v>
      </c>
      <c r="AS929" s="4">
        <v>316.8</v>
      </c>
      <c r="AT929" s="4">
        <v>37.1</v>
      </c>
      <c r="AU929" s="4">
        <v>12</v>
      </c>
      <c r="AV929" s="4">
        <v>9</v>
      </c>
      <c r="AW929" s="4" t="s">
        <v>412</v>
      </c>
      <c r="AX929" s="4">
        <v>2.2999999999999998</v>
      </c>
      <c r="AY929" s="4">
        <v>1</v>
      </c>
      <c r="AZ929" s="4">
        <v>2.5</v>
      </c>
      <c r="BA929" s="4">
        <v>14.048999999999999</v>
      </c>
      <c r="BB929" s="4">
        <v>16.11</v>
      </c>
      <c r="BC929" s="4">
        <v>1.1499999999999999</v>
      </c>
      <c r="BD929" s="4">
        <v>12.367000000000001</v>
      </c>
      <c r="BE929" s="4">
        <v>3035.9369999999999</v>
      </c>
      <c r="BF929" s="4">
        <v>0.23200000000000001</v>
      </c>
      <c r="BG929" s="4">
        <v>38.109000000000002</v>
      </c>
      <c r="BH929" s="4">
        <v>0</v>
      </c>
      <c r="BI929" s="4">
        <v>38.109000000000002</v>
      </c>
      <c r="BJ929" s="4">
        <v>28.689</v>
      </c>
      <c r="BK929" s="4">
        <v>0</v>
      </c>
      <c r="BL929" s="4">
        <v>28.689</v>
      </c>
      <c r="BM929" s="4">
        <v>0</v>
      </c>
      <c r="BQ929" s="4">
        <v>487.166</v>
      </c>
      <c r="BR929" s="4">
        <v>0.19689000000000001</v>
      </c>
      <c r="BS929" s="4">
        <v>0.33127400000000001</v>
      </c>
      <c r="BT929" s="4">
        <v>1.1136999999999999E-2</v>
      </c>
      <c r="BU929" s="4">
        <v>4.7396349999999998</v>
      </c>
      <c r="BV929">
        <f t="shared" si="14"/>
        <v>6.6586074000000011</v>
      </c>
    </row>
    <row r="930" spans="1:74" x14ac:dyDescent="0.25">
      <c r="A930" s="4">
        <v>41703</v>
      </c>
      <c r="B930" s="4">
        <v>0.63612468750000006</v>
      </c>
      <c r="C930" s="4">
        <v>13.13</v>
      </c>
      <c r="D930" s="4">
        <v>3.0000000000000001E-3</v>
      </c>
      <c r="E930" s="4">
        <v>30</v>
      </c>
      <c r="F930" s="4">
        <v>1832.8</v>
      </c>
      <c r="G930" s="4">
        <v>2.5</v>
      </c>
      <c r="H930" s="4">
        <v>-48.4</v>
      </c>
      <c r="J930" s="4">
        <v>2.76</v>
      </c>
      <c r="K930" s="4">
        <v>0.88980000000000004</v>
      </c>
      <c r="L930" s="4">
        <v>11.6829</v>
      </c>
      <c r="M930" s="4">
        <v>2.7000000000000001E-3</v>
      </c>
      <c r="N930" s="4">
        <v>1630.8353</v>
      </c>
      <c r="O930" s="4">
        <v>2.2244999999999999</v>
      </c>
      <c r="P930" s="4">
        <v>1633.1</v>
      </c>
      <c r="Q930" s="4">
        <v>1228.1130000000001</v>
      </c>
      <c r="R930" s="4">
        <v>1.6751</v>
      </c>
      <c r="S930" s="4">
        <v>1229.8</v>
      </c>
      <c r="T930" s="4">
        <v>0</v>
      </c>
      <c r="W930" s="4">
        <v>0</v>
      </c>
      <c r="X930" s="4">
        <v>2.4559000000000002</v>
      </c>
      <c r="Y930" s="4">
        <v>12.1</v>
      </c>
      <c r="Z930" s="4">
        <v>870</v>
      </c>
      <c r="AA930" s="4">
        <v>890</v>
      </c>
      <c r="AB930" s="4">
        <v>822</v>
      </c>
      <c r="AC930" s="4">
        <v>49</v>
      </c>
      <c r="AD930" s="4">
        <v>5.23</v>
      </c>
      <c r="AE930" s="4">
        <v>0.12</v>
      </c>
      <c r="AF930" s="4">
        <v>993</v>
      </c>
      <c r="AG930" s="4">
        <v>-12</v>
      </c>
      <c r="AH930" s="4">
        <v>12</v>
      </c>
      <c r="AI930" s="4">
        <v>15</v>
      </c>
      <c r="AJ930" s="4">
        <v>191</v>
      </c>
      <c r="AK930" s="4">
        <v>189</v>
      </c>
      <c r="AL930" s="4">
        <v>7.2</v>
      </c>
      <c r="AM930" s="4">
        <v>195</v>
      </c>
      <c r="AN930" s="4" t="s">
        <v>155</v>
      </c>
      <c r="AO930" s="4">
        <v>2</v>
      </c>
      <c r="AP930" s="4">
        <v>0.84438657407407414</v>
      </c>
      <c r="AQ930" s="4">
        <v>47.159668000000003</v>
      </c>
      <c r="AR930" s="4">
        <v>-88.490257</v>
      </c>
      <c r="AS930" s="4">
        <v>316.5</v>
      </c>
      <c r="AT930" s="4">
        <v>37.1</v>
      </c>
      <c r="AU930" s="4">
        <v>12</v>
      </c>
      <c r="AV930" s="4">
        <v>9</v>
      </c>
      <c r="AW930" s="4" t="s">
        <v>412</v>
      </c>
      <c r="AX930" s="4">
        <v>2.1055999999999999</v>
      </c>
      <c r="AY930" s="4">
        <v>1.0216000000000001</v>
      </c>
      <c r="AZ930" s="4">
        <v>2.5</v>
      </c>
      <c r="BA930" s="4">
        <v>14.048999999999999</v>
      </c>
      <c r="BB930" s="4">
        <v>16.12</v>
      </c>
      <c r="BC930" s="4">
        <v>1.1499999999999999</v>
      </c>
      <c r="BD930" s="4">
        <v>12.387</v>
      </c>
      <c r="BE930" s="4">
        <v>3035.6179999999999</v>
      </c>
      <c r="BF930" s="4">
        <v>0.441</v>
      </c>
      <c r="BG930" s="4">
        <v>44.375999999999998</v>
      </c>
      <c r="BH930" s="4">
        <v>6.0999999999999999E-2</v>
      </c>
      <c r="BI930" s="4">
        <v>44.436</v>
      </c>
      <c r="BJ930" s="4">
        <v>33.417000000000002</v>
      </c>
      <c r="BK930" s="4">
        <v>4.5999999999999999E-2</v>
      </c>
      <c r="BL930" s="4">
        <v>33.463000000000001</v>
      </c>
      <c r="BM930" s="4">
        <v>0</v>
      </c>
      <c r="BQ930" s="4">
        <v>463.98599999999999</v>
      </c>
      <c r="BR930" s="4">
        <v>0.165246</v>
      </c>
      <c r="BS930" s="4">
        <v>0.33286300000000002</v>
      </c>
      <c r="BT930" s="4">
        <v>1.1863E-2</v>
      </c>
      <c r="BU930" s="4">
        <v>3.9778850000000001</v>
      </c>
      <c r="BV930">
        <f t="shared" si="14"/>
        <v>6.6905463000000012</v>
      </c>
    </row>
    <row r="931" spans="1:74" x14ac:dyDescent="0.25">
      <c r="A931" s="4">
        <v>41703</v>
      </c>
      <c r="B931" s="4">
        <v>0.6361362615740741</v>
      </c>
      <c r="C931" s="4">
        <v>13.194000000000001</v>
      </c>
      <c r="D931" s="4">
        <v>3.0000000000000001E-3</v>
      </c>
      <c r="E931" s="4">
        <v>30</v>
      </c>
      <c r="F931" s="4">
        <v>1716.7</v>
      </c>
      <c r="G931" s="4">
        <v>2.5</v>
      </c>
      <c r="H931" s="4">
        <v>-31.2</v>
      </c>
      <c r="J931" s="4">
        <v>2.42</v>
      </c>
      <c r="K931" s="4">
        <v>0.88929999999999998</v>
      </c>
      <c r="L931" s="4">
        <v>11.733599999999999</v>
      </c>
      <c r="M931" s="4">
        <v>2.7000000000000001E-3</v>
      </c>
      <c r="N931" s="4">
        <v>1526.6668999999999</v>
      </c>
      <c r="O931" s="4">
        <v>2.1981999999999999</v>
      </c>
      <c r="P931" s="4">
        <v>1528.9</v>
      </c>
      <c r="Q931" s="4">
        <v>1149.6525999999999</v>
      </c>
      <c r="R931" s="4">
        <v>1.6553</v>
      </c>
      <c r="S931" s="4">
        <v>1151.3</v>
      </c>
      <c r="T931" s="4">
        <v>0</v>
      </c>
      <c r="W931" s="4">
        <v>0</v>
      </c>
      <c r="X931" s="4">
        <v>2.1558999999999999</v>
      </c>
      <c r="Y931" s="4">
        <v>12.2</v>
      </c>
      <c r="Z931" s="4">
        <v>870</v>
      </c>
      <c r="AA931" s="4">
        <v>890</v>
      </c>
      <c r="AB931" s="4">
        <v>824</v>
      </c>
      <c r="AC931" s="4">
        <v>49</v>
      </c>
      <c r="AD931" s="4">
        <v>5.23</v>
      </c>
      <c r="AE931" s="4">
        <v>0.12</v>
      </c>
      <c r="AF931" s="4">
        <v>994</v>
      </c>
      <c r="AG931" s="4">
        <v>-12</v>
      </c>
      <c r="AH931" s="4">
        <v>12</v>
      </c>
      <c r="AI931" s="4">
        <v>15</v>
      </c>
      <c r="AJ931" s="4">
        <v>191</v>
      </c>
      <c r="AK931" s="4">
        <v>189</v>
      </c>
      <c r="AL931" s="4">
        <v>7.3</v>
      </c>
      <c r="AM931" s="4">
        <v>195</v>
      </c>
      <c r="AN931" s="4" t="s">
        <v>155</v>
      </c>
      <c r="AO931" s="4">
        <v>2</v>
      </c>
      <c r="AP931" s="4">
        <v>0.84439814814814806</v>
      </c>
      <c r="AQ931" s="4">
        <v>47.159571999999997</v>
      </c>
      <c r="AR931" s="4">
        <v>-88.490077999999997</v>
      </c>
      <c r="AS931" s="4">
        <v>316.10000000000002</v>
      </c>
      <c r="AT931" s="4">
        <v>37</v>
      </c>
      <c r="AU931" s="4">
        <v>12</v>
      </c>
      <c r="AV931" s="4">
        <v>9</v>
      </c>
      <c r="AW931" s="4" t="s">
        <v>412</v>
      </c>
      <c r="AX931" s="4">
        <v>1.4648000000000001</v>
      </c>
      <c r="AY931" s="4">
        <v>1.0784</v>
      </c>
      <c r="AZ931" s="4">
        <v>2.5432000000000001</v>
      </c>
      <c r="BA931" s="4">
        <v>14.048999999999999</v>
      </c>
      <c r="BB931" s="4">
        <v>16.05</v>
      </c>
      <c r="BC931" s="4">
        <v>1.1399999999999999</v>
      </c>
      <c r="BD931" s="4">
        <v>12.446999999999999</v>
      </c>
      <c r="BE931" s="4">
        <v>3035.576</v>
      </c>
      <c r="BF931" s="4">
        <v>0.439</v>
      </c>
      <c r="BG931" s="4">
        <v>41.360999999999997</v>
      </c>
      <c r="BH931" s="4">
        <v>0.06</v>
      </c>
      <c r="BI931" s="4">
        <v>41.420999999999999</v>
      </c>
      <c r="BJ931" s="4">
        <v>31.146999999999998</v>
      </c>
      <c r="BK931" s="4">
        <v>4.4999999999999998E-2</v>
      </c>
      <c r="BL931" s="4">
        <v>31.192</v>
      </c>
      <c r="BM931" s="4">
        <v>0</v>
      </c>
      <c r="BQ931" s="4">
        <v>405.54300000000001</v>
      </c>
      <c r="BR931" s="4">
        <v>0.129548</v>
      </c>
      <c r="BS931" s="4">
        <v>0.33200000000000002</v>
      </c>
      <c r="BT931" s="4">
        <v>1.0999999999999999E-2</v>
      </c>
      <c r="BU931" s="4">
        <v>3.1185450000000001</v>
      </c>
      <c r="BV931">
        <f t="shared" si="14"/>
        <v>6.6732000000000005</v>
      </c>
    </row>
    <row r="932" spans="1:74" x14ac:dyDescent="0.25">
      <c r="A932" s="4">
        <v>41703</v>
      </c>
      <c r="B932" s="4">
        <v>0.63614783564814814</v>
      </c>
      <c r="C932" s="4">
        <v>13.423</v>
      </c>
      <c r="D932" s="4">
        <v>3.0000000000000001E-3</v>
      </c>
      <c r="E932" s="4">
        <v>30</v>
      </c>
      <c r="F932" s="4">
        <v>1384.7</v>
      </c>
      <c r="G932" s="4">
        <v>2.4</v>
      </c>
      <c r="H932" s="4">
        <v>-40.1</v>
      </c>
      <c r="J932" s="4">
        <v>2.2999999999999998</v>
      </c>
      <c r="K932" s="4">
        <v>0.88749999999999996</v>
      </c>
      <c r="L932" s="4">
        <v>11.913399999999999</v>
      </c>
      <c r="M932" s="4">
        <v>2.7000000000000001E-3</v>
      </c>
      <c r="N932" s="4">
        <v>1228.9244000000001</v>
      </c>
      <c r="O932" s="4">
        <v>2.1549</v>
      </c>
      <c r="P932" s="4">
        <v>1231.0999999999999</v>
      </c>
      <c r="Q932" s="4">
        <v>925.45330000000001</v>
      </c>
      <c r="R932" s="4">
        <v>1.6228</v>
      </c>
      <c r="S932" s="4">
        <v>927.1</v>
      </c>
      <c r="T932" s="4">
        <v>0</v>
      </c>
      <c r="W932" s="4">
        <v>0</v>
      </c>
      <c r="X932" s="4">
        <v>2.0413000000000001</v>
      </c>
      <c r="Y932" s="4">
        <v>12.1</v>
      </c>
      <c r="Z932" s="4">
        <v>870</v>
      </c>
      <c r="AA932" s="4">
        <v>890</v>
      </c>
      <c r="AB932" s="4">
        <v>824</v>
      </c>
      <c r="AC932" s="4">
        <v>49</v>
      </c>
      <c r="AD932" s="4">
        <v>5.23</v>
      </c>
      <c r="AE932" s="4">
        <v>0.12</v>
      </c>
      <c r="AF932" s="4">
        <v>993</v>
      </c>
      <c r="AG932" s="4">
        <v>-12</v>
      </c>
      <c r="AH932" s="4">
        <v>12</v>
      </c>
      <c r="AI932" s="4">
        <v>15</v>
      </c>
      <c r="AJ932" s="4">
        <v>191</v>
      </c>
      <c r="AK932" s="4">
        <v>189</v>
      </c>
      <c r="AL932" s="4">
        <v>7.3</v>
      </c>
      <c r="AM932" s="4">
        <v>195</v>
      </c>
      <c r="AN932" s="4" t="s">
        <v>155</v>
      </c>
      <c r="AO932" s="4">
        <v>2</v>
      </c>
      <c r="AP932" s="4">
        <v>0.84440972222222221</v>
      </c>
      <c r="AQ932" s="4">
        <v>47.159489000000001</v>
      </c>
      <c r="AR932" s="4">
        <v>-88.489902000000001</v>
      </c>
      <c r="AS932" s="4">
        <v>315.8</v>
      </c>
      <c r="AT932" s="4">
        <v>35.9</v>
      </c>
      <c r="AU932" s="4">
        <v>12</v>
      </c>
      <c r="AV932" s="4">
        <v>9</v>
      </c>
      <c r="AW932" s="4" t="s">
        <v>412</v>
      </c>
      <c r="AX932" s="4">
        <v>1.5488</v>
      </c>
      <c r="AY932" s="4">
        <v>1.0216000000000001</v>
      </c>
      <c r="AZ932" s="4">
        <v>2.5703999999999998</v>
      </c>
      <c r="BA932" s="4">
        <v>14.048999999999999</v>
      </c>
      <c r="BB932" s="4">
        <v>15.79</v>
      </c>
      <c r="BC932" s="4">
        <v>1.1200000000000001</v>
      </c>
      <c r="BD932" s="4">
        <v>12.673999999999999</v>
      </c>
      <c r="BE932" s="4">
        <v>3035.431</v>
      </c>
      <c r="BF932" s="4">
        <v>0.432</v>
      </c>
      <c r="BG932" s="4">
        <v>32.79</v>
      </c>
      <c r="BH932" s="4">
        <v>5.7000000000000002E-2</v>
      </c>
      <c r="BI932" s="4">
        <v>32.847999999999999</v>
      </c>
      <c r="BJ932" s="4">
        <v>24.693000000000001</v>
      </c>
      <c r="BK932" s="4">
        <v>4.2999999999999997E-2</v>
      </c>
      <c r="BL932" s="4">
        <v>24.736000000000001</v>
      </c>
      <c r="BM932" s="4">
        <v>0</v>
      </c>
      <c r="BQ932" s="4">
        <v>378.17200000000003</v>
      </c>
      <c r="BR932" s="4">
        <v>0.12765699999999999</v>
      </c>
      <c r="BS932" s="4">
        <v>0.33213700000000002</v>
      </c>
      <c r="BT932" s="4">
        <v>1.1136999999999999E-2</v>
      </c>
      <c r="BU932" s="4">
        <v>3.0730240000000002</v>
      </c>
      <c r="BV932">
        <f t="shared" si="14"/>
        <v>6.6759537000000009</v>
      </c>
    </row>
    <row r="933" spans="1:74" x14ac:dyDescent="0.25">
      <c r="A933" s="4">
        <v>41703</v>
      </c>
      <c r="B933" s="4">
        <v>0.63615940972222218</v>
      </c>
      <c r="C933" s="4">
        <v>12.837</v>
      </c>
      <c r="D933" s="4">
        <v>1.6999999999999999E-3</v>
      </c>
      <c r="E933" s="4">
        <v>17.228916000000002</v>
      </c>
      <c r="F933" s="4">
        <v>1098.3</v>
      </c>
      <c r="G933" s="4">
        <v>2.4</v>
      </c>
      <c r="H933" s="4">
        <v>-20.100000000000001</v>
      </c>
      <c r="J933" s="4">
        <v>2.39</v>
      </c>
      <c r="K933" s="4">
        <v>0.89219999999999999</v>
      </c>
      <c r="L933" s="4">
        <v>11.452400000000001</v>
      </c>
      <c r="M933" s="4">
        <v>1.5E-3</v>
      </c>
      <c r="N933" s="4">
        <v>979.85130000000004</v>
      </c>
      <c r="O933" s="4">
        <v>2.1160999999999999</v>
      </c>
      <c r="P933" s="4">
        <v>982</v>
      </c>
      <c r="Q933" s="4">
        <v>737.88639999999998</v>
      </c>
      <c r="R933" s="4">
        <v>1.5934999999999999</v>
      </c>
      <c r="S933" s="4">
        <v>739.5</v>
      </c>
      <c r="T933" s="4">
        <v>0</v>
      </c>
      <c r="W933" s="4">
        <v>0</v>
      </c>
      <c r="X933" s="4">
        <v>2.1278000000000001</v>
      </c>
      <c r="Y933" s="4">
        <v>12.1</v>
      </c>
      <c r="Z933" s="4">
        <v>869</v>
      </c>
      <c r="AA933" s="4">
        <v>891</v>
      </c>
      <c r="AB933" s="4">
        <v>824</v>
      </c>
      <c r="AC933" s="4">
        <v>49</v>
      </c>
      <c r="AD933" s="4">
        <v>5.23</v>
      </c>
      <c r="AE933" s="4">
        <v>0.12</v>
      </c>
      <c r="AF933" s="4">
        <v>993</v>
      </c>
      <c r="AG933" s="4">
        <v>-12</v>
      </c>
      <c r="AH933" s="4">
        <v>12.137</v>
      </c>
      <c r="AI933" s="4">
        <v>15</v>
      </c>
      <c r="AJ933" s="4">
        <v>191</v>
      </c>
      <c r="AK933" s="4">
        <v>189</v>
      </c>
      <c r="AL933" s="4">
        <v>7.3</v>
      </c>
      <c r="AM933" s="4">
        <v>195</v>
      </c>
      <c r="AN933" s="4" t="s">
        <v>155</v>
      </c>
      <c r="AO933" s="4">
        <v>2</v>
      </c>
      <c r="AP933" s="4">
        <v>0.84442129629629636</v>
      </c>
      <c r="AQ933" s="4">
        <v>47.159402</v>
      </c>
      <c r="AR933" s="4">
        <v>-88.489744999999999</v>
      </c>
      <c r="AS933" s="4">
        <v>315.60000000000002</v>
      </c>
      <c r="AT933" s="4">
        <v>34.700000000000003</v>
      </c>
      <c r="AU933" s="4">
        <v>12</v>
      </c>
      <c r="AV933" s="4">
        <v>9</v>
      </c>
      <c r="AW933" s="4" t="s">
        <v>412</v>
      </c>
      <c r="AX933" s="4">
        <v>1.0864</v>
      </c>
      <c r="AY933" s="4">
        <v>1.1863999999999999</v>
      </c>
      <c r="AZ933" s="4">
        <v>2.2080000000000002</v>
      </c>
      <c r="BA933" s="4">
        <v>14.048999999999999</v>
      </c>
      <c r="BB933" s="4">
        <v>16.47</v>
      </c>
      <c r="BC933" s="4">
        <v>1.17</v>
      </c>
      <c r="BD933" s="4">
        <v>12.089</v>
      </c>
      <c r="BE933" s="4">
        <v>3036.114</v>
      </c>
      <c r="BF933" s="4">
        <v>0.25900000000000001</v>
      </c>
      <c r="BG933" s="4">
        <v>27.202999999999999</v>
      </c>
      <c r="BH933" s="4">
        <v>5.8999999999999997E-2</v>
      </c>
      <c r="BI933" s="4">
        <v>27.262</v>
      </c>
      <c r="BJ933" s="4">
        <v>20.486000000000001</v>
      </c>
      <c r="BK933" s="4">
        <v>4.3999999999999997E-2</v>
      </c>
      <c r="BL933" s="4">
        <v>20.53</v>
      </c>
      <c r="BM933" s="4">
        <v>0</v>
      </c>
      <c r="BQ933" s="4">
        <v>410.15800000000002</v>
      </c>
      <c r="BR933" s="4">
        <v>0.114687</v>
      </c>
      <c r="BS933" s="4">
        <v>0.33341100000000001</v>
      </c>
      <c r="BT933" s="4">
        <v>1.2137E-2</v>
      </c>
      <c r="BU933" s="4">
        <v>2.7608030000000001</v>
      </c>
      <c r="BV933">
        <f t="shared" si="14"/>
        <v>6.701561100000001</v>
      </c>
    </row>
    <row r="934" spans="1:74" x14ac:dyDescent="0.25">
      <c r="A934" s="4">
        <v>41703</v>
      </c>
      <c r="B934" s="4">
        <v>0.63617098379629633</v>
      </c>
      <c r="C934" s="4">
        <v>10.398</v>
      </c>
      <c r="D934" s="4">
        <v>-3.3E-3</v>
      </c>
      <c r="E934" s="4">
        <v>-33.247722000000003</v>
      </c>
      <c r="F934" s="4">
        <v>1028.3</v>
      </c>
      <c r="G934" s="4">
        <v>2.2999999999999998</v>
      </c>
      <c r="H934" s="4">
        <v>-40.1</v>
      </c>
      <c r="J934" s="4">
        <v>2.5</v>
      </c>
      <c r="K934" s="4">
        <v>0.91190000000000004</v>
      </c>
      <c r="L934" s="4">
        <v>9.4818999999999996</v>
      </c>
      <c r="M934" s="4">
        <v>0</v>
      </c>
      <c r="N934" s="4">
        <v>937.77080000000001</v>
      </c>
      <c r="O934" s="4">
        <v>2.0973999999999999</v>
      </c>
      <c r="P934" s="4">
        <v>939.9</v>
      </c>
      <c r="Q934" s="4">
        <v>706.19550000000004</v>
      </c>
      <c r="R934" s="4">
        <v>1.5794999999999999</v>
      </c>
      <c r="S934" s="4">
        <v>707.8</v>
      </c>
      <c r="T934" s="4">
        <v>0</v>
      </c>
      <c r="W934" s="4">
        <v>0</v>
      </c>
      <c r="X934" s="4">
        <v>2.2797999999999998</v>
      </c>
      <c r="Y934" s="4">
        <v>12.2</v>
      </c>
      <c r="Z934" s="4">
        <v>869</v>
      </c>
      <c r="AA934" s="4">
        <v>891</v>
      </c>
      <c r="AB934" s="4">
        <v>824</v>
      </c>
      <c r="AC934" s="4">
        <v>49</v>
      </c>
      <c r="AD934" s="4">
        <v>5.23</v>
      </c>
      <c r="AE934" s="4">
        <v>0.12</v>
      </c>
      <c r="AF934" s="4">
        <v>993</v>
      </c>
      <c r="AG934" s="4">
        <v>-12</v>
      </c>
      <c r="AH934" s="4">
        <v>13</v>
      </c>
      <c r="AI934" s="4">
        <v>15</v>
      </c>
      <c r="AJ934" s="4">
        <v>190.9</v>
      </c>
      <c r="AK934" s="4">
        <v>188.9</v>
      </c>
      <c r="AL934" s="4">
        <v>7.6</v>
      </c>
      <c r="AM934" s="4">
        <v>195</v>
      </c>
      <c r="AN934" s="4" t="s">
        <v>155</v>
      </c>
      <c r="AO934" s="4">
        <v>2</v>
      </c>
      <c r="AP934" s="4">
        <v>0.8444328703703704</v>
      </c>
      <c r="AQ934" s="4">
        <v>47.159314999999999</v>
      </c>
      <c r="AR934" s="4">
        <v>-88.489608000000004</v>
      </c>
      <c r="AS934" s="4">
        <v>315.60000000000002</v>
      </c>
      <c r="AT934" s="4">
        <v>33.1</v>
      </c>
      <c r="AU934" s="4">
        <v>12</v>
      </c>
      <c r="AV934" s="4">
        <v>9</v>
      </c>
      <c r="AW934" s="4" t="s">
        <v>412</v>
      </c>
      <c r="AX934" s="4">
        <v>1.3784000000000001</v>
      </c>
      <c r="AY934" s="4">
        <v>1.5431999999999999</v>
      </c>
      <c r="AZ934" s="4">
        <v>2.6215999999999999</v>
      </c>
      <c r="BA934" s="4">
        <v>14.048999999999999</v>
      </c>
      <c r="BB934" s="4">
        <v>20.11</v>
      </c>
      <c r="BC934" s="4">
        <v>1.43</v>
      </c>
      <c r="BD934" s="4">
        <v>9.6579999999999995</v>
      </c>
      <c r="BE934" s="4">
        <v>3038.7339999999999</v>
      </c>
      <c r="BF934" s="4">
        <v>0</v>
      </c>
      <c r="BG934" s="4">
        <v>31.472000000000001</v>
      </c>
      <c r="BH934" s="4">
        <v>7.0000000000000007E-2</v>
      </c>
      <c r="BI934" s="4">
        <v>31.542999999999999</v>
      </c>
      <c r="BJ934" s="4">
        <v>23.701000000000001</v>
      </c>
      <c r="BK934" s="4">
        <v>5.2999999999999999E-2</v>
      </c>
      <c r="BL934" s="4">
        <v>23.754000000000001</v>
      </c>
      <c r="BM934" s="4">
        <v>0</v>
      </c>
      <c r="BQ934" s="4">
        <v>531.24599999999998</v>
      </c>
      <c r="BR934" s="4">
        <v>0.238424</v>
      </c>
      <c r="BS934" s="4">
        <v>0.33572600000000002</v>
      </c>
      <c r="BT934" s="4">
        <v>1.2862999999999999E-2</v>
      </c>
      <c r="BU934" s="4">
        <v>5.7394619999999996</v>
      </c>
      <c r="BV934">
        <f t="shared" si="14"/>
        <v>6.7480926000000006</v>
      </c>
    </row>
    <row r="935" spans="1:74" x14ac:dyDescent="0.25">
      <c r="A935" s="4">
        <v>41703</v>
      </c>
      <c r="B935" s="4">
        <v>0.63618255787037037</v>
      </c>
      <c r="C935" s="4">
        <v>7.3840000000000003</v>
      </c>
      <c r="D935" s="4">
        <v>-1.8E-3</v>
      </c>
      <c r="E935" s="4">
        <v>-17.988361999999999</v>
      </c>
      <c r="F935" s="4">
        <v>1068.5</v>
      </c>
      <c r="G935" s="4">
        <v>2.2999999999999998</v>
      </c>
      <c r="H935" s="4">
        <v>-35.299999999999997</v>
      </c>
      <c r="J935" s="4">
        <v>2.6</v>
      </c>
      <c r="K935" s="4">
        <v>0.93740000000000001</v>
      </c>
      <c r="L935" s="4">
        <v>6.9215</v>
      </c>
      <c r="M935" s="4">
        <v>0</v>
      </c>
      <c r="N935" s="4">
        <v>1001.6202</v>
      </c>
      <c r="O935" s="4">
        <v>2.1560000000000001</v>
      </c>
      <c r="P935" s="4">
        <v>1003.8</v>
      </c>
      <c r="Q935" s="4">
        <v>754.26559999999995</v>
      </c>
      <c r="R935" s="4">
        <v>1.6234999999999999</v>
      </c>
      <c r="S935" s="4">
        <v>755.9</v>
      </c>
      <c r="T935" s="4">
        <v>0</v>
      </c>
      <c r="W935" s="4">
        <v>0</v>
      </c>
      <c r="X935" s="4">
        <v>2.4371999999999998</v>
      </c>
      <c r="Y935" s="4">
        <v>12.1</v>
      </c>
      <c r="Z935" s="4">
        <v>870</v>
      </c>
      <c r="AA935" s="4">
        <v>890</v>
      </c>
      <c r="AB935" s="4">
        <v>824</v>
      </c>
      <c r="AC935" s="4">
        <v>49</v>
      </c>
      <c r="AD935" s="4">
        <v>5.23</v>
      </c>
      <c r="AE935" s="4">
        <v>0.12</v>
      </c>
      <c r="AF935" s="4">
        <v>994</v>
      </c>
      <c r="AG935" s="4">
        <v>-12</v>
      </c>
      <c r="AH935" s="4">
        <v>12.863</v>
      </c>
      <c r="AI935" s="4">
        <v>15</v>
      </c>
      <c r="AJ935" s="4">
        <v>190.1</v>
      </c>
      <c r="AK935" s="4">
        <v>188</v>
      </c>
      <c r="AL935" s="4">
        <v>7.4</v>
      </c>
      <c r="AM935" s="4">
        <v>195</v>
      </c>
      <c r="AN935" s="4" t="s">
        <v>155</v>
      </c>
      <c r="AO935" s="4">
        <v>2</v>
      </c>
      <c r="AP935" s="4">
        <v>0.84444444444444444</v>
      </c>
      <c r="AQ935" s="4">
        <v>47.159224000000002</v>
      </c>
      <c r="AR935" s="4">
        <v>-88.489480999999998</v>
      </c>
      <c r="AS935" s="4">
        <v>315.39999999999998</v>
      </c>
      <c r="AT935" s="4">
        <v>32.1</v>
      </c>
      <c r="AU935" s="4">
        <v>12</v>
      </c>
      <c r="AV935" s="4">
        <v>9</v>
      </c>
      <c r="AW935" s="4" t="s">
        <v>412</v>
      </c>
      <c r="AX935" s="4">
        <v>1.2136</v>
      </c>
      <c r="AY935" s="4">
        <v>1.6352</v>
      </c>
      <c r="AZ935" s="4">
        <v>2.4624000000000001</v>
      </c>
      <c r="BA935" s="4">
        <v>14.048999999999999</v>
      </c>
      <c r="BB935" s="4">
        <v>27.93</v>
      </c>
      <c r="BC935" s="4">
        <v>1.99</v>
      </c>
      <c r="BD935" s="4">
        <v>6.68</v>
      </c>
      <c r="BE935" s="4">
        <v>3043.498</v>
      </c>
      <c r="BF935" s="4">
        <v>0</v>
      </c>
      <c r="BG935" s="4">
        <v>46.122999999999998</v>
      </c>
      <c r="BH935" s="4">
        <v>9.9000000000000005E-2</v>
      </c>
      <c r="BI935" s="4">
        <v>46.222000000000001</v>
      </c>
      <c r="BJ935" s="4">
        <v>34.731999999999999</v>
      </c>
      <c r="BK935" s="4">
        <v>7.4999999999999997E-2</v>
      </c>
      <c r="BL935" s="4">
        <v>34.807000000000002</v>
      </c>
      <c r="BM935" s="4">
        <v>0</v>
      </c>
      <c r="BQ935" s="4">
        <v>779.22400000000005</v>
      </c>
      <c r="BR935" s="4">
        <v>0.197548</v>
      </c>
      <c r="BS935" s="4">
        <v>0.33372600000000002</v>
      </c>
      <c r="BT935" s="4">
        <v>1.2E-2</v>
      </c>
      <c r="BU935" s="4">
        <v>4.7554749999999997</v>
      </c>
      <c r="BV935">
        <f t="shared" si="14"/>
        <v>6.707892600000001</v>
      </c>
    </row>
    <row r="936" spans="1:74" x14ac:dyDescent="0.25">
      <c r="A936" s="4">
        <v>41703</v>
      </c>
      <c r="B936" s="4">
        <v>0.63619413194444441</v>
      </c>
      <c r="C936" s="4">
        <v>9.7590000000000003</v>
      </c>
      <c r="D936" s="4">
        <v>1.21E-2</v>
      </c>
      <c r="E936" s="4">
        <v>121.415487</v>
      </c>
      <c r="F936" s="4">
        <v>1136.3</v>
      </c>
      <c r="G936" s="4">
        <v>2.5</v>
      </c>
      <c r="H936" s="4">
        <v>-6.5</v>
      </c>
      <c r="J936" s="4">
        <v>2.6</v>
      </c>
      <c r="K936" s="4">
        <v>0.91700000000000004</v>
      </c>
      <c r="L936" s="4">
        <v>8.9491999999999994</v>
      </c>
      <c r="M936" s="4">
        <v>1.11E-2</v>
      </c>
      <c r="N936" s="4">
        <v>1041.9926</v>
      </c>
      <c r="O936" s="4">
        <v>2.2519999999999998</v>
      </c>
      <c r="P936" s="4">
        <v>1044.2</v>
      </c>
      <c r="Q936" s="4">
        <v>784.66790000000003</v>
      </c>
      <c r="R936" s="4">
        <v>1.6958</v>
      </c>
      <c r="S936" s="4">
        <v>786.4</v>
      </c>
      <c r="T936" s="4">
        <v>0</v>
      </c>
      <c r="W936" s="4">
        <v>0</v>
      </c>
      <c r="X936" s="4">
        <v>2.3843000000000001</v>
      </c>
      <c r="Y936" s="4">
        <v>12.2</v>
      </c>
      <c r="Z936" s="4">
        <v>870</v>
      </c>
      <c r="AA936" s="4">
        <v>890</v>
      </c>
      <c r="AB936" s="4">
        <v>823</v>
      </c>
      <c r="AC936" s="4">
        <v>49</v>
      </c>
      <c r="AD936" s="4">
        <v>5.23</v>
      </c>
      <c r="AE936" s="4">
        <v>0.12</v>
      </c>
      <c r="AF936" s="4">
        <v>994</v>
      </c>
      <c r="AG936" s="4">
        <v>-12</v>
      </c>
      <c r="AH936" s="4">
        <v>12.137</v>
      </c>
      <c r="AI936" s="4">
        <v>15</v>
      </c>
      <c r="AJ936" s="4">
        <v>191</v>
      </c>
      <c r="AK936" s="4">
        <v>187.9</v>
      </c>
      <c r="AL936" s="4">
        <v>7.4</v>
      </c>
      <c r="AM936" s="4">
        <v>195</v>
      </c>
      <c r="AN936" s="4" t="s">
        <v>155</v>
      </c>
      <c r="AO936" s="4">
        <v>2</v>
      </c>
      <c r="AP936" s="4">
        <v>0.84445601851851848</v>
      </c>
      <c r="AQ936" s="4">
        <v>47.159140000000001</v>
      </c>
      <c r="AR936" s="4">
        <v>-88.489360000000005</v>
      </c>
      <c r="AS936" s="4">
        <v>315.3</v>
      </c>
      <c r="AT936" s="4">
        <v>30.6</v>
      </c>
      <c r="AU936" s="4">
        <v>12</v>
      </c>
      <c r="AV936" s="4">
        <v>9</v>
      </c>
      <c r="AW936" s="4" t="s">
        <v>412</v>
      </c>
      <c r="AX936" s="4">
        <v>0.92159999999999997</v>
      </c>
      <c r="AY936" s="4">
        <v>1.4216</v>
      </c>
      <c r="AZ936" s="4">
        <v>1.6432</v>
      </c>
      <c r="BA936" s="4">
        <v>14.048999999999999</v>
      </c>
      <c r="BB936" s="4">
        <v>21.34</v>
      </c>
      <c r="BC936" s="4">
        <v>1.52</v>
      </c>
      <c r="BD936" s="4">
        <v>9.0459999999999994</v>
      </c>
      <c r="BE936" s="4">
        <v>3035.7049999999999</v>
      </c>
      <c r="BF936" s="4">
        <v>2.4039999999999999</v>
      </c>
      <c r="BG936" s="4">
        <v>37.015000000000001</v>
      </c>
      <c r="BH936" s="4">
        <v>0.08</v>
      </c>
      <c r="BI936" s="4">
        <v>37.094999999999999</v>
      </c>
      <c r="BJ936" s="4">
        <v>27.873999999999999</v>
      </c>
      <c r="BK936" s="4">
        <v>0.06</v>
      </c>
      <c r="BL936" s="4">
        <v>27.934000000000001</v>
      </c>
      <c r="BM936" s="4">
        <v>0</v>
      </c>
      <c r="BQ936" s="4">
        <v>588.08000000000004</v>
      </c>
      <c r="BR936" s="4">
        <v>0.216618</v>
      </c>
      <c r="BS936" s="4">
        <v>0.33172600000000002</v>
      </c>
      <c r="BT936" s="4">
        <v>1.2E-2</v>
      </c>
      <c r="BU936" s="4">
        <v>5.214537</v>
      </c>
      <c r="BV936">
        <f t="shared" si="14"/>
        <v>6.6676926000000005</v>
      </c>
    </row>
    <row r="937" spans="1:74" x14ac:dyDescent="0.25">
      <c r="A937" s="4">
        <v>41703</v>
      </c>
      <c r="B937" s="4">
        <v>0.63620570601851856</v>
      </c>
      <c r="C937" s="4">
        <v>12.592000000000001</v>
      </c>
      <c r="D937" s="4">
        <v>1.2999999999999999E-2</v>
      </c>
      <c r="E937" s="4">
        <v>129.741882</v>
      </c>
      <c r="F937" s="4">
        <v>903.3</v>
      </c>
      <c r="G937" s="4">
        <v>3.1</v>
      </c>
      <c r="H937" s="4">
        <v>-20.100000000000001</v>
      </c>
      <c r="J937" s="4">
        <v>2.6</v>
      </c>
      <c r="K937" s="4">
        <v>0.89400000000000002</v>
      </c>
      <c r="L937" s="4">
        <v>11.257400000000001</v>
      </c>
      <c r="M937" s="4">
        <v>1.1599999999999999E-2</v>
      </c>
      <c r="N937" s="4">
        <v>807.53489999999999</v>
      </c>
      <c r="O937" s="4">
        <v>2.7576999999999998</v>
      </c>
      <c r="P937" s="4">
        <v>810.3</v>
      </c>
      <c r="Q937" s="4">
        <v>608.11210000000005</v>
      </c>
      <c r="R937" s="4">
        <v>2.0767000000000002</v>
      </c>
      <c r="S937" s="4">
        <v>610.20000000000005</v>
      </c>
      <c r="T937" s="4">
        <v>0</v>
      </c>
      <c r="W937" s="4">
        <v>0</v>
      </c>
      <c r="X937" s="4">
        <v>2.3243999999999998</v>
      </c>
      <c r="Y937" s="4">
        <v>12.2</v>
      </c>
      <c r="Z937" s="4">
        <v>871</v>
      </c>
      <c r="AA937" s="4">
        <v>890</v>
      </c>
      <c r="AB937" s="4">
        <v>824</v>
      </c>
      <c r="AC937" s="4">
        <v>49</v>
      </c>
      <c r="AD937" s="4">
        <v>5.23</v>
      </c>
      <c r="AE937" s="4">
        <v>0.12</v>
      </c>
      <c r="AF937" s="4">
        <v>994</v>
      </c>
      <c r="AG937" s="4">
        <v>-12</v>
      </c>
      <c r="AH937" s="4">
        <v>13</v>
      </c>
      <c r="AI937" s="4">
        <v>15</v>
      </c>
      <c r="AJ937" s="4">
        <v>191</v>
      </c>
      <c r="AK937" s="4">
        <v>187.1</v>
      </c>
      <c r="AL937" s="4">
        <v>7.4</v>
      </c>
      <c r="AM937" s="4">
        <v>195</v>
      </c>
      <c r="AN937" s="4" t="s">
        <v>155</v>
      </c>
      <c r="AO937" s="4">
        <v>2</v>
      </c>
      <c r="AP937" s="4">
        <v>0.84446759259259263</v>
      </c>
      <c r="AQ937" s="4">
        <v>47.159075999999999</v>
      </c>
      <c r="AR937" s="4">
        <v>-88.489279999999994</v>
      </c>
      <c r="AS937" s="4">
        <v>315.10000000000002</v>
      </c>
      <c r="AT937" s="4">
        <v>25.7</v>
      </c>
      <c r="AU937" s="4">
        <v>12</v>
      </c>
      <c r="AV937" s="4">
        <v>9</v>
      </c>
      <c r="AW937" s="4" t="s">
        <v>412</v>
      </c>
      <c r="AX937" s="4">
        <v>1</v>
      </c>
      <c r="AY937" s="4">
        <v>1.4783999999999999</v>
      </c>
      <c r="AZ937" s="4">
        <v>1.8</v>
      </c>
      <c r="BA937" s="4">
        <v>14.048999999999999</v>
      </c>
      <c r="BB937" s="4">
        <v>16.760000000000002</v>
      </c>
      <c r="BC937" s="4">
        <v>1.19</v>
      </c>
      <c r="BD937" s="4">
        <v>11.859</v>
      </c>
      <c r="BE937" s="4">
        <v>3033.57</v>
      </c>
      <c r="BF937" s="4">
        <v>1.9890000000000001</v>
      </c>
      <c r="BG937" s="4">
        <v>22.788</v>
      </c>
      <c r="BH937" s="4">
        <v>7.8E-2</v>
      </c>
      <c r="BI937" s="4">
        <v>22.866</v>
      </c>
      <c r="BJ937" s="4">
        <v>17.161000000000001</v>
      </c>
      <c r="BK937" s="4">
        <v>5.8999999999999997E-2</v>
      </c>
      <c r="BL937" s="4">
        <v>17.219000000000001</v>
      </c>
      <c r="BM937" s="4">
        <v>0</v>
      </c>
      <c r="BQ937" s="4">
        <v>455.42899999999997</v>
      </c>
      <c r="BR937" s="4">
        <v>0.30719099999999999</v>
      </c>
      <c r="BS937" s="4">
        <v>0.330959</v>
      </c>
      <c r="BT937" s="4">
        <v>1.2137E-2</v>
      </c>
      <c r="BU937" s="4">
        <v>7.3948559999999999</v>
      </c>
      <c r="BV937">
        <f t="shared" si="14"/>
        <v>6.6522759000000002</v>
      </c>
    </row>
    <row r="938" spans="1:74" x14ac:dyDescent="0.25">
      <c r="A938" s="4">
        <v>41703</v>
      </c>
      <c r="B938" s="4">
        <v>0.6362172800925926</v>
      </c>
      <c r="C938" s="4">
        <v>14.346</v>
      </c>
      <c r="D938" s="4">
        <v>7.4999999999999997E-3</v>
      </c>
      <c r="E938" s="4">
        <v>74.808788000000007</v>
      </c>
      <c r="F938" s="4">
        <v>579.1</v>
      </c>
      <c r="G938" s="4">
        <v>10.199999999999999</v>
      </c>
      <c r="H938" s="4">
        <v>-10.8</v>
      </c>
      <c r="J938" s="4">
        <v>3.44</v>
      </c>
      <c r="K938" s="4">
        <v>0.88049999999999995</v>
      </c>
      <c r="L938" s="4">
        <v>12.6313</v>
      </c>
      <c r="M938" s="4">
        <v>6.6E-3</v>
      </c>
      <c r="N938" s="4">
        <v>509.89049999999997</v>
      </c>
      <c r="O938" s="4">
        <v>8.9809000000000001</v>
      </c>
      <c r="P938" s="4">
        <v>518.9</v>
      </c>
      <c r="Q938" s="4">
        <v>383.97800000000001</v>
      </c>
      <c r="R938" s="4">
        <v>6.7630999999999997</v>
      </c>
      <c r="S938" s="4">
        <v>390.7</v>
      </c>
      <c r="T938" s="4">
        <v>0</v>
      </c>
      <c r="W938" s="4">
        <v>0</v>
      </c>
      <c r="X938" s="4">
        <v>3.0264000000000002</v>
      </c>
      <c r="Y938" s="4">
        <v>12.2</v>
      </c>
      <c r="Z938" s="4">
        <v>871</v>
      </c>
      <c r="AA938" s="4">
        <v>890</v>
      </c>
      <c r="AB938" s="4">
        <v>824</v>
      </c>
      <c r="AC938" s="4">
        <v>49</v>
      </c>
      <c r="AD938" s="4">
        <v>5.23</v>
      </c>
      <c r="AE938" s="4">
        <v>0.12</v>
      </c>
      <c r="AF938" s="4">
        <v>993</v>
      </c>
      <c r="AG938" s="4">
        <v>-12</v>
      </c>
      <c r="AH938" s="4">
        <v>13.137</v>
      </c>
      <c r="AI938" s="4">
        <v>15</v>
      </c>
      <c r="AJ938" s="4">
        <v>191.1</v>
      </c>
      <c r="AK938" s="4">
        <v>188</v>
      </c>
      <c r="AL938" s="4">
        <v>7.7</v>
      </c>
      <c r="AM938" s="4">
        <v>195</v>
      </c>
      <c r="AN938" s="4" t="s">
        <v>155</v>
      </c>
      <c r="AO938" s="4">
        <v>2</v>
      </c>
      <c r="AP938" s="4">
        <v>0.84447916666666656</v>
      </c>
      <c r="AQ938" s="4">
        <v>47.159039999999997</v>
      </c>
      <c r="AR938" s="4">
        <v>-88.489225000000005</v>
      </c>
      <c r="AS938" s="4">
        <v>315.10000000000002</v>
      </c>
      <c r="AT938" s="4">
        <v>19.399999999999999</v>
      </c>
      <c r="AU938" s="4">
        <v>12</v>
      </c>
      <c r="AV938" s="4">
        <v>9</v>
      </c>
      <c r="AW938" s="4" t="s">
        <v>412</v>
      </c>
      <c r="AX938" s="4">
        <v>1</v>
      </c>
      <c r="AY938" s="4">
        <v>1.4216</v>
      </c>
      <c r="AZ938" s="4">
        <v>1.8</v>
      </c>
      <c r="BA938" s="4">
        <v>14.048999999999999</v>
      </c>
      <c r="BB938" s="4">
        <v>14.83</v>
      </c>
      <c r="BC938" s="4">
        <v>1.06</v>
      </c>
      <c r="BD938" s="4">
        <v>13.574999999999999</v>
      </c>
      <c r="BE938" s="4">
        <v>3033.944</v>
      </c>
      <c r="BF938" s="4">
        <v>1.0069999999999999</v>
      </c>
      <c r="BG938" s="4">
        <v>12.824999999999999</v>
      </c>
      <c r="BH938" s="4">
        <v>0.22600000000000001</v>
      </c>
      <c r="BI938" s="4">
        <v>13.051</v>
      </c>
      <c r="BJ938" s="4">
        <v>9.6579999999999995</v>
      </c>
      <c r="BK938" s="4">
        <v>0.17</v>
      </c>
      <c r="BL938" s="4">
        <v>9.8279999999999994</v>
      </c>
      <c r="BM938" s="4">
        <v>0</v>
      </c>
      <c r="BQ938" s="4">
        <v>528.54700000000003</v>
      </c>
      <c r="BR938" s="4">
        <v>0.24073800000000001</v>
      </c>
      <c r="BS938" s="4">
        <v>0.33754800000000001</v>
      </c>
      <c r="BT938" s="4">
        <v>1.3136999999999999E-2</v>
      </c>
      <c r="BU938" s="4">
        <v>5.795166</v>
      </c>
      <c r="BV938">
        <f t="shared" si="14"/>
        <v>6.7847148000000006</v>
      </c>
    </row>
    <row r="939" spans="1:74" x14ac:dyDescent="0.25">
      <c r="A939" s="4">
        <v>41703</v>
      </c>
      <c r="B939" s="4">
        <v>0.63622885416666664</v>
      </c>
      <c r="C939" s="4">
        <v>14.771000000000001</v>
      </c>
      <c r="D939" s="4">
        <v>2.8999999999999998E-3</v>
      </c>
      <c r="E939" s="4">
        <v>28.564146000000001</v>
      </c>
      <c r="F939" s="4">
        <v>334.6</v>
      </c>
      <c r="G939" s="4">
        <v>-1.3</v>
      </c>
      <c r="H939" s="4">
        <v>-30.1</v>
      </c>
      <c r="J939" s="4">
        <v>5.0999999999999996</v>
      </c>
      <c r="K939" s="4">
        <v>0.87739999999999996</v>
      </c>
      <c r="L939" s="4">
        <v>12.9594</v>
      </c>
      <c r="M939" s="4">
        <v>2.5000000000000001E-3</v>
      </c>
      <c r="N939" s="4">
        <v>293.52120000000002</v>
      </c>
      <c r="O939" s="4">
        <v>0</v>
      </c>
      <c r="P939" s="4">
        <v>293.5</v>
      </c>
      <c r="Q939" s="4">
        <v>221.03890000000001</v>
      </c>
      <c r="R939" s="4">
        <v>0</v>
      </c>
      <c r="S939" s="4">
        <v>221</v>
      </c>
      <c r="T939" s="4">
        <v>0</v>
      </c>
      <c r="W939" s="4">
        <v>0</v>
      </c>
      <c r="X939" s="4">
        <v>4.4753999999999996</v>
      </c>
      <c r="Y939" s="4">
        <v>12.2</v>
      </c>
      <c r="Z939" s="4">
        <v>869</v>
      </c>
      <c r="AA939" s="4">
        <v>890</v>
      </c>
      <c r="AB939" s="4">
        <v>822</v>
      </c>
      <c r="AC939" s="4">
        <v>49</v>
      </c>
      <c r="AD939" s="4">
        <v>5.23</v>
      </c>
      <c r="AE939" s="4">
        <v>0.12</v>
      </c>
      <c r="AF939" s="4">
        <v>993</v>
      </c>
      <c r="AG939" s="4">
        <v>-12</v>
      </c>
      <c r="AH939" s="4">
        <v>14</v>
      </c>
      <c r="AI939" s="4">
        <v>15</v>
      </c>
      <c r="AJ939" s="4">
        <v>191.9</v>
      </c>
      <c r="AK939" s="4">
        <v>188.1</v>
      </c>
      <c r="AL939" s="4">
        <v>8</v>
      </c>
      <c r="AM939" s="4">
        <v>195</v>
      </c>
      <c r="AN939" s="4" t="s">
        <v>155</v>
      </c>
      <c r="AO939" s="4">
        <v>2</v>
      </c>
      <c r="AP939" s="4">
        <v>0.84449074074074071</v>
      </c>
      <c r="AQ939" s="4">
        <v>47.159019999999998</v>
      </c>
      <c r="AR939" s="4">
        <v>-88.489191000000005</v>
      </c>
      <c r="AS939" s="4">
        <v>315.10000000000002</v>
      </c>
      <c r="AT939" s="4">
        <v>13.3</v>
      </c>
      <c r="AU939" s="4">
        <v>12</v>
      </c>
      <c r="AV939" s="4">
        <v>9</v>
      </c>
      <c r="AW939" s="4" t="s">
        <v>412</v>
      </c>
      <c r="AX939" s="4">
        <v>1.0864</v>
      </c>
      <c r="AY939" s="4">
        <v>1.5864</v>
      </c>
      <c r="AZ939" s="4">
        <v>1.9296</v>
      </c>
      <c r="BA939" s="4">
        <v>14.048999999999999</v>
      </c>
      <c r="BB939" s="4">
        <v>14.44</v>
      </c>
      <c r="BC939" s="4">
        <v>1.03</v>
      </c>
      <c r="BD939" s="4">
        <v>13.98</v>
      </c>
      <c r="BE939" s="4">
        <v>3034.6990000000001</v>
      </c>
      <c r="BF939" s="4">
        <v>0.374</v>
      </c>
      <c r="BG939" s="4">
        <v>7.1980000000000004</v>
      </c>
      <c r="BH939" s="4">
        <v>0</v>
      </c>
      <c r="BI939" s="4">
        <v>7.1980000000000004</v>
      </c>
      <c r="BJ939" s="4">
        <v>5.42</v>
      </c>
      <c r="BK939" s="4">
        <v>0</v>
      </c>
      <c r="BL939" s="4">
        <v>5.42</v>
      </c>
      <c r="BM939" s="4">
        <v>0</v>
      </c>
      <c r="BQ939" s="4">
        <v>762.00400000000002</v>
      </c>
      <c r="BR939" s="4">
        <v>0.126389</v>
      </c>
      <c r="BS939" s="4">
        <v>0.34127400000000002</v>
      </c>
      <c r="BT939" s="4">
        <v>1.3863E-2</v>
      </c>
      <c r="BU939" s="4">
        <v>3.0424899999999999</v>
      </c>
      <c r="BV939">
        <f t="shared" si="14"/>
        <v>6.8596074000000007</v>
      </c>
    </row>
    <row r="940" spans="1:74" x14ac:dyDescent="0.25">
      <c r="A940" s="4">
        <v>41703</v>
      </c>
      <c r="B940" s="4">
        <v>0.63624042824074067</v>
      </c>
      <c r="C940" s="4">
        <v>14.311</v>
      </c>
      <c r="D940" s="4">
        <v>1.9E-3</v>
      </c>
      <c r="E940" s="4">
        <v>19.199345999999998</v>
      </c>
      <c r="F940" s="4">
        <v>277.10000000000002</v>
      </c>
      <c r="G940" s="4">
        <v>-3.5</v>
      </c>
      <c r="H940" s="4">
        <v>-9.5</v>
      </c>
      <c r="J940" s="4">
        <v>6.24</v>
      </c>
      <c r="K940" s="4">
        <v>0.88090000000000002</v>
      </c>
      <c r="L940" s="4">
        <v>12.606400000000001</v>
      </c>
      <c r="M940" s="4">
        <v>1.6999999999999999E-3</v>
      </c>
      <c r="N940" s="4">
        <v>244.06379999999999</v>
      </c>
      <c r="O940" s="4">
        <v>0</v>
      </c>
      <c r="P940" s="4">
        <v>244.1</v>
      </c>
      <c r="Q940" s="4">
        <v>183.79409999999999</v>
      </c>
      <c r="R940" s="4">
        <v>0</v>
      </c>
      <c r="S940" s="4">
        <v>183.8</v>
      </c>
      <c r="T940" s="4">
        <v>0</v>
      </c>
      <c r="W940" s="4">
        <v>0</v>
      </c>
      <c r="X940" s="4">
        <v>5.4993999999999996</v>
      </c>
      <c r="Y940" s="4">
        <v>12.2</v>
      </c>
      <c r="Z940" s="4">
        <v>869</v>
      </c>
      <c r="AA940" s="4">
        <v>889</v>
      </c>
      <c r="AB940" s="4">
        <v>823</v>
      </c>
      <c r="AC940" s="4">
        <v>49</v>
      </c>
      <c r="AD940" s="4">
        <v>5.23</v>
      </c>
      <c r="AE940" s="4">
        <v>0.12</v>
      </c>
      <c r="AF940" s="4">
        <v>993</v>
      </c>
      <c r="AG940" s="4">
        <v>-12</v>
      </c>
      <c r="AH940" s="4">
        <v>14</v>
      </c>
      <c r="AI940" s="4">
        <v>15</v>
      </c>
      <c r="AJ940" s="4">
        <v>191</v>
      </c>
      <c r="AK940" s="4">
        <v>189</v>
      </c>
      <c r="AL940" s="4">
        <v>7.9</v>
      </c>
      <c r="AM940" s="4">
        <v>195</v>
      </c>
      <c r="AN940" s="4" t="s">
        <v>155</v>
      </c>
      <c r="AO940" s="4">
        <v>2</v>
      </c>
      <c r="AP940" s="4">
        <v>0.84450231481481486</v>
      </c>
      <c r="AQ940" s="4">
        <v>47.159014999999997</v>
      </c>
      <c r="AR940" s="4">
        <v>-88.489170000000001</v>
      </c>
      <c r="AS940" s="4">
        <v>314.89999999999998</v>
      </c>
      <c r="AT940" s="4">
        <v>8.4</v>
      </c>
      <c r="AU940" s="4">
        <v>12</v>
      </c>
      <c r="AV940" s="4">
        <v>9</v>
      </c>
      <c r="AW940" s="4" t="s">
        <v>412</v>
      </c>
      <c r="AX940" s="4">
        <v>1.4</v>
      </c>
      <c r="AY940" s="4">
        <v>1.9</v>
      </c>
      <c r="AZ940" s="4">
        <v>2.4</v>
      </c>
      <c r="BA940" s="4">
        <v>14.048999999999999</v>
      </c>
      <c r="BB940" s="4">
        <v>14.87</v>
      </c>
      <c r="BC940" s="4">
        <v>1.06</v>
      </c>
      <c r="BD940" s="4">
        <v>13.525</v>
      </c>
      <c r="BE940" s="4">
        <v>3035.1419999999998</v>
      </c>
      <c r="BF940" s="4">
        <v>0.25900000000000001</v>
      </c>
      <c r="BG940" s="4">
        <v>6.1539999999999999</v>
      </c>
      <c r="BH940" s="4">
        <v>0</v>
      </c>
      <c r="BI940" s="4">
        <v>6.1539999999999999</v>
      </c>
      <c r="BJ940" s="4">
        <v>4.6340000000000003</v>
      </c>
      <c r="BK940" s="4">
        <v>0</v>
      </c>
      <c r="BL940" s="4">
        <v>4.6340000000000003</v>
      </c>
      <c r="BM940" s="4">
        <v>0</v>
      </c>
      <c r="BQ940" s="4">
        <v>962.71600000000001</v>
      </c>
      <c r="BR940" s="4">
        <v>0.114552</v>
      </c>
      <c r="BS940" s="4">
        <v>0.34300000000000003</v>
      </c>
      <c r="BT940" s="4">
        <v>1.2864E-2</v>
      </c>
      <c r="BU940" s="4">
        <v>2.7575430000000001</v>
      </c>
      <c r="BV940">
        <f t="shared" si="14"/>
        <v>6.8943000000000012</v>
      </c>
    </row>
    <row r="941" spans="1:74" x14ac:dyDescent="0.25">
      <c r="A941" s="4">
        <v>41703</v>
      </c>
      <c r="B941" s="4">
        <v>0.63625200231481482</v>
      </c>
      <c r="C941" s="4">
        <v>14.32</v>
      </c>
      <c r="D941" s="4">
        <v>4.7000000000000002E-3</v>
      </c>
      <c r="E941" s="4">
        <v>47.399487000000001</v>
      </c>
      <c r="F941" s="4">
        <v>178.4</v>
      </c>
      <c r="G941" s="4">
        <v>-3.7</v>
      </c>
      <c r="H941" s="4">
        <v>0</v>
      </c>
      <c r="J941" s="4">
        <v>6.02</v>
      </c>
      <c r="K941" s="4">
        <v>0.88070000000000004</v>
      </c>
      <c r="L941" s="4">
        <v>12.610799999999999</v>
      </c>
      <c r="M941" s="4">
        <v>4.1999999999999997E-3</v>
      </c>
      <c r="N941" s="4">
        <v>157.06569999999999</v>
      </c>
      <c r="O941" s="4">
        <v>0</v>
      </c>
      <c r="P941" s="4">
        <v>157.1</v>
      </c>
      <c r="Q941" s="4">
        <v>118.2779</v>
      </c>
      <c r="R941" s="4">
        <v>0</v>
      </c>
      <c r="S941" s="4">
        <v>118.3</v>
      </c>
      <c r="T941" s="4">
        <v>0</v>
      </c>
      <c r="W941" s="4">
        <v>0</v>
      </c>
      <c r="X941" s="4">
        <v>5.2979000000000003</v>
      </c>
      <c r="Y941" s="4">
        <v>12.3</v>
      </c>
      <c r="Z941" s="4">
        <v>869</v>
      </c>
      <c r="AA941" s="4">
        <v>890</v>
      </c>
      <c r="AB941" s="4">
        <v>821</v>
      </c>
      <c r="AC941" s="4">
        <v>49</v>
      </c>
      <c r="AD941" s="4">
        <v>5.23</v>
      </c>
      <c r="AE941" s="4">
        <v>0.12</v>
      </c>
      <c r="AF941" s="4">
        <v>994</v>
      </c>
      <c r="AG941" s="4">
        <v>-12</v>
      </c>
      <c r="AH941" s="4">
        <v>13.863</v>
      </c>
      <c r="AI941" s="4">
        <v>15</v>
      </c>
      <c r="AJ941" s="4">
        <v>191.1</v>
      </c>
      <c r="AK941" s="4">
        <v>189</v>
      </c>
      <c r="AL941" s="4">
        <v>7.6</v>
      </c>
      <c r="AM941" s="4">
        <v>195</v>
      </c>
      <c r="AN941" s="4" t="s">
        <v>155</v>
      </c>
      <c r="AO941" s="4">
        <v>2</v>
      </c>
      <c r="AP941" s="4">
        <v>0.8445138888888889</v>
      </c>
      <c r="AQ941" s="4">
        <v>47.159019999999998</v>
      </c>
      <c r="AR941" s="4">
        <v>-88.489146000000005</v>
      </c>
      <c r="AS941" s="4">
        <v>314.8</v>
      </c>
      <c r="AT941" s="4">
        <v>6.1</v>
      </c>
      <c r="AU941" s="4">
        <v>12</v>
      </c>
      <c r="AV941" s="4">
        <v>9</v>
      </c>
      <c r="AW941" s="4" t="s">
        <v>412</v>
      </c>
      <c r="AX941" s="4">
        <v>1.3351999999999999</v>
      </c>
      <c r="AY941" s="4">
        <v>1.9</v>
      </c>
      <c r="AZ941" s="4">
        <v>2.4</v>
      </c>
      <c r="BA941" s="4">
        <v>14.048999999999999</v>
      </c>
      <c r="BB941" s="4">
        <v>14.86</v>
      </c>
      <c r="BC941" s="4">
        <v>1.06</v>
      </c>
      <c r="BD941" s="4">
        <v>13.552</v>
      </c>
      <c r="BE941" s="4">
        <v>3034.5390000000002</v>
      </c>
      <c r="BF941" s="4">
        <v>0.63900000000000001</v>
      </c>
      <c r="BG941" s="4">
        <v>3.9580000000000002</v>
      </c>
      <c r="BH941" s="4">
        <v>0</v>
      </c>
      <c r="BI941" s="4">
        <v>3.9580000000000002</v>
      </c>
      <c r="BJ941" s="4">
        <v>2.9809999999999999</v>
      </c>
      <c r="BK941" s="4">
        <v>0</v>
      </c>
      <c r="BL941" s="4">
        <v>2.9809999999999999</v>
      </c>
      <c r="BM941" s="4">
        <v>0</v>
      </c>
      <c r="BQ941" s="4">
        <v>926.94799999999998</v>
      </c>
      <c r="BR941" s="4">
        <v>0.26358900000000002</v>
      </c>
      <c r="BS941" s="4">
        <v>0.34231499999999998</v>
      </c>
      <c r="BT941" s="4">
        <v>1.2E-2</v>
      </c>
      <c r="BU941" s="4">
        <v>6.3452460000000004</v>
      </c>
      <c r="BV941">
        <f t="shared" si="14"/>
        <v>6.8805315</v>
      </c>
    </row>
    <row r="942" spans="1:74" x14ac:dyDescent="0.25">
      <c r="A942" s="4">
        <v>41703</v>
      </c>
      <c r="B942" s="4">
        <v>0.63626357638888886</v>
      </c>
      <c r="C942" s="4">
        <v>14.724</v>
      </c>
      <c r="D942" s="4">
        <v>8.3999999999999995E-3</v>
      </c>
      <c r="E942" s="4">
        <v>84.471545000000006</v>
      </c>
      <c r="F942" s="4">
        <v>134.80000000000001</v>
      </c>
      <c r="G942" s="4">
        <v>-3.8</v>
      </c>
      <c r="H942" s="4">
        <v>-18.600000000000001</v>
      </c>
      <c r="J942" s="4">
        <v>4.8</v>
      </c>
      <c r="K942" s="4">
        <v>0.87760000000000005</v>
      </c>
      <c r="L942" s="4">
        <v>12.9213</v>
      </c>
      <c r="M942" s="4">
        <v>7.4000000000000003E-3</v>
      </c>
      <c r="N942" s="4">
        <v>118.2799</v>
      </c>
      <c r="O942" s="4">
        <v>0</v>
      </c>
      <c r="P942" s="4">
        <v>118.3</v>
      </c>
      <c r="Q942" s="4">
        <v>89.071600000000004</v>
      </c>
      <c r="R942" s="4">
        <v>0</v>
      </c>
      <c r="S942" s="4">
        <v>89.1</v>
      </c>
      <c r="T942" s="4">
        <v>0</v>
      </c>
      <c r="W942" s="4">
        <v>0</v>
      </c>
      <c r="X942" s="4">
        <v>4.2130999999999998</v>
      </c>
      <c r="Y942" s="4">
        <v>12.2</v>
      </c>
      <c r="Z942" s="4">
        <v>869</v>
      </c>
      <c r="AA942" s="4">
        <v>890</v>
      </c>
      <c r="AB942" s="4">
        <v>822</v>
      </c>
      <c r="AC942" s="4">
        <v>49</v>
      </c>
      <c r="AD942" s="4">
        <v>5.23</v>
      </c>
      <c r="AE942" s="4">
        <v>0.12</v>
      </c>
      <c r="AF942" s="4">
        <v>993</v>
      </c>
      <c r="AG942" s="4">
        <v>-12</v>
      </c>
      <c r="AH942" s="4">
        <v>13</v>
      </c>
      <c r="AI942" s="4">
        <v>15</v>
      </c>
      <c r="AJ942" s="4">
        <v>192</v>
      </c>
      <c r="AK942" s="4">
        <v>189</v>
      </c>
      <c r="AL942" s="4">
        <v>7.7</v>
      </c>
      <c r="AM942" s="4">
        <v>195</v>
      </c>
      <c r="AN942" s="4" t="s">
        <v>155</v>
      </c>
      <c r="AO942" s="4">
        <v>2</v>
      </c>
      <c r="AP942" s="4">
        <v>0.84452546296296294</v>
      </c>
      <c r="AQ942" s="4">
        <v>47.159033000000001</v>
      </c>
      <c r="AR942" s="4">
        <v>-88.489114999999998</v>
      </c>
      <c r="AS942" s="4">
        <v>314.7</v>
      </c>
      <c r="AT942" s="4">
        <v>6.4</v>
      </c>
      <c r="AU942" s="4">
        <v>12</v>
      </c>
      <c r="AV942" s="4">
        <v>9</v>
      </c>
      <c r="AW942" s="4" t="s">
        <v>412</v>
      </c>
      <c r="AX942" s="4">
        <v>1.1000000000000001</v>
      </c>
      <c r="AY942" s="4">
        <v>1.9</v>
      </c>
      <c r="AZ942" s="4">
        <v>2.4</v>
      </c>
      <c r="BA942" s="4">
        <v>14.048999999999999</v>
      </c>
      <c r="BB942" s="4">
        <v>14.48</v>
      </c>
      <c r="BC942" s="4">
        <v>1.03</v>
      </c>
      <c r="BD942" s="4">
        <v>13.952</v>
      </c>
      <c r="BE942" s="4">
        <v>3033.569</v>
      </c>
      <c r="BF942" s="4">
        <v>1.1080000000000001</v>
      </c>
      <c r="BG942" s="4">
        <v>2.9079999999999999</v>
      </c>
      <c r="BH942" s="4">
        <v>0</v>
      </c>
      <c r="BI942" s="4">
        <v>2.9079999999999999</v>
      </c>
      <c r="BJ942" s="4">
        <v>2.19</v>
      </c>
      <c r="BK942" s="4">
        <v>0</v>
      </c>
      <c r="BL942" s="4">
        <v>2.19</v>
      </c>
      <c r="BM942" s="4">
        <v>0</v>
      </c>
      <c r="BQ942" s="4">
        <v>719.19899999999996</v>
      </c>
      <c r="BR942" s="4">
        <v>0.28566000000000003</v>
      </c>
      <c r="BS942" s="4">
        <v>0.33758899999999997</v>
      </c>
      <c r="BT942" s="4">
        <v>1.1863E-2</v>
      </c>
      <c r="BU942" s="4">
        <v>6.8765510000000001</v>
      </c>
      <c r="BV942">
        <f t="shared" si="14"/>
        <v>6.7855388999999997</v>
      </c>
    </row>
    <row r="943" spans="1:74" x14ac:dyDescent="0.25">
      <c r="A943" s="4">
        <v>41703</v>
      </c>
      <c r="B943" s="4">
        <v>0.63627515046296301</v>
      </c>
      <c r="C943" s="4">
        <v>14.678000000000001</v>
      </c>
      <c r="D943" s="4">
        <v>5.1999999999999998E-3</v>
      </c>
      <c r="E943" s="4">
        <v>51.951219999999999</v>
      </c>
      <c r="F943" s="4">
        <v>139.5</v>
      </c>
      <c r="G943" s="4">
        <v>-5.4</v>
      </c>
      <c r="H943" s="4">
        <v>8.6999999999999993</v>
      </c>
      <c r="J943" s="4">
        <v>3.57</v>
      </c>
      <c r="K943" s="4">
        <v>0.878</v>
      </c>
      <c r="L943" s="4">
        <v>12.8873</v>
      </c>
      <c r="M943" s="4">
        <v>4.5999999999999999E-3</v>
      </c>
      <c r="N943" s="4">
        <v>122.5217</v>
      </c>
      <c r="O943" s="4">
        <v>0</v>
      </c>
      <c r="P943" s="4">
        <v>122.5</v>
      </c>
      <c r="Q943" s="4">
        <v>92.264499999999998</v>
      </c>
      <c r="R943" s="4">
        <v>0</v>
      </c>
      <c r="S943" s="4">
        <v>92.3</v>
      </c>
      <c r="T943" s="4">
        <v>8.7230000000000008</v>
      </c>
      <c r="W943" s="4">
        <v>0</v>
      </c>
      <c r="X943" s="4">
        <v>3.1309</v>
      </c>
      <c r="Y943" s="4">
        <v>12.2</v>
      </c>
      <c r="Z943" s="4">
        <v>869</v>
      </c>
      <c r="AA943" s="4">
        <v>890</v>
      </c>
      <c r="AB943" s="4">
        <v>822</v>
      </c>
      <c r="AC943" s="4">
        <v>49</v>
      </c>
      <c r="AD943" s="4">
        <v>5.23</v>
      </c>
      <c r="AE943" s="4">
        <v>0.12</v>
      </c>
      <c r="AF943" s="4">
        <v>994</v>
      </c>
      <c r="AG943" s="4">
        <v>-12</v>
      </c>
      <c r="AH943" s="4">
        <v>13</v>
      </c>
      <c r="AI943" s="4">
        <v>15</v>
      </c>
      <c r="AJ943" s="4">
        <v>192</v>
      </c>
      <c r="AK943" s="4">
        <v>189</v>
      </c>
      <c r="AL943" s="4">
        <v>7.9</v>
      </c>
      <c r="AM943" s="4">
        <v>195</v>
      </c>
      <c r="AN943" s="4" t="s">
        <v>155</v>
      </c>
      <c r="AO943" s="4">
        <v>2</v>
      </c>
      <c r="AP943" s="4">
        <v>0.84453703703703698</v>
      </c>
      <c r="AQ943" s="4">
        <v>47.159050999999998</v>
      </c>
      <c r="AR943" s="4">
        <v>-88.489097000000001</v>
      </c>
      <c r="AS943" s="4">
        <v>314.7</v>
      </c>
      <c r="AT943" s="4">
        <v>7.3</v>
      </c>
      <c r="AU943" s="4">
        <v>12</v>
      </c>
      <c r="AV943" s="4">
        <v>9</v>
      </c>
      <c r="AW943" s="4" t="s">
        <v>412</v>
      </c>
      <c r="AX943" s="4">
        <v>1.1215219999999999</v>
      </c>
      <c r="AY943" s="4">
        <v>1.813914</v>
      </c>
      <c r="AZ943" s="4">
        <v>2.4</v>
      </c>
      <c r="BA943" s="4">
        <v>14.048999999999999</v>
      </c>
      <c r="BB943" s="4">
        <v>14.52</v>
      </c>
      <c r="BC943" s="4">
        <v>1.03</v>
      </c>
      <c r="BD943" s="4">
        <v>13.896000000000001</v>
      </c>
      <c r="BE943" s="4">
        <v>3034.0569999999998</v>
      </c>
      <c r="BF943" s="4">
        <v>0.68300000000000005</v>
      </c>
      <c r="BG943" s="4">
        <v>3.0209999999999999</v>
      </c>
      <c r="BH943" s="4">
        <v>0</v>
      </c>
      <c r="BI943" s="4">
        <v>3.0209999999999999</v>
      </c>
      <c r="BJ943" s="4">
        <v>2.2749999999999999</v>
      </c>
      <c r="BK943" s="4">
        <v>0</v>
      </c>
      <c r="BL943" s="4">
        <v>2.2749999999999999</v>
      </c>
      <c r="BM943" s="4">
        <v>6.7900000000000002E-2</v>
      </c>
      <c r="BQ943" s="4">
        <v>535.952</v>
      </c>
      <c r="BR943" s="4">
        <v>0.42031299999999999</v>
      </c>
      <c r="BS943" s="4">
        <v>0.33513700000000002</v>
      </c>
      <c r="BT943" s="4">
        <v>1.0999999999999999E-2</v>
      </c>
      <c r="BU943" s="4">
        <v>10.117984999999999</v>
      </c>
      <c r="BV943">
        <f t="shared" si="14"/>
        <v>6.7362537000000007</v>
      </c>
    </row>
    <row r="944" spans="1:74" x14ac:dyDescent="0.25">
      <c r="A944" s="4">
        <v>41703</v>
      </c>
      <c r="B944" s="4">
        <v>0.63628672453703705</v>
      </c>
      <c r="C944" s="4">
        <v>14.34</v>
      </c>
      <c r="D944" s="4">
        <v>5.7999999999999996E-3</v>
      </c>
      <c r="E944" s="4">
        <v>57.839866999999998</v>
      </c>
      <c r="F944" s="4">
        <v>282.8</v>
      </c>
      <c r="G944" s="4">
        <v>-1.8</v>
      </c>
      <c r="H944" s="4">
        <v>0</v>
      </c>
      <c r="J944" s="4">
        <v>2.62</v>
      </c>
      <c r="K944" s="4">
        <v>0.88060000000000005</v>
      </c>
      <c r="L944" s="4">
        <v>12.6279</v>
      </c>
      <c r="M944" s="4">
        <v>5.1000000000000004E-3</v>
      </c>
      <c r="N944" s="4">
        <v>249.06190000000001</v>
      </c>
      <c r="O944" s="4">
        <v>0</v>
      </c>
      <c r="P944" s="4">
        <v>249.1</v>
      </c>
      <c r="Q944" s="4">
        <v>187.5549</v>
      </c>
      <c r="R944" s="4">
        <v>0</v>
      </c>
      <c r="S944" s="4">
        <v>187.6</v>
      </c>
      <c r="T944" s="4">
        <v>0</v>
      </c>
      <c r="W944" s="4">
        <v>0</v>
      </c>
      <c r="X944" s="4">
        <v>2.3077999999999999</v>
      </c>
      <c r="Y944" s="4">
        <v>12.2</v>
      </c>
      <c r="Z944" s="4">
        <v>868</v>
      </c>
      <c r="AA944" s="4">
        <v>890</v>
      </c>
      <c r="AB944" s="4">
        <v>821</v>
      </c>
      <c r="AC944" s="4">
        <v>49</v>
      </c>
      <c r="AD944" s="4">
        <v>5.23</v>
      </c>
      <c r="AE944" s="4">
        <v>0.12</v>
      </c>
      <c r="AF944" s="4">
        <v>994</v>
      </c>
      <c r="AG944" s="4">
        <v>-12</v>
      </c>
      <c r="AH944" s="4">
        <v>13</v>
      </c>
      <c r="AI944" s="4">
        <v>15</v>
      </c>
      <c r="AJ944" s="4">
        <v>191.9</v>
      </c>
      <c r="AK944" s="4">
        <v>188.9</v>
      </c>
      <c r="AL944" s="4">
        <v>7.9</v>
      </c>
      <c r="AM944" s="4">
        <v>195</v>
      </c>
      <c r="AN944" s="4" t="s">
        <v>155</v>
      </c>
      <c r="AO944" s="4">
        <v>2</v>
      </c>
      <c r="AP944" s="4">
        <v>0.84454861111111112</v>
      </c>
      <c r="AQ944" s="4">
        <v>47.159089999999999</v>
      </c>
      <c r="AR944" s="4">
        <v>-88.489146000000005</v>
      </c>
      <c r="AS944" s="4">
        <v>314.89999999999998</v>
      </c>
      <c r="AT944" s="4">
        <v>11.5</v>
      </c>
      <c r="AU944" s="4">
        <v>12</v>
      </c>
      <c r="AV944" s="4">
        <v>10</v>
      </c>
      <c r="AW944" s="4" t="s">
        <v>424</v>
      </c>
      <c r="AX944" s="4">
        <v>1.2432000000000001</v>
      </c>
      <c r="AY944" s="4">
        <v>1.3919999999999999</v>
      </c>
      <c r="AZ944" s="4">
        <v>2.4216000000000002</v>
      </c>
      <c r="BA944" s="4">
        <v>14.048999999999999</v>
      </c>
      <c r="BB944" s="4">
        <v>14.84</v>
      </c>
      <c r="BC944" s="4">
        <v>1.06</v>
      </c>
      <c r="BD944" s="4">
        <v>13.558999999999999</v>
      </c>
      <c r="BE944" s="4">
        <v>3034.306</v>
      </c>
      <c r="BF944" s="4">
        <v>0.77900000000000003</v>
      </c>
      <c r="BG944" s="4">
        <v>6.2670000000000003</v>
      </c>
      <c r="BH944" s="4">
        <v>0</v>
      </c>
      <c r="BI944" s="4">
        <v>6.2670000000000003</v>
      </c>
      <c r="BJ944" s="4">
        <v>4.7190000000000003</v>
      </c>
      <c r="BK944" s="4">
        <v>0</v>
      </c>
      <c r="BL944" s="4">
        <v>4.7190000000000003</v>
      </c>
      <c r="BM944" s="4">
        <v>0</v>
      </c>
      <c r="BQ944" s="4">
        <v>403.20699999999999</v>
      </c>
      <c r="BR944" s="4">
        <v>0.297124</v>
      </c>
      <c r="BS944" s="4">
        <v>0.33641100000000002</v>
      </c>
      <c r="BT944" s="4">
        <v>1.1273999999999999E-2</v>
      </c>
      <c r="BU944" s="4">
        <v>7.1525169999999996</v>
      </c>
      <c r="BV944">
        <f t="shared" si="14"/>
        <v>6.7618611000000008</v>
      </c>
    </row>
    <row r="945" spans="1:74" x14ac:dyDescent="0.25">
      <c r="A945" s="4">
        <v>41703</v>
      </c>
      <c r="B945" s="4">
        <v>0.63629829861111109</v>
      </c>
      <c r="C945" s="4">
        <v>13.15</v>
      </c>
      <c r="D945" s="4">
        <v>2.2000000000000001E-3</v>
      </c>
      <c r="E945" s="4">
        <v>21.606217999999998</v>
      </c>
      <c r="F945" s="4">
        <v>385.8</v>
      </c>
      <c r="G945" s="4">
        <v>-1.9</v>
      </c>
      <c r="H945" s="4">
        <v>3.2</v>
      </c>
      <c r="J945" s="4">
        <v>2.02</v>
      </c>
      <c r="K945" s="4">
        <v>0.88990000000000002</v>
      </c>
      <c r="L945" s="4">
        <v>11.7028</v>
      </c>
      <c r="M945" s="4">
        <v>1.9E-3</v>
      </c>
      <c r="N945" s="4">
        <v>343.32010000000002</v>
      </c>
      <c r="O945" s="4">
        <v>0</v>
      </c>
      <c r="P945" s="4">
        <v>343.3</v>
      </c>
      <c r="Q945" s="4">
        <v>258.53570000000002</v>
      </c>
      <c r="R945" s="4">
        <v>0</v>
      </c>
      <c r="S945" s="4">
        <v>258.5</v>
      </c>
      <c r="T945" s="4">
        <v>3.2330999999999999</v>
      </c>
      <c r="W945" s="4">
        <v>0</v>
      </c>
      <c r="X945" s="4">
        <v>1.7987</v>
      </c>
      <c r="Y945" s="4">
        <v>12.2</v>
      </c>
      <c r="Z945" s="4">
        <v>868</v>
      </c>
      <c r="AA945" s="4">
        <v>889</v>
      </c>
      <c r="AB945" s="4">
        <v>822</v>
      </c>
      <c r="AC945" s="4">
        <v>49</v>
      </c>
      <c r="AD945" s="4">
        <v>5.23</v>
      </c>
      <c r="AE945" s="4">
        <v>0.12</v>
      </c>
      <c r="AF945" s="4">
        <v>994</v>
      </c>
      <c r="AG945" s="4">
        <v>-12</v>
      </c>
      <c r="AH945" s="4">
        <v>13</v>
      </c>
      <c r="AI945" s="4">
        <v>15</v>
      </c>
      <c r="AJ945" s="4">
        <v>191.1</v>
      </c>
      <c r="AK945" s="4">
        <v>188</v>
      </c>
      <c r="AL945" s="4">
        <v>8.1</v>
      </c>
      <c r="AM945" s="4">
        <v>195</v>
      </c>
      <c r="AN945" s="4" t="s">
        <v>155</v>
      </c>
      <c r="AO945" s="4">
        <v>2</v>
      </c>
      <c r="AP945" s="4">
        <v>0.84456018518518527</v>
      </c>
      <c r="AQ945" s="4">
        <v>47.159132999999997</v>
      </c>
      <c r="AR945" s="4">
        <v>-88.489258000000007</v>
      </c>
      <c r="AS945" s="4">
        <v>314.89999999999998</v>
      </c>
      <c r="AT945" s="4">
        <v>16.2</v>
      </c>
      <c r="AU945" s="4">
        <v>12</v>
      </c>
      <c r="AV945" s="4">
        <v>10</v>
      </c>
      <c r="AW945" s="4" t="s">
        <v>424</v>
      </c>
      <c r="AX945" s="4">
        <v>1.4216</v>
      </c>
      <c r="AY945" s="4">
        <v>1.0216000000000001</v>
      </c>
      <c r="AZ945" s="4">
        <v>2.5</v>
      </c>
      <c r="BA945" s="4">
        <v>14.048999999999999</v>
      </c>
      <c r="BB945" s="4">
        <v>16.100000000000001</v>
      </c>
      <c r="BC945" s="4">
        <v>1.1499999999999999</v>
      </c>
      <c r="BD945" s="4">
        <v>12.366</v>
      </c>
      <c r="BE945" s="4">
        <v>3035.7109999999998</v>
      </c>
      <c r="BF945" s="4">
        <v>0.317</v>
      </c>
      <c r="BG945" s="4">
        <v>9.3260000000000005</v>
      </c>
      <c r="BH945" s="4">
        <v>0</v>
      </c>
      <c r="BI945" s="4">
        <v>9.3260000000000005</v>
      </c>
      <c r="BJ945" s="4">
        <v>7.0229999999999997</v>
      </c>
      <c r="BK945" s="4">
        <v>0</v>
      </c>
      <c r="BL945" s="4">
        <v>7.0229999999999997</v>
      </c>
      <c r="BM945" s="4">
        <v>2.7699999999999999E-2</v>
      </c>
      <c r="BQ945" s="4">
        <v>339.25299999999999</v>
      </c>
      <c r="BR945" s="4">
        <v>0.33268399999999998</v>
      </c>
      <c r="BS945" s="4">
        <v>0.33886300000000003</v>
      </c>
      <c r="BT945" s="4">
        <v>1.2725999999999999E-2</v>
      </c>
      <c r="BU945" s="4">
        <v>8.0085359999999994</v>
      </c>
      <c r="BV945">
        <f t="shared" si="14"/>
        <v>6.8111463000000008</v>
      </c>
    </row>
    <row r="946" spans="1:74" x14ac:dyDescent="0.25">
      <c r="A946" s="4">
        <v>41703</v>
      </c>
      <c r="B946" s="4">
        <v>0.63630987268518513</v>
      </c>
      <c r="C946" s="4">
        <v>10.706</v>
      </c>
      <c r="D946" s="4">
        <v>-1.4E-3</v>
      </c>
      <c r="E946" s="4">
        <v>-14.059486</v>
      </c>
      <c r="F946" s="4">
        <v>360.8</v>
      </c>
      <c r="G946" s="4">
        <v>-1.9</v>
      </c>
      <c r="H946" s="4">
        <v>8.4</v>
      </c>
      <c r="J946" s="4">
        <v>1.66</v>
      </c>
      <c r="K946" s="4">
        <v>0.90959999999999996</v>
      </c>
      <c r="L946" s="4">
        <v>9.7383000000000006</v>
      </c>
      <c r="M946" s="4">
        <v>0</v>
      </c>
      <c r="N946" s="4">
        <v>328.15030000000002</v>
      </c>
      <c r="O946" s="4">
        <v>0</v>
      </c>
      <c r="P946" s="4">
        <v>328.2</v>
      </c>
      <c r="Q946" s="4">
        <v>247.1121</v>
      </c>
      <c r="R946" s="4">
        <v>0</v>
      </c>
      <c r="S946" s="4">
        <v>247.1</v>
      </c>
      <c r="T946" s="4">
        <v>8.3922000000000008</v>
      </c>
      <c r="W946" s="4">
        <v>0</v>
      </c>
      <c r="X946" s="4">
        <v>1.51</v>
      </c>
      <c r="Y946" s="4">
        <v>12.3</v>
      </c>
      <c r="Z946" s="4">
        <v>867</v>
      </c>
      <c r="AA946" s="4">
        <v>889</v>
      </c>
      <c r="AB946" s="4">
        <v>822</v>
      </c>
      <c r="AC946" s="4">
        <v>49</v>
      </c>
      <c r="AD946" s="4">
        <v>5.23</v>
      </c>
      <c r="AE946" s="4">
        <v>0.12</v>
      </c>
      <c r="AF946" s="4">
        <v>994</v>
      </c>
      <c r="AG946" s="4">
        <v>-12</v>
      </c>
      <c r="AH946" s="4">
        <v>13</v>
      </c>
      <c r="AI946" s="4">
        <v>15</v>
      </c>
      <c r="AJ946" s="4">
        <v>192</v>
      </c>
      <c r="AK946" s="4">
        <v>188</v>
      </c>
      <c r="AL946" s="4">
        <v>8.1999999999999993</v>
      </c>
      <c r="AM946" s="4">
        <v>195</v>
      </c>
      <c r="AN946" s="4" t="s">
        <v>155</v>
      </c>
      <c r="AO946" s="4">
        <v>2</v>
      </c>
      <c r="AP946" s="4">
        <v>0.8445717592592592</v>
      </c>
      <c r="AQ946" s="4">
        <v>47.159198000000004</v>
      </c>
      <c r="AR946" s="4">
        <v>-88.489375999999993</v>
      </c>
      <c r="AS946" s="4">
        <v>314.89999999999998</v>
      </c>
      <c r="AT946" s="4">
        <v>20.8</v>
      </c>
      <c r="AU946" s="4">
        <v>12</v>
      </c>
      <c r="AV946" s="4">
        <v>10</v>
      </c>
      <c r="AW946" s="4" t="s">
        <v>424</v>
      </c>
      <c r="AX946" s="4">
        <v>1.5216000000000001</v>
      </c>
      <c r="AY946" s="4">
        <v>1.1215999999999999</v>
      </c>
      <c r="AZ946" s="4">
        <v>2.5215999999999998</v>
      </c>
      <c r="BA946" s="4">
        <v>14.048999999999999</v>
      </c>
      <c r="BB946" s="4">
        <v>19.559999999999999</v>
      </c>
      <c r="BC946" s="4">
        <v>1.39</v>
      </c>
      <c r="BD946" s="4">
        <v>9.9380000000000006</v>
      </c>
      <c r="BE946" s="4">
        <v>3038.1329999999998</v>
      </c>
      <c r="BF946" s="4">
        <v>0</v>
      </c>
      <c r="BG946" s="4">
        <v>10.721</v>
      </c>
      <c r="BH946" s="4">
        <v>0</v>
      </c>
      <c r="BI946" s="4">
        <v>10.721</v>
      </c>
      <c r="BJ946" s="4">
        <v>8.0730000000000004</v>
      </c>
      <c r="BK946" s="4">
        <v>0</v>
      </c>
      <c r="BL946" s="4">
        <v>8.0730000000000004</v>
      </c>
      <c r="BM946" s="4">
        <v>8.6499999999999994E-2</v>
      </c>
      <c r="BQ946" s="4">
        <v>342.52699999999999</v>
      </c>
      <c r="BR946" s="4">
        <v>0.25605299999999998</v>
      </c>
      <c r="BS946" s="4">
        <v>0.33786300000000002</v>
      </c>
      <c r="BT946" s="4">
        <v>1.1136999999999999E-2</v>
      </c>
      <c r="BU946" s="4">
        <v>6.1638359999999999</v>
      </c>
      <c r="BV946">
        <f t="shared" si="14"/>
        <v>6.7910463000000005</v>
      </c>
    </row>
    <row r="947" spans="1:74" x14ac:dyDescent="0.25">
      <c r="A947" s="4">
        <v>41703</v>
      </c>
      <c r="B947" s="4">
        <v>0.63632144675925928</v>
      </c>
      <c r="C947" s="4">
        <v>9.5069999999999997</v>
      </c>
      <c r="D947" s="4">
        <v>-1E-3</v>
      </c>
      <c r="E947" s="4">
        <v>-9.7005990000000004</v>
      </c>
      <c r="F947" s="4">
        <v>288.89999999999998</v>
      </c>
      <c r="G947" s="4">
        <v>-2.4</v>
      </c>
      <c r="H947" s="4">
        <v>0</v>
      </c>
      <c r="J947" s="4">
        <v>1.5</v>
      </c>
      <c r="K947" s="4">
        <v>0.91949999999999998</v>
      </c>
      <c r="L947" s="4">
        <v>8.7417999999999996</v>
      </c>
      <c r="M947" s="4">
        <v>0</v>
      </c>
      <c r="N947" s="4">
        <v>265.654</v>
      </c>
      <c r="O947" s="4">
        <v>0</v>
      </c>
      <c r="P947" s="4">
        <v>265.7</v>
      </c>
      <c r="Q947" s="4">
        <v>200.04949999999999</v>
      </c>
      <c r="R947" s="4">
        <v>0</v>
      </c>
      <c r="S947" s="4">
        <v>200</v>
      </c>
      <c r="T947" s="4">
        <v>0</v>
      </c>
      <c r="W947" s="4">
        <v>0</v>
      </c>
      <c r="X947" s="4">
        <v>1.3792</v>
      </c>
      <c r="Y947" s="4">
        <v>12.2</v>
      </c>
      <c r="Z947" s="4">
        <v>867</v>
      </c>
      <c r="AA947" s="4">
        <v>888</v>
      </c>
      <c r="AB947" s="4">
        <v>821</v>
      </c>
      <c r="AC947" s="4">
        <v>49</v>
      </c>
      <c r="AD947" s="4">
        <v>5.23</v>
      </c>
      <c r="AE947" s="4">
        <v>0.12</v>
      </c>
      <c r="AF947" s="4">
        <v>994</v>
      </c>
      <c r="AG947" s="4">
        <v>-12</v>
      </c>
      <c r="AH947" s="4">
        <v>13</v>
      </c>
      <c r="AI947" s="4">
        <v>15</v>
      </c>
      <c r="AJ947" s="4">
        <v>192</v>
      </c>
      <c r="AK947" s="4">
        <v>188</v>
      </c>
      <c r="AL947" s="4">
        <v>8</v>
      </c>
      <c r="AM947" s="4">
        <v>195</v>
      </c>
      <c r="AN947" s="4" t="s">
        <v>155</v>
      </c>
      <c r="AO947" s="4">
        <v>2</v>
      </c>
      <c r="AP947" s="4">
        <v>0.84458333333333335</v>
      </c>
      <c r="AQ947" s="4">
        <v>47.159269000000002</v>
      </c>
      <c r="AR947" s="4">
        <v>-88.489479000000003</v>
      </c>
      <c r="AS947" s="4">
        <v>314.89999999999998</v>
      </c>
      <c r="AT947" s="4">
        <v>22.7</v>
      </c>
      <c r="AU947" s="4">
        <v>12</v>
      </c>
      <c r="AV947" s="4">
        <v>10</v>
      </c>
      <c r="AW947" s="4" t="s">
        <v>424</v>
      </c>
      <c r="AX947" s="4">
        <v>1.7296</v>
      </c>
      <c r="AY947" s="4">
        <v>1.1568000000000001</v>
      </c>
      <c r="AZ947" s="4">
        <v>2.7080000000000002</v>
      </c>
      <c r="BA947" s="4">
        <v>14.048999999999999</v>
      </c>
      <c r="BB947" s="4">
        <v>21.91</v>
      </c>
      <c r="BC947" s="4">
        <v>1.56</v>
      </c>
      <c r="BD947" s="4">
        <v>8.7560000000000002</v>
      </c>
      <c r="BE947" s="4">
        <v>3039.8229999999999</v>
      </c>
      <c r="BF947" s="4">
        <v>0</v>
      </c>
      <c r="BG947" s="4">
        <v>9.6739999999999995</v>
      </c>
      <c r="BH947" s="4">
        <v>0</v>
      </c>
      <c r="BI947" s="4">
        <v>9.6739999999999995</v>
      </c>
      <c r="BJ947" s="4">
        <v>7.2850000000000001</v>
      </c>
      <c r="BK947" s="4">
        <v>0</v>
      </c>
      <c r="BL947" s="4">
        <v>7.2850000000000001</v>
      </c>
      <c r="BM947" s="4">
        <v>0</v>
      </c>
      <c r="BQ947" s="4">
        <v>348.72800000000001</v>
      </c>
      <c r="BR947" s="4">
        <v>0.13478000000000001</v>
      </c>
      <c r="BS947" s="4">
        <v>0.33727400000000002</v>
      </c>
      <c r="BT947" s="4">
        <v>1.1863E-2</v>
      </c>
      <c r="BU947" s="4">
        <v>3.2444920000000002</v>
      </c>
      <c r="BV947">
        <f t="shared" si="14"/>
        <v>6.7792074000000007</v>
      </c>
    </row>
    <row r="948" spans="1:74" x14ac:dyDescent="0.25">
      <c r="A948" s="4">
        <v>41703</v>
      </c>
      <c r="B948" s="4">
        <v>0.63633302083333332</v>
      </c>
      <c r="C948" s="4">
        <v>8.7959999999999994</v>
      </c>
      <c r="D948" s="4">
        <v>5.8999999999999999E-3</v>
      </c>
      <c r="E948" s="4">
        <v>59.333874999999999</v>
      </c>
      <c r="F948" s="4">
        <v>329.1</v>
      </c>
      <c r="G948" s="4">
        <v>-3.5</v>
      </c>
      <c r="H948" s="4">
        <v>11.8</v>
      </c>
      <c r="J948" s="4">
        <v>1.4</v>
      </c>
      <c r="K948" s="4">
        <v>0.92549999999999999</v>
      </c>
      <c r="L948" s="4">
        <v>8.1404999999999994</v>
      </c>
      <c r="M948" s="4">
        <v>5.4999999999999997E-3</v>
      </c>
      <c r="N948" s="4">
        <v>304.56130000000002</v>
      </c>
      <c r="O948" s="4">
        <v>0</v>
      </c>
      <c r="P948" s="4">
        <v>304.60000000000002</v>
      </c>
      <c r="Q948" s="4">
        <v>229.3485</v>
      </c>
      <c r="R948" s="4">
        <v>0</v>
      </c>
      <c r="S948" s="4">
        <v>229.3</v>
      </c>
      <c r="T948" s="4">
        <v>11.8164</v>
      </c>
      <c r="W948" s="4">
        <v>0</v>
      </c>
      <c r="X948" s="4">
        <v>1.2957000000000001</v>
      </c>
      <c r="Y948" s="4">
        <v>12.3</v>
      </c>
      <c r="Z948" s="4">
        <v>867</v>
      </c>
      <c r="AA948" s="4">
        <v>888</v>
      </c>
      <c r="AB948" s="4">
        <v>821</v>
      </c>
      <c r="AC948" s="4">
        <v>49</v>
      </c>
      <c r="AD948" s="4">
        <v>5.23</v>
      </c>
      <c r="AE948" s="4">
        <v>0.12</v>
      </c>
      <c r="AF948" s="4">
        <v>994</v>
      </c>
      <c r="AG948" s="4">
        <v>-12</v>
      </c>
      <c r="AH948" s="4">
        <v>13</v>
      </c>
      <c r="AI948" s="4">
        <v>15</v>
      </c>
      <c r="AJ948" s="4">
        <v>192</v>
      </c>
      <c r="AK948" s="4">
        <v>188</v>
      </c>
      <c r="AL948" s="4">
        <v>8.1999999999999993</v>
      </c>
      <c r="AM948" s="4">
        <v>195</v>
      </c>
      <c r="AN948" s="4" t="s">
        <v>155</v>
      </c>
      <c r="AO948" s="4">
        <v>2</v>
      </c>
      <c r="AP948" s="4">
        <v>0.84459490740740739</v>
      </c>
      <c r="AQ948" s="4">
        <v>47.159332999999997</v>
      </c>
      <c r="AR948" s="4">
        <v>-88.489571999999995</v>
      </c>
      <c r="AS948" s="4">
        <v>314.89999999999998</v>
      </c>
      <c r="AT948" s="4">
        <v>22.2</v>
      </c>
      <c r="AU948" s="4">
        <v>12</v>
      </c>
      <c r="AV948" s="4">
        <v>10</v>
      </c>
      <c r="AW948" s="4" t="s">
        <v>424</v>
      </c>
      <c r="AX948" s="4">
        <v>2.1135999999999999</v>
      </c>
      <c r="AY948" s="4">
        <v>1.0216000000000001</v>
      </c>
      <c r="AZ948" s="4">
        <v>2.992</v>
      </c>
      <c r="BA948" s="4">
        <v>14.048999999999999</v>
      </c>
      <c r="BB948" s="4">
        <v>23.58</v>
      </c>
      <c r="BC948" s="4">
        <v>1.68</v>
      </c>
      <c r="BD948" s="4">
        <v>8.0530000000000008</v>
      </c>
      <c r="BE948" s="4">
        <v>3038.3510000000001</v>
      </c>
      <c r="BF948" s="4">
        <v>1.304</v>
      </c>
      <c r="BG948" s="4">
        <v>11.904</v>
      </c>
      <c r="BH948" s="4">
        <v>0</v>
      </c>
      <c r="BI948" s="4">
        <v>11.904</v>
      </c>
      <c r="BJ948" s="4">
        <v>8.9640000000000004</v>
      </c>
      <c r="BK948" s="4">
        <v>0</v>
      </c>
      <c r="BL948" s="4">
        <v>8.9640000000000004</v>
      </c>
      <c r="BM948" s="4">
        <v>0.1457</v>
      </c>
      <c r="BQ948" s="4">
        <v>351.625</v>
      </c>
      <c r="BR948" s="4">
        <v>8.2863000000000006E-2</v>
      </c>
      <c r="BS948" s="4">
        <v>0.33872600000000003</v>
      </c>
      <c r="BT948" s="4">
        <v>1.0999999999999999E-2</v>
      </c>
      <c r="BU948" s="4">
        <v>1.99472</v>
      </c>
      <c r="BV948">
        <f t="shared" si="14"/>
        <v>6.8083926000000012</v>
      </c>
    </row>
    <row r="949" spans="1:74" x14ac:dyDescent="0.25">
      <c r="A949" s="4">
        <v>41703</v>
      </c>
      <c r="B949" s="4">
        <v>0.63634459490740747</v>
      </c>
      <c r="C949" s="4">
        <v>10.807</v>
      </c>
      <c r="D949" s="4">
        <v>1.7299999999999999E-2</v>
      </c>
      <c r="E949" s="4">
        <v>173.06255100000001</v>
      </c>
      <c r="F949" s="4">
        <v>287.10000000000002</v>
      </c>
      <c r="G949" s="4">
        <v>-2.4</v>
      </c>
      <c r="H949" s="4">
        <v>38.299999999999997</v>
      </c>
      <c r="J949" s="4">
        <v>1.48</v>
      </c>
      <c r="K949" s="4">
        <v>0.90849999999999997</v>
      </c>
      <c r="L949" s="4">
        <v>9.8183000000000007</v>
      </c>
      <c r="M949" s="4">
        <v>1.5699999999999999E-2</v>
      </c>
      <c r="N949" s="4">
        <v>260.86180000000002</v>
      </c>
      <c r="O949" s="4">
        <v>0</v>
      </c>
      <c r="P949" s="4">
        <v>260.89999999999998</v>
      </c>
      <c r="Q949" s="4">
        <v>196.45099999999999</v>
      </c>
      <c r="R949" s="4">
        <v>0</v>
      </c>
      <c r="S949" s="4">
        <v>196.5</v>
      </c>
      <c r="T949" s="4">
        <v>38.285499999999999</v>
      </c>
      <c r="W949" s="4">
        <v>0</v>
      </c>
      <c r="X949" s="4">
        <v>1.349</v>
      </c>
      <c r="Y949" s="4">
        <v>12.3</v>
      </c>
      <c r="Z949" s="4">
        <v>867</v>
      </c>
      <c r="AA949" s="4">
        <v>888</v>
      </c>
      <c r="AB949" s="4">
        <v>822</v>
      </c>
      <c r="AC949" s="4">
        <v>49.1</v>
      </c>
      <c r="AD949" s="4">
        <v>5.24</v>
      </c>
      <c r="AE949" s="4">
        <v>0.12</v>
      </c>
      <c r="AF949" s="4">
        <v>994</v>
      </c>
      <c r="AG949" s="4">
        <v>-12</v>
      </c>
      <c r="AH949" s="4">
        <v>13</v>
      </c>
      <c r="AI949" s="4">
        <v>15</v>
      </c>
      <c r="AJ949" s="4">
        <v>192</v>
      </c>
      <c r="AK949" s="4">
        <v>188</v>
      </c>
      <c r="AL949" s="4">
        <v>8</v>
      </c>
      <c r="AM949" s="4">
        <v>195</v>
      </c>
      <c r="AN949" s="4" t="s">
        <v>155</v>
      </c>
      <c r="AO949" s="4">
        <v>2</v>
      </c>
      <c r="AP949" s="4">
        <v>0.84460648148148154</v>
      </c>
      <c r="AQ949" s="4">
        <v>47.159387000000002</v>
      </c>
      <c r="AR949" s="4">
        <v>-88.489652000000007</v>
      </c>
      <c r="AS949" s="4">
        <v>315</v>
      </c>
      <c r="AT949" s="4">
        <v>19.3</v>
      </c>
      <c r="AU949" s="4">
        <v>12</v>
      </c>
      <c r="AV949" s="4">
        <v>10</v>
      </c>
      <c r="AW949" s="4" t="s">
        <v>424</v>
      </c>
      <c r="AX949" s="4">
        <v>1.9296</v>
      </c>
      <c r="AY949" s="4">
        <v>1.0784</v>
      </c>
      <c r="AZ949" s="4">
        <v>2.7080000000000002</v>
      </c>
      <c r="BA949" s="4">
        <v>14.048999999999999</v>
      </c>
      <c r="BB949" s="4">
        <v>19.350000000000001</v>
      </c>
      <c r="BC949" s="4">
        <v>1.38</v>
      </c>
      <c r="BD949" s="4">
        <v>10.068</v>
      </c>
      <c r="BE949" s="4">
        <v>3032.23</v>
      </c>
      <c r="BF949" s="4">
        <v>3.0910000000000002</v>
      </c>
      <c r="BG949" s="4">
        <v>8.4369999999999994</v>
      </c>
      <c r="BH949" s="4">
        <v>0</v>
      </c>
      <c r="BI949" s="4">
        <v>8.4369999999999994</v>
      </c>
      <c r="BJ949" s="4">
        <v>6.3540000000000001</v>
      </c>
      <c r="BK949" s="4">
        <v>0</v>
      </c>
      <c r="BL949" s="4">
        <v>6.3540000000000001</v>
      </c>
      <c r="BM949" s="4">
        <v>0.39069999999999999</v>
      </c>
      <c r="BQ949" s="4">
        <v>302.92</v>
      </c>
      <c r="BR949" s="4">
        <v>8.1588999999999995E-2</v>
      </c>
      <c r="BS949" s="4">
        <v>0.33700000000000002</v>
      </c>
      <c r="BT949" s="4">
        <v>1.1136999999999999E-2</v>
      </c>
      <c r="BU949" s="4">
        <v>1.964051</v>
      </c>
      <c r="BV949">
        <f t="shared" si="14"/>
        <v>6.7737000000000007</v>
      </c>
    </row>
    <row r="950" spans="1:74" x14ac:dyDescent="0.25">
      <c r="A950" s="4">
        <v>41703</v>
      </c>
      <c r="B950" s="4">
        <v>0.63635616898148151</v>
      </c>
      <c r="C950" s="4">
        <v>13.074</v>
      </c>
      <c r="D950" s="4">
        <v>1.17E-2</v>
      </c>
      <c r="E950" s="4">
        <v>117.4</v>
      </c>
      <c r="F950" s="4">
        <v>208.2</v>
      </c>
      <c r="G950" s="4">
        <v>0.3</v>
      </c>
      <c r="H950" s="4">
        <v>20.100000000000001</v>
      </c>
      <c r="J950" s="4">
        <v>2.64</v>
      </c>
      <c r="K950" s="4">
        <v>0.89039999999999997</v>
      </c>
      <c r="L950" s="4">
        <v>11.6408</v>
      </c>
      <c r="M950" s="4">
        <v>1.0500000000000001E-2</v>
      </c>
      <c r="N950" s="4">
        <v>185.3948</v>
      </c>
      <c r="O950" s="4">
        <v>0.24210000000000001</v>
      </c>
      <c r="P950" s="4">
        <v>185.6</v>
      </c>
      <c r="Q950" s="4">
        <v>139.6635</v>
      </c>
      <c r="R950" s="4">
        <v>0.18240000000000001</v>
      </c>
      <c r="S950" s="4">
        <v>139.80000000000001</v>
      </c>
      <c r="T950" s="4">
        <v>20.100000000000001</v>
      </c>
      <c r="W950" s="4">
        <v>0</v>
      </c>
      <c r="X950" s="4">
        <v>2.3477000000000001</v>
      </c>
      <c r="Y950" s="4">
        <v>12.2</v>
      </c>
      <c r="Z950" s="4">
        <v>868</v>
      </c>
      <c r="AA950" s="4">
        <v>887</v>
      </c>
      <c r="AB950" s="4">
        <v>823</v>
      </c>
      <c r="AC950" s="4">
        <v>50</v>
      </c>
      <c r="AD950" s="4">
        <v>5.33</v>
      </c>
      <c r="AE950" s="4">
        <v>0.12</v>
      </c>
      <c r="AF950" s="4">
        <v>994</v>
      </c>
      <c r="AG950" s="4">
        <v>-12</v>
      </c>
      <c r="AH950" s="4">
        <v>13</v>
      </c>
      <c r="AI950" s="4">
        <v>15</v>
      </c>
      <c r="AJ950" s="4">
        <v>192</v>
      </c>
      <c r="AK950" s="4">
        <v>188.1</v>
      </c>
      <c r="AL950" s="4">
        <v>8</v>
      </c>
      <c r="AM950" s="4">
        <v>195</v>
      </c>
      <c r="AN950" s="4" t="s">
        <v>155</v>
      </c>
      <c r="AO950" s="4">
        <v>2</v>
      </c>
      <c r="AP950" s="4">
        <v>0.84461805555555547</v>
      </c>
      <c r="AQ950" s="4">
        <v>47.159424000000001</v>
      </c>
      <c r="AR950" s="4">
        <v>-88.489706999999996</v>
      </c>
      <c r="AS950" s="4">
        <v>315</v>
      </c>
      <c r="AT950" s="4">
        <v>16.100000000000001</v>
      </c>
      <c r="AU950" s="4">
        <v>12</v>
      </c>
      <c r="AV950" s="4">
        <v>10</v>
      </c>
      <c r="AW950" s="4" t="s">
        <v>424</v>
      </c>
      <c r="AX950" s="4">
        <v>2.2919999999999998</v>
      </c>
      <c r="AY950" s="4">
        <v>1.0216000000000001</v>
      </c>
      <c r="AZ950" s="4">
        <v>3.0568</v>
      </c>
      <c r="BA950" s="4">
        <v>14.048999999999999</v>
      </c>
      <c r="BB950" s="4">
        <v>16.170000000000002</v>
      </c>
      <c r="BC950" s="4">
        <v>1.1499999999999999</v>
      </c>
      <c r="BD950" s="4">
        <v>12.308999999999999</v>
      </c>
      <c r="BE950" s="4">
        <v>3033.0920000000001</v>
      </c>
      <c r="BF950" s="4">
        <v>1.734</v>
      </c>
      <c r="BG950" s="4">
        <v>5.0590000000000002</v>
      </c>
      <c r="BH950" s="4">
        <v>7.0000000000000001E-3</v>
      </c>
      <c r="BI950" s="4">
        <v>5.0650000000000004</v>
      </c>
      <c r="BJ950" s="4">
        <v>3.8109999999999999</v>
      </c>
      <c r="BK950" s="4">
        <v>5.0000000000000001E-3</v>
      </c>
      <c r="BL950" s="4">
        <v>3.8159999999999998</v>
      </c>
      <c r="BM950" s="4">
        <v>0.17299999999999999</v>
      </c>
      <c r="BQ950" s="4">
        <v>444.77800000000002</v>
      </c>
      <c r="BR950" s="4">
        <v>8.5849999999999996E-2</v>
      </c>
      <c r="BS950" s="4">
        <v>0.33686300000000002</v>
      </c>
      <c r="BT950" s="4">
        <v>1.1863E-2</v>
      </c>
      <c r="BU950" s="4">
        <v>2.0666250000000002</v>
      </c>
      <c r="BV950">
        <f t="shared" si="14"/>
        <v>6.7709463000000012</v>
      </c>
    </row>
    <row r="951" spans="1:74" x14ac:dyDescent="0.25">
      <c r="A951" s="4">
        <v>41703</v>
      </c>
      <c r="B951" s="4">
        <v>0.63636774305555555</v>
      </c>
      <c r="C951" s="4">
        <v>14.315</v>
      </c>
      <c r="D951" s="4">
        <v>5.0000000000000001E-3</v>
      </c>
      <c r="E951" s="4">
        <v>50.444257999999998</v>
      </c>
      <c r="F951" s="4">
        <v>156.1</v>
      </c>
      <c r="G951" s="4">
        <v>0.1</v>
      </c>
      <c r="H951" s="4">
        <v>-1.5</v>
      </c>
      <c r="J951" s="4">
        <v>4.21</v>
      </c>
      <c r="K951" s="4">
        <v>0.88070000000000004</v>
      </c>
      <c r="L951" s="4">
        <v>12.6069</v>
      </c>
      <c r="M951" s="4">
        <v>4.4000000000000003E-3</v>
      </c>
      <c r="N951" s="4">
        <v>137.4425</v>
      </c>
      <c r="O951" s="4">
        <v>8.8099999999999998E-2</v>
      </c>
      <c r="P951" s="4">
        <v>137.5</v>
      </c>
      <c r="Q951" s="4">
        <v>103.53959999999999</v>
      </c>
      <c r="R951" s="4">
        <v>6.6299999999999998E-2</v>
      </c>
      <c r="S951" s="4">
        <v>103.6</v>
      </c>
      <c r="T951" s="4">
        <v>0</v>
      </c>
      <c r="W951" s="4">
        <v>0</v>
      </c>
      <c r="X951" s="4">
        <v>3.71</v>
      </c>
      <c r="Y951" s="4">
        <v>12.3</v>
      </c>
      <c r="Z951" s="4">
        <v>867</v>
      </c>
      <c r="AA951" s="4">
        <v>887</v>
      </c>
      <c r="AB951" s="4">
        <v>822</v>
      </c>
      <c r="AC951" s="4">
        <v>50</v>
      </c>
      <c r="AD951" s="4">
        <v>5.33</v>
      </c>
      <c r="AE951" s="4">
        <v>0.12</v>
      </c>
      <c r="AF951" s="4">
        <v>994</v>
      </c>
      <c r="AG951" s="4">
        <v>-12</v>
      </c>
      <c r="AH951" s="4">
        <v>13</v>
      </c>
      <c r="AI951" s="4">
        <v>15</v>
      </c>
      <c r="AJ951" s="4">
        <v>192</v>
      </c>
      <c r="AK951" s="4">
        <v>189</v>
      </c>
      <c r="AL951" s="4">
        <v>7.7</v>
      </c>
      <c r="AM951" s="4">
        <v>195</v>
      </c>
      <c r="AN951" s="4" t="s">
        <v>155</v>
      </c>
      <c r="AO951" s="4">
        <v>2</v>
      </c>
      <c r="AP951" s="4">
        <v>0.84462962962962962</v>
      </c>
      <c r="AQ951" s="4">
        <v>47.159452000000002</v>
      </c>
      <c r="AR951" s="4">
        <v>-88.489748000000006</v>
      </c>
      <c r="AS951" s="4">
        <v>315</v>
      </c>
      <c r="AT951" s="4">
        <v>12.8</v>
      </c>
      <c r="AU951" s="4">
        <v>12</v>
      </c>
      <c r="AV951" s="4">
        <v>9</v>
      </c>
      <c r="AW951" s="4" t="s">
        <v>424</v>
      </c>
      <c r="AX951" s="4">
        <v>1.9216</v>
      </c>
      <c r="AY951" s="4">
        <v>1.1648000000000001</v>
      </c>
      <c r="AZ951" s="4">
        <v>2.9432</v>
      </c>
      <c r="BA951" s="4">
        <v>14.048999999999999</v>
      </c>
      <c r="BB951" s="4">
        <v>14.87</v>
      </c>
      <c r="BC951" s="4">
        <v>1.06</v>
      </c>
      <c r="BD951" s="4">
        <v>13.545999999999999</v>
      </c>
      <c r="BE951" s="4">
        <v>3034.4769999999999</v>
      </c>
      <c r="BF951" s="4">
        <v>0.68100000000000005</v>
      </c>
      <c r="BG951" s="4">
        <v>3.464</v>
      </c>
      <c r="BH951" s="4">
        <v>2E-3</v>
      </c>
      <c r="BI951" s="4">
        <v>3.4670000000000001</v>
      </c>
      <c r="BJ951" s="4">
        <v>2.61</v>
      </c>
      <c r="BK951" s="4">
        <v>2E-3</v>
      </c>
      <c r="BL951" s="4">
        <v>2.6120000000000001</v>
      </c>
      <c r="BM951" s="4">
        <v>0</v>
      </c>
      <c r="BQ951" s="4">
        <v>649.30600000000004</v>
      </c>
      <c r="BR951" s="4">
        <v>0.122972</v>
      </c>
      <c r="BS951" s="4">
        <v>0.33586300000000002</v>
      </c>
      <c r="BT951" s="4">
        <v>1.0999999999999999E-2</v>
      </c>
      <c r="BU951" s="4">
        <v>2.9602439999999999</v>
      </c>
      <c r="BV951">
        <f t="shared" si="14"/>
        <v>6.750846300000001</v>
      </c>
    </row>
    <row r="952" spans="1:74" x14ac:dyDescent="0.25">
      <c r="A952" s="4">
        <v>41703</v>
      </c>
      <c r="B952" s="4">
        <v>0.63637931712962958</v>
      </c>
      <c r="C952" s="4">
        <v>14.403</v>
      </c>
      <c r="D952" s="4">
        <v>1.1000000000000001E-3</v>
      </c>
      <c r="E952" s="4">
        <v>10.952775000000001</v>
      </c>
      <c r="F952" s="4">
        <v>135</v>
      </c>
      <c r="G952" s="4">
        <v>0.1</v>
      </c>
      <c r="H952" s="4">
        <v>-20.100000000000001</v>
      </c>
      <c r="J952" s="4">
        <v>5.56</v>
      </c>
      <c r="K952" s="4">
        <v>0.88009999999999999</v>
      </c>
      <c r="L952" s="4">
        <v>12.6755</v>
      </c>
      <c r="M952" s="4">
        <v>1E-3</v>
      </c>
      <c r="N952" s="4">
        <v>118.8244</v>
      </c>
      <c r="O952" s="4">
        <v>6.3200000000000006E-2</v>
      </c>
      <c r="P952" s="4">
        <v>118.9</v>
      </c>
      <c r="Q952" s="4">
        <v>89.513999999999996</v>
      </c>
      <c r="R952" s="4">
        <v>4.7600000000000003E-2</v>
      </c>
      <c r="S952" s="4">
        <v>89.6</v>
      </c>
      <c r="T952" s="4">
        <v>0</v>
      </c>
      <c r="W952" s="4">
        <v>0</v>
      </c>
      <c r="X952" s="4">
        <v>4.8925999999999998</v>
      </c>
      <c r="Y952" s="4">
        <v>12.3</v>
      </c>
      <c r="Z952" s="4">
        <v>867</v>
      </c>
      <c r="AA952" s="4">
        <v>887</v>
      </c>
      <c r="AB952" s="4">
        <v>823</v>
      </c>
      <c r="AC952" s="4">
        <v>50</v>
      </c>
      <c r="AD952" s="4">
        <v>5.33</v>
      </c>
      <c r="AE952" s="4">
        <v>0.12</v>
      </c>
      <c r="AF952" s="4">
        <v>994</v>
      </c>
      <c r="AG952" s="4">
        <v>-12</v>
      </c>
      <c r="AH952" s="4">
        <v>13</v>
      </c>
      <c r="AI952" s="4">
        <v>15</v>
      </c>
      <c r="AJ952" s="4">
        <v>191.9</v>
      </c>
      <c r="AK952" s="4">
        <v>189</v>
      </c>
      <c r="AL952" s="4">
        <v>7.8</v>
      </c>
      <c r="AM952" s="4">
        <v>195</v>
      </c>
      <c r="AN952" s="4" t="s">
        <v>155</v>
      </c>
      <c r="AO952" s="4">
        <v>2</v>
      </c>
      <c r="AP952" s="4">
        <v>0.84464120370370377</v>
      </c>
      <c r="AQ952" s="4">
        <v>47.159471000000003</v>
      </c>
      <c r="AR952" s="4">
        <v>-88.489773999999997</v>
      </c>
      <c r="AS952" s="4">
        <v>315</v>
      </c>
      <c r="AT952" s="4">
        <v>9.5</v>
      </c>
      <c r="AU952" s="4">
        <v>12</v>
      </c>
      <c r="AV952" s="4">
        <v>9</v>
      </c>
      <c r="AW952" s="4" t="s">
        <v>424</v>
      </c>
      <c r="AX952" s="4">
        <v>2</v>
      </c>
      <c r="AY952" s="4">
        <v>1.4</v>
      </c>
      <c r="AZ952" s="4">
        <v>3.1</v>
      </c>
      <c r="BA952" s="4">
        <v>14.048999999999999</v>
      </c>
      <c r="BB952" s="4">
        <v>14.79</v>
      </c>
      <c r="BC952" s="4">
        <v>1.05</v>
      </c>
      <c r="BD952" s="4">
        <v>13.627000000000001</v>
      </c>
      <c r="BE952" s="4">
        <v>3035.2660000000001</v>
      </c>
      <c r="BF952" s="4">
        <v>0.14699999999999999</v>
      </c>
      <c r="BG952" s="4">
        <v>2.98</v>
      </c>
      <c r="BH952" s="4">
        <v>2E-3</v>
      </c>
      <c r="BI952" s="4">
        <v>2.9809999999999999</v>
      </c>
      <c r="BJ952" s="4">
        <v>2.2450000000000001</v>
      </c>
      <c r="BK952" s="4">
        <v>1E-3</v>
      </c>
      <c r="BL952" s="4">
        <v>2.246</v>
      </c>
      <c r="BM952" s="4">
        <v>0</v>
      </c>
      <c r="BQ952" s="4">
        <v>851.85500000000002</v>
      </c>
      <c r="BR952" s="4">
        <v>8.3219000000000001E-2</v>
      </c>
      <c r="BS952" s="4">
        <v>0.33541100000000001</v>
      </c>
      <c r="BT952" s="4">
        <v>1.0999999999999999E-2</v>
      </c>
      <c r="BU952" s="4">
        <v>2.0032899999999998</v>
      </c>
      <c r="BV952">
        <f t="shared" si="14"/>
        <v>6.7417611000000006</v>
      </c>
    </row>
    <row r="953" spans="1:74" x14ac:dyDescent="0.25">
      <c r="A953" s="4">
        <v>41703</v>
      </c>
      <c r="B953" s="4">
        <v>0.63639089120370373</v>
      </c>
      <c r="C953" s="4">
        <v>13.419</v>
      </c>
      <c r="D953" s="4">
        <v>1.5E-3</v>
      </c>
      <c r="E953" s="4">
        <v>14.675325000000001</v>
      </c>
      <c r="F953" s="4">
        <v>89.7</v>
      </c>
      <c r="G953" s="4">
        <v>0</v>
      </c>
      <c r="H953" s="4">
        <v>-1.4</v>
      </c>
      <c r="J953" s="4">
        <v>6.08</v>
      </c>
      <c r="K953" s="4">
        <v>0.88780000000000003</v>
      </c>
      <c r="L953" s="4">
        <v>11.9133</v>
      </c>
      <c r="M953" s="4">
        <v>1.2999999999999999E-3</v>
      </c>
      <c r="N953" s="4">
        <v>79.626400000000004</v>
      </c>
      <c r="O953" s="4">
        <v>0</v>
      </c>
      <c r="P953" s="4">
        <v>79.599999999999994</v>
      </c>
      <c r="Q953" s="4">
        <v>59.984999999999999</v>
      </c>
      <c r="R953" s="4">
        <v>0</v>
      </c>
      <c r="S953" s="4">
        <v>60</v>
      </c>
      <c r="T953" s="4">
        <v>0</v>
      </c>
      <c r="W953" s="4">
        <v>0</v>
      </c>
      <c r="X953" s="4">
        <v>5.4021999999999997</v>
      </c>
      <c r="Y953" s="4">
        <v>12.3</v>
      </c>
      <c r="Z953" s="4">
        <v>867</v>
      </c>
      <c r="AA953" s="4">
        <v>887</v>
      </c>
      <c r="AB953" s="4">
        <v>821</v>
      </c>
      <c r="AC953" s="4">
        <v>50</v>
      </c>
      <c r="AD953" s="4">
        <v>5.33</v>
      </c>
      <c r="AE953" s="4">
        <v>0.12</v>
      </c>
      <c r="AF953" s="4">
        <v>994</v>
      </c>
      <c r="AG953" s="4">
        <v>-12</v>
      </c>
      <c r="AH953" s="4">
        <v>13</v>
      </c>
      <c r="AI953" s="4">
        <v>15</v>
      </c>
      <c r="AJ953" s="4">
        <v>191.1</v>
      </c>
      <c r="AK953" s="4">
        <v>189</v>
      </c>
      <c r="AL953" s="4">
        <v>8</v>
      </c>
      <c r="AM953" s="4">
        <v>195</v>
      </c>
      <c r="AN953" s="4" t="s">
        <v>155</v>
      </c>
      <c r="AO953" s="4">
        <v>2</v>
      </c>
      <c r="AP953" s="4">
        <v>0.84465277777777781</v>
      </c>
      <c r="AQ953" s="4">
        <v>47.159486000000001</v>
      </c>
      <c r="AR953" s="4">
        <v>-88.489794000000003</v>
      </c>
      <c r="AS953" s="4">
        <v>315.10000000000002</v>
      </c>
      <c r="AT953" s="4">
        <v>7.1</v>
      </c>
      <c r="AU953" s="4">
        <v>12</v>
      </c>
      <c r="AV953" s="4">
        <v>9</v>
      </c>
      <c r="AW953" s="4" t="s">
        <v>424</v>
      </c>
      <c r="AX953" s="4">
        <v>2.0215999999999998</v>
      </c>
      <c r="AY953" s="4">
        <v>1.3136000000000001</v>
      </c>
      <c r="AZ953" s="4">
        <v>3.1</v>
      </c>
      <c r="BA953" s="4">
        <v>14.048999999999999</v>
      </c>
      <c r="BB953" s="4">
        <v>15.8</v>
      </c>
      <c r="BC953" s="4">
        <v>1.1200000000000001</v>
      </c>
      <c r="BD953" s="4">
        <v>12.638999999999999</v>
      </c>
      <c r="BE953" s="4">
        <v>3035.779</v>
      </c>
      <c r="BF953" s="4">
        <v>0.21099999999999999</v>
      </c>
      <c r="BG953" s="4">
        <v>2.125</v>
      </c>
      <c r="BH953" s="4">
        <v>0</v>
      </c>
      <c r="BI953" s="4">
        <v>2.125</v>
      </c>
      <c r="BJ953" s="4">
        <v>1.601</v>
      </c>
      <c r="BK953" s="4">
        <v>0</v>
      </c>
      <c r="BL953" s="4">
        <v>1.601</v>
      </c>
      <c r="BM953" s="4">
        <v>0</v>
      </c>
      <c r="BQ953" s="4">
        <v>1000.9349999999999</v>
      </c>
      <c r="BR953" s="4">
        <v>7.1315000000000003E-2</v>
      </c>
      <c r="BS953" s="4">
        <v>0.33800000000000002</v>
      </c>
      <c r="BT953" s="4">
        <v>1.1136999999999999E-2</v>
      </c>
      <c r="BU953" s="4">
        <v>1.7167300000000001</v>
      </c>
      <c r="BV953">
        <f t="shared" si="14"/>
        <v>6.7938000000000009</v>
      </c>
    </row>
    <row r="954" spans="1:74" x14ac:dyDescent="0.25">
      <c r="A954" s="4">
        <v>41703</v>
      </c>
      <c r="B954" s="4">
        <v>0.63640246527777777</v>
      </c>
      <c r="C954" s="4">
        <v>14.262</v>
      </c>
      <c r="D954" s="4">
        <v>4.3E-3</v>
      </c>
      <c r="E954" s="4">
        <v>42.610441999999999</v>
      </c>
      <c r="F954" s="4">
        <v>74.8</v>
      </c>
      <c r="G954" s="4">
        <v>-0.5</v>
      </c>
      <c r="H954" s="4">
        <v>-20.100000000000001</v>
      </c>
      <c r="J954" s="4">
        <v>5.43</v>
      </c>
      <c r="K954" s="4">
        <v>0.88100000000000001</v>
      </c>
      <c r="L954" s="4">
        <v>12.565099999999999</v>
      </c>
      <c r="M954" s="4">
        <v>3.8E-3</v>
      </c>
      <c r="N954" s="4">
        <v>65.941900000000004</v>
      </c>
      <c r="O954" s="4">
        <v>0</v>
      </c>
      <c r="P954" s="4">
        <v>65.900000000000006</v>
      </c>
      <c r="Q954" s="4">
        <v>49.676099999999998</v>
      </c>
      <c r="R954" s="4">
        <v>0</v>
      </c>
      <c r="S954" s="4">
        <v>49.7</v>
      </c>
      <c r="T954" s="4">
        <v>0</v>
      </c>
      <c r="W954" s="4">
        <v>0</v>
      </c>
      <c r="X954" s="4">
        <v>4.7874999999999996</v>
      </c>
      <c r="Y954" s="4">
        <v>12.3</v>
      </c>
      <c r="Z954" s="4">
        <v>867</v>
      </c>
      <c r="AA954" s="4">
        <v>887</v>
      </c>
      <c r="AB954" s="4">
        <v>821</v>
      </c>
      <c r="AC954" s="4">
        <v>50</v>
      </c>
      <c r="AD954" s="4">
        <v>5.33</v>
      </c>
      <c r="AE954" s="4">
        <v>0.12</v>
      </c>
      <c r="AF954" s="4">
        <v>994</v>
      </c>
      <c r="AG954" s="4">
        <v>-12</v>
      </c>
      <c r="AH954" s="4">
        <v>13</v>
      </c>
      <c r="AI954" s="4">
        <v>15</v>
      </c>
      <c r="AJ954" s="4">
        <v>192</v>
      </c>
      <c r="AK954" s="4">
        <v>189</v>
      </c>
      <c r="AL954" s="4">
        <v>7.5</v>
      </c>
      <c r="AM954" s="4">
        <v>195</v>
      </c>
      <c r="AN954" s="4" t="s">
        <v>155</v>
      </c>
      <c r="AO954" s="4">
        <v>2</v>
      </c>
      <c r="AP954" s="4">
        <v>0.84466435185185185</v>
      </c>
      <c r="AQ954" s="4">
        <v>47.159498999999997</v>
      </c>
      <c r="AR954" s="4">
        <v>-88.489816000000005</v>
      </c>
      <c r="AS954" s="4">
        <v>315.2</v>
      </c>
      <c r="AT954" s="4">
        <v>5.8</v>
      </c>
      <c r="AU954" s="4">
        <v>12</v>
      </c>
      <c r="AV954" s="4">
        <v>9</v>
      </c>
      <c r="AW954" s="4" t="s">
        <v>424</v>
      </c>
      <c r="AX954" s="4">
        <v>2.1</v>
      </c>
      <c r="AY954" s="4">
        <v>1</v>
      </c>
      <c r="AZ954" s="4">
        <v>3.1</v>
      </c>
      <c r="BA954" s="4">
        <v>14.048999999999999</v>
      </c>
      <c r="BB954" s="4">
        <v>14.92</v>
      </c>
      <c r="BC954" s="4">
        <v>1.06</v>
      </c>
      <c r="BD954" s="4">
        <v>13.502000000000001</v>
      </c>
      <c r="BE954" s="4">
        <v>3034.672</v>
      </c>
      <c r="BF954" s="4">
        <v>0.57699999999999996</v>
      </c>
      <c r="BG954" s="4">
        <v>1.6679999999999999</v>
      </c>
      <c r="BH954" s="4">
        <v>0</v>
      </c>
      <c r="BI954" s="4">
        <v>1.6679999999999999</v>
      </c>
      <c r="BJ954" s="4">
        <v>1.256</v>
      </c>
      <c r="BK954" s="4">
        <v>0</v>
      </c>
      <c r="BL954" s="4">
        <v>1.256</v>
      </c>
      <c r="BM954" s="4">
        <v>0</v>
      </c>
      <c r="BQ954" s="4">
        <v>840.71900000000005</v>
      </c>
      <c r="BR954" s="4">
        <v>6.8096000000000004E-2</v>
      </c>
      <c r="BS954" s="4">
        <v>0.33786300000000002</v>
      </c>
      <c r="BT954" s="4">
        <v>1.2E-2</v>
      </c>
      <c r="BU954" s="4">
        <v>1.6392409999999999</v>
      </c>
      <c r="BV954">
        <f t="shared" si="14"/>
        <v>6.7910463000000005</v>
      </c>
    </row>
    <row r="955" spans="1:74" x14ac:dyDescent="0.25">
      <c r="A955" s="4">
        <v>41703</v>
      </c>
      <c r="B955" s="4">
        <v>0.63641403935185192</v>
      </c>
      <c r="C955" s="4">
        <v>14.522</v>
      </c>
      <c r="D955" s="4">
        <v>2.0000000000000001E-4</v>
      </c>
      <c r="E955" s="4">
        <v>2.4497990000000001</v>
      </c>
      <c r="F955" s="4">
        <v>65.3</v>
      </c>
      <c r="G955" s="4">
        <v>-15.5</v>
      </c>
      <c r="H955" s="4">
        <v>-16.2</v>
      </c>
      <c r="J955" s="4">
        <v>4.18</v>
      </c>
      <c r="K955" s="4">
        <v>0.87909999999999999</v>
      </c>
      <c r="L955" s="4">
        <v>12.7661</v>
      </c>
      <c r="M955" s="4">
        <v>2.0000000000000001E-4</v>
      </c>
      <c r="N955" s="4">
        <v>57.401200000000003</v>
      </c>
      <c r="O955" s="4">
        <v>0</v>
      </c>
      <c r="P955" s="4">
        <v>57.4</v>
      </c>
      <c r="Q955" s="4">
        <v>43.242899999999999</v>
      </c>
      <c r="R955" s="4">
        <v>0</v>
      </c>
      <c r="S955" s="4">
        <v>43.2</v>
      </c>
      <c r="T955" s="4">
        <v>0</v>
      </c>
      <c r="W955" s="4">
        <v>0</v>
      </c>
      <c r="X955" s="4">
        <v>3.6701999999999999</v>
      </c>
      <c r="Y955" s="4">
        <v>12.3</v>
      </c>
      <c r="Z955" s="4">
        <v>867</v>
      </c>
      <c r="AA955" s="4">
        <v>887</v>
      </c>
      <c r="AB955" s="4">
        <v>822</v>
      </c>
      <c r="AC955" s="4">
        <v>50</v>
      </c>
      <c r="AD955" s="4">
        <v>5.34</v>
      </c>
      <c r="AE955" s="4">
        <v>0.12</v>
      </c>
      <c r="AF955" s="4">
        <v>993</v>
      </c>
      <c r="AG955" s="4">
        <v>-12</v>
      </c>
      <c r="AH955" s="4">
        <v>13.137</v>
      </c>
      <c r="AI955" s="4">
        <v>15</v>
      </c>
      <c r="AJ955" s="4">
        <v>192</v>
      </c>
      <c r="AK955" s="4">
        <v>189</v>
      </c>
      <c r="AL955" s="4">
        <v>7.5</v>
      </c>
      <c r="AM955" s="4">
        <v>195</v>
      </c>
      <c r="AN955" s="4" t="s">
        <v>155</v>
      </c>
      <c r="AO955" s="4">
        <v>2</v>
      </c>
      <c r="AP955" s="4">
        <v>0.84467592592592589</v>
      </c>
      <c r="AQ955" s="4">
        <v>47.159498999999997</v>
      </c>
      <c r="AR955" s="4">
        <v>-88.489850000000004</v>
      </c>
      <c r="AS955" s="4">
        <v>315.2</v>
      </c>
      <c r="AT955" s="4">
        <v>5.3</v>
      </c>
      <c r="AU955" s="4">
        <v>12</v>
      </c>
      <c r="AV955" s="4">
        <v>8</v>
      </c>
      <c r="AW955" s="4" t="s">
        <v>424</v>
      </c>
      <c r="AX955" s="4">
        <v>2.1863999999999999</v>
      </c>
      <c r="AY955" s="4">
        <v>1.0431999999999999</v>
      </c>
      <c r="AZ955" s="4">
        <v>3.1432000000000002</v>
      </c>
      <c r="BA955" s="4">
        <v>14.048999999999999</v>
      </c>
      <c r="BB955" s="4">
        <v>14.67</v>
      </c>
      <c r="BC955" s="4">
        <v>1.04</v>
      </c>
      <c r="BD955" s="4">
        <v>13.757</v>
      </c>
      <c r="BE955" s="4">
        <v>3035.3780000000002</v>
      </c>
      <c r="BF955" s="4">
        <v>3.3000000000000002E-2</v>
      </c>
      <c r="BG955" s="4">
        <v>1.429</v>
      </c>
      <c r="BH955" s="4">
        <v>0</v>
      </c>
      <c r="BI955" s="4">
        <v>1.429</v>
      </c>
      <c r="BJ955" s="4">
        <v>1.077</v>
      </c>
      <c r="BK955" s="4">
        <v>0</v>
      </c>
      <c r="BL955" s="4">
        <v>1.077</v>
      </c>
      <c r="BM955" s="4">
        <v>0</v>
      </c>
      <c r="BQ955" s="4">
        <v>634.51900000000001</v>
      </c>
      <c r="BR955" s="4">
        <v>9.0892000000000001E-2</v>
      </c>
      <c r="BS955" s="4">
        <v>0.33727400000000002</v>
      </c>
      <c r="BT955" s="4">
        <v>1.2E-2</v>
      </c>
      <c r="BU955" s="4">
        <v>2.1879979999999999</v>
      </c>
      <c r="BV955">
        <f t="shared" si="14"/>
        <v>6.7792074000000007</v>
      </c>
    </row>
    <row r="956" spans="1:74" x14ac:dyDescent="0.25">
      <c r="A956" s="4">
        <v>41703</v>
      </c>
      <c r="B956" s="4">
        <v>0.63642561342592596</v>
      </c>
      <c r="C956" s="4">
        <v>14.403</v>
      </c>
      <c r="D956" s="4">
        <v>0</v>
      </c>
      <c r="E956" s="4">
        <v>0</v>
      </c>
      <c r="F956" s="4">
        <v>64.7</v>
      </c>
      <c r="G956" s="4">
        <v>-13.1</v>
      </c>
      <c r="H956" s="4">
        <v>-10.6</v>
      </c>
      <c r="J956" s="4">
        <v>3.08</v>
      </c>
      <c r="K956" s="4">
        <v>0.87990000000000002</v>
      </c>
      <c r="L956" s="4">
        <v>12.6737</v>
      </c>
      <c r="M956" s="4">
        <v>0</v>
      </c>
      <c r="N956" s="4">
        <v>56.940800000000003</v>
      </c>
      <c r="O956" s="4">
        <v>0</v>
      </c>
      <c r="P956" s="4">
        <v>56.9</v>
      </c>
      <c r="Q956" s="4">
        <v>42.895899999999997</v>
      </c>
      <c r="R956" s="4">
        <v>0</v>
      </c>
      <c r="S956" s="4">
        <v>42.9</v>
      </c>
      <c r="T956" s="4">
        <v>0</v>
      </c>
      <c r="W956" s="4">
        <v>0</v>
      </c>
      <c r="X956" s="4">
        <v>2.7115999999999998</v>
      </c>
      <c r="Y956" s="4">
        <v>12.4</v>
      </c>
      <c r="Z956" s="4">
        <v>865</v>
      </c>
      <c r="AA956" s="4">
        <v>888</v>
      </c>
      <c r="AB956" s="4">
        <v>823</v>
      </c>
      <c r="AC956" s="4">
        <v>50</v>
      </c>
      <c r="AD956" s="4">
        <v>5.34</v>
      </c>
      <c r="AE956" s="4">
        <v>0.12</v>
      </c>
      <c r="AF956" s="4">
        <v>993</v>
      </c>
      <c r="AG956" s="4">
        <v>-12</v>
      </c>
      <c r="AH956" s="4">
        <v>13.863</v>
      </c>
      <c r="AI956" s="4">
        <v>15</v>
      </c>
      <c r="AJ956" s="4">
        <v>191.9</v>
      </c>
      <c r="AK956" s="4">
        <v>189</v>
      </c>
      <c r="AL956" s="4">
        <v>7.3</v>
      </c>
      <c r="AM956" s="4">
        <v>195</v>
      </c>
      <c r="AN956" s="4" t="s">
        <v>155</v>
      </c>
      <c r="AO956" s="4">
        <v>2</v>
      </c>
      <c r="AP956" s="4">
        <v>0.84468750000000004</v>
      </c>
      <c r="AQ956" s="4">
        <v>47.159486000000001</v>
      </c>
      <c r="AR956" s="4">
        <v>-88.489857999999998</v>
      </c>
      <c r="AS956" s="4">
        <v>315</v>
      </c>
      <c r="AT956" s="4">
        <v>3</v>
      </c>
      <c r="AU956" s="4">
        <v>12</v>
      </c>
      <c r="AV956" s="4">
        <v>8</v>
      </c>
      <c r="AW956" s="4" t="s">
        <v>412</v>
      </c>
      <c r="AX956" s="4">
        <v>2.5</v>
      </c>
      <c r="AY956" s="4">
        <v>1.2</v>
      </c>
      <c r="AZ956" s="4">
        <v>3.3</v>
      </c>
      <c r="BA956" s="4">
        <v>14.048999999999999</v>
      </c>
      <c r="BB956" s="4">
        <v>14.79</v>
      </c>
      <c r="BC956" s="4">
        <v>1.05</v>
      </c>
      <c r="BD956" s="4">
        <v>13.648</v>
      </c>
      <c r="BE956" s="4">
        <v>3035.4989999999998</v>
      </c>
      <c r="BF956" s="4">
        <v>0</v>
      </c>
      <c r="BG956" s="4">
        <v>1.4279999999999999</v>
      </c>
      <c r="BH956" s="4">
        <v>0</v>
      </c>
      <c r="BI956" s="4">
        <v>1.4279999999999999</v>
      </c>
      <c r="BJ956" s="4">
        <v>1.0760000000000001</v>
      </c>
      <c r="BK956" s="4">
        <v>0</v>
      </c>
      <c r="BL956" s="4">
        <v>1.0760000000000001</v>
      </c>
      <c r="BM956" s="4">
        <v>0</v>
      </c>
      <c r="BQ956" s="4">
        <v>472.22800000000001</v>
      </c>
      <c r="BR956" s="4">
        <v>0.18428700000000001</v>
      </c>
      <c r="BS956" s="4">
        <v>0.33872600000000003</v>
      </c>
      <c r="BT956" s="4">
        <v>1.1863E-2</v>
      </c>
      <c r="BU956" s="4">
        <v>4.4362490000000001</v>
      </c>
      <c r="BV956">
        <f t="shared" si="14"/>
        <v>6.8083926000000012</v>
      </c>
    </row>
    <row r="957" spans="1:74" x14ac:dyDescent="0.25">
      <c r="A957" s="4">
        <v>41703</v>
      </c>
      <c r="B957" s="4">
        <v>0.6364371875</v>
      </c>
      <c r="C957" s="4">
        <v>13.851000000000001</v>
      </c>
      <c r="D957" s="4">
        <v>-5.9999999999999995E-4</v>
      </c>
      <c r="E957" s="4">
        <v>-6.4093669999999996</v>
      </c>
      <c r="F957" s="4">
        <v>69.099999999999994</v>
      </c>
      <c r="G957" s="4">
        <v>-7.1</v>
      </c>
      <c r="H957" s="4">
        <v>-20.100000000000001</v>
      </c>
      <c r="J957" s="4">
        <v>2.61</v>
      </c>
      <c r="K957" s="4">
        <v>0.8841</v>
      </c>
      <c r="L957" s="4">
        <v>12.2455</v>
      </c>
      <c r="M957" s="4">
        <v>0</v>
      </c>
      <c r="N957" s="4">
        <v>61.117699999999999</v>
      </c>
      <c r="O957" s="4">
        <v>0</v>
      </c>
      <c r="P957" s="4">
        <v>61.1</v>
      </c>
      <c r="Q957" s="4">
        <v>46.041800000000002</v>
      </c>
      <c r="R957" s="4">
        <v>0</v>
      </c>
      <c r="S957" s="4">
        <v>46</v>
      </c>
      <c r="T957" s="4">
        <v>0</v>
      </c>
      <c r="W957" s="4">
        <v>0</v>
      </c>
      <c r="X957" s="4">
        <v>2.3106</v>
      </c>
      <c r="Y957" s="4">
        <v>12.3</v>
      </c>
      <c r="Z957" s="4">
        <v>865</v>
      </c>
      <c r="AA957" s="4">
        <v>887</v>
      </c>
      <c r="AB957" s="4">
        <v>821</v>
      </c>
      <c r="AC957" s="4">
        <v>50</v>
      </c>
      <c r="AD957" s="4">
        <v>5.33</v>
      </c>
      <c r="AE957" s="4">
        <v>0.12</v>
      </c>
      <c r="AF957" s="4">
        <v>994</v>
      </c>
      <c r="AG957" s="4">
        <v>-12</v>
      </c>
      <c r="AH957" s="4">
        <v>13</v>
      </c>
      <c r="AI957" s="4">
        <v>15</v>
      </c>
      <c r="AJ957" s="4">
        <v>191</v>
      </c>
      <c r="AK957" s="4">
        <v>189</v>
      </c>
      <c r="AL957" s="4">
        <v>7.1</v>
      </c>
      <c r="AM957" s="4">
        <v>195</v>
      </c>
      <c r="AN957" s="4" t="s">
        <v>155</v>
      </c>
      <c r="AO957" s="4">
        <v>2</v>
      </c>
      <c r="AP957" s="4">
        <v>0.84469907407407396</v>
      </c>
      <c r="AQ957" s="4">
        <v>47.159475999999998</v>
      </c>
      <c r="AR957" s="4">
        <v>-88.489863</v>
      </c>
      <c r="AS957" s="4">
        <v>315.2</v>
      </c>
      <c r="AT957" s="4">
        <v>2.6</v>
      </c>
      <c r="AU957" s="4">
        <v>12</v>
      </c>
      <c r="AV957" s="4">
        <v>8</v>
      </c>
      <c r="AW957" s="4" t="s">
        <v>412</v>
      </c>
      <c r="AX957" s="4">
        <v>2.2839999999999998</v>
      </c>
      <c r="AY957" s="4">
        <v>1.1568000000000001</v>
      </c>
      <c r="AZ957" s="4">
        <v>3.1055999999999999</v>
      </c>
      <c r="BA957" s="4">
        <v>14.048999999999999</v>
      </c>
      <c r="BB957" s="4">
        <v>15.34</v>
      </c>
      <c r="BC957" s="4">
        <v>1.0900000000000001</v>
      </c>
      <c r="BD957" s="4">
        <v>13.109</v>
      </c>
      <c r="BE957" s="4">
        <v>3035.835</v>
      </c>
      <c r="BF957" s="4">
        <v>0</v>
      </c>
      <c r="BG957" s="4">
        <v>1.587</v>
      </c>
      <c r="BH957" s="4">
        <v>0</v>
      </c>
      <c r="BI957" s="4">
        <v>1.587</v>
      </c>
      <c r="BJ957" s="4">
        <v>1.1950000000000001</v>
      </c>
      <c r="BK957" s="4">
        <v>0</v>
      </c>
      <c r="BL957" s="4">
        <v>1.1950000000000001</v>
      </c>
      <c r="BM957" s="4">
        <v>0</v>
      </c>
      <c r="BQ957" s="4">
        <v>416.512</v>
      </c>
      <c r="BR957" s="4">
        <v>0.13843800000000001</v>
      </c>
      <c r="BS957" s="4">
        <v>0.33700000000000002</v>
      </c>
      <c r="BT957" s="4">
        <v>1.0999999999999999E-2</v>
      </c>
      <c r="BU957" s="4">
        <v>3.3325490000000002</v>
      </c>
      <c r="BV957">
        <f t="shared" si="14"/>
        <v>6.7737000000000007</v>
      </c>
    </row>
    <row r="958" spans="1:74" x14ac:dyDescent="0.25">
      <c r="A958" s="4">
        <v>41703</v>
      </c>
      <c r="B958" s="4">
        <v>0.63644876157407404</v>
      </c>
      <c r="C958" s="4">
        <v>12.818</v>
      </c>
      <c r="D958" s="4">
        <v>-1E-4</v>
      </c>
      <c r="E958" s="4">
        <v>-0.60144299999999995</v>
      </c>
      <c r="F958" s="4">
        <v>70.3</v>
      </c>
      <c r="G958" s="4">
        <v>-7</v>
      </c>
      <c r="H958" s="4">
        <v>-10</v>
      </c>
      <c r="J958" s="4">
        <v>2.31</v>
      </c>
      <c r="K958" s="4">
        <v>0.89229999999999998</v>
      </c>
      <c r="L958" s="4">
        <v>11.4376</v>
      </c>
      <c r="M958" s="4">
        <v>0</v>
      </c>
      <c r="N958" s="4">
        <v>62.730899999999998</v>
      </c>
      <c r="O958" s="4">
        <v>0</v>
      </c>
      <c r="P958" s="4">
        <v>62.7</v>
      </c>
      <c r="Q958" s="4">
        <v>47.257100000000001</v>
      </c>
      <c r="R958" s="4">
        <v>0</v>
      </c>
      <c r="S958" s="4">
        <v>47.3</v>
      </c>
      <c r="T958" s="4">
        <v>0</v>
      </c>
      <c r="W958" s="4">
        <v>0</v>
      </c>
      <c r="X958" s="4">
        <v>2.0644</v>
      </c>
      <c r="Y958" s="4">
        <v>12.3</v>
      </c>
      <c r="Z958" s="4">
        <v>865</v>
      </c>
      <c r="AA958" s="4">
        <v>886</v>
      </c>
      <c r="AB958" s="4">
        <v>820</v>
      </c>
      <c r="AC958" s="4">
        <v>50</v>
      </c>
      <c r="AD958" s="4">
        <v>5.33</v>
      </c>
      <c r="AE958" s="4">
        <v>0.12</v>
      </c>
      <c r="AF958" s="4">
        <v>994</v>
      </c>
      <c r="AG958" s="4">
        <v>-12</v>
      </c>
      <c r="AH958" s="4">
        <v>13.137</v>
      </c>
      <c r="AI958" s="4">
        <v>15</v>
      </c>
      <c r="AJ958" s="4">
        <v>191</v>
      </c>
      <c r="AK958" s="4">
        <v>189</v>
      </c>
      <c r="AL958" s="4">
        <v>7.5</v>
      </c>
      <c r="AM958" s="4">
        <v>195</v>
      </c>
      <c r="AN958" s="4" t="s">
        <v>155</v>
      </c>
      <c r="AO958" s="4">
        <v>2</v>
      </c>
      <c r="AP958" s="4">
        <v>0.84471064814814811</v>
      </c>
      <c r="AQ958" s="4">
        <v>47.159447999999998</v>
      </c>
      <c r="AR958" s="4">
        <v>-88.489878000000004</v>
      </c>
      <c r="AS958" s="4">
        <v>315.39999999999998</v>
      </c>
      <c r="AT958" s="4">
        <v>4.5999999999999996</v>
      </c>
      <c r="AU958" s="4">
        <v>12</v>
      </c>
      <c r="AV958" s="4">
        <v>9</v>
      </c>
      <c r="AW958" s="4" t="s">
        <v>412</v>
      </c>
      <c r="AX958" s="4">
        <v>1.5</v>
      </c>
      <c r="AY958" s="4">
        <v>1</v>
      </c>
      <c r="AZ958" s="4">
        <v>2.4</v>
      </c>
      <c r="BA958" s="4">
        <v>14.048999999999999</v>
      </c>
      <c r="BB958" s="4">
        <v>16.5</v>
      </c>
      <c r="BC958" s="4">
        <v>1.17</v>
      </c>
      <c r="BD958" s="4">
        <v>12.066000000000001</v>
      </c>
      <c r="BE958" s="4">
        <v>3036.5369999999998</v>
      </c>
      <c r="BF958" s="4">
        <v>0</v>
      </c>
      <c r="BG958" s="4">
        <v>1.744</v>
      </c>
      <c r="BH958" s="4">
        <v>0</v>
      </c>
      <c r="BI958" s="4">
        <v>1.744</v>
      </c>
      <c r="BJ958" s="4">
        <v>1.3140000000000001</v>
      </c>
      <c r="BK958" s="4">
        <v>0</v>
      </c>
      <c r="BL958" s="4">
        <v>1.3140000000000001</v>
      </c>
      <c r="BM958" s="4">
        <v>0</v>
      </c>
      <c r="BQ958" s="4">
        <v>398.50700000000001</v>
      </c>
      <c r="BR958" s="4">
        <v>0.110109</v>
      </c>
      <c r="BS958" s="4">
        <v>0.33686300000000002</v>
      </c>
      <c r="BT958" s="4">
        <v>1.1136999999999999E-2</v>
      </c>
      <c r="BU958" s="4">
        <v>2.6505990000000001</v>
      </c>
      <c r="BV958">
        <f t="shared" si="14"/>
        <v>6.7709463000000012</v>
      </c>
    </row>
    <row r="959" spans="1:74" x14ac:dyDescent="0.25">
      <c r="A959" s="4">
        <v>41703</v>
      </c>
      <c r="B959" s="4">
        <v>0.63646033564814808</v>
      </c>
      <c r="C959" s="4">
        <v>11.863</v>
      </c>
      <c r="D959" s="4">
        <v>2.3999999999999998E-3</v>
      </c>
      <c r="E959" s="4">
        <v>24.499572000000001</v>
      </c>
      <c r="F959" s="4">
        <v>87.9</v>
      </c>
      <c r="G959" s="4">
        <v>-6.9</v>
      </c>
      <c r="H959" s="4">
        <v>-10</v>
      </c>
      <c r="J959" s="4">
        <v>2.0099999999999998</v>
      </c>
      <c r="K959" s="4">
        <v>0.9</v>
      </c>
      <c r="L959" s="4">
        <v>10.676600000000001</v>
      </c>
      <c r="M959" s="4">
        <v>2.2000000000000001E-3</v>
      </c>
      <c r="N959" s="4">
        <v>79.134399999999999</v>
      </c>
      <c r="O959" s="4">
        <v>0</v>
      </c>
      <c r="P959" s="4">
        <v>79.099999999999994</v>
      </c>
      <c r="Q959" s="4">
        <v>59.6143</v>
      </c>
      <c r="R959" s="4">
        <v>0</v>
      </c>
      <c r="S959" s="4">
        <v>59.6</v>
      </c>
      <c r="T959" s="4">
        <v>0</v>
      </c>
      <c r="W959" s="4">
        <v>0</v>
      </c>
      <c r="X959" s="4">
        <v>1.8126</v>
      </c>
      <c r="Y959" s="4">
        <v>12.3</v>
      </c>
      <c r="Z959" s="4">
        <v>864</v>
      </c>
      <c r="AA959" s="4">
        <v>886</v>
      </c>
      <c r="AB959" s="4">
        <v>820</v>
      </c>
      <c r="AC959" s="4">
        <v>50</v>
      </c>
      <c r="AD959" s="4">
        <v>5.33</v>
      </c>
      <c r="AE959" s="4">
        <v>0.12</v>
      </c>
      <c r="AF959" s="4">
        <v>994</v>
      </c>
      <c r="AG959" s="4">
        <v>-12</v>
      </c>
      <c r="AH959" s="4">
        <v>14</v>
      </c>
      <c r="AI959" s="4">
        <v>15</v>
      </c>
      <c r="AJ959" s="4">
        <v>191.1</v>
      </c>
      <c r="AK959" s="4">
        <v>189</v>
      </c>
      <c r="AL959" s="4">
        <v>7.7</v>
      </c>
      <c r="AM959" s="4">
        <v>195</v>
      </c>
      <c r="AN959" s="4" t="s">
        <v>155</v>
      </c>
      <c r="AO959" s="4">
        <v>2</v>
      </c>
      <c r="AP959" s="4">
        <v>0.84472222222222226</v>
      </c>
      <c r="AQ959" s="4">
        <v>47.159427999999998</v>
      </c>
      <c r="AR959" s="4">
        <v>-88.489875999999995</v>
      </c>
      <c r="AS959" s="4">
        <v>315.3</v>
      </c>
      <c r="AT959" s="4">
        <v>5.8</v>
      </c>
      <c r="AU959" s="4">
        <v>12</v>
      </c>
      <c r="AV959" s="4">
        <v>9</v>
      </c>
      <c r="AW959" s="4" t="s">
        <v>412</v>
      </c>
      <c r="AX959" s="4">
        <v>1.3923920000000001</v>
      </c>
      <c r="AY959" s="4">
        <v>1</v>
      </c>
      <c r="AZ959" s="4">
        <v>2.249349</v>
      </c>
      <c r="BA959" s="4">
        <v>14.048999999999999</v>
      </c>
      <c r="BB959" s="4">
        <v>17.739999999999998</v>
      </c>
      <c r="BC959" s="4">
        <v>1.26</v>
      </c>
      <c r="BD959" s="4">
        <v>11.108000000000001</v>
      </c>
      <c r="BE959" s="4">
        <v>3036.6660000000002</v>
      </c>
      <c r="BF959" s="4">
        <v>0.39900000000000002</v>
      </c>
      <c r="BG959" s="4">
        <v>2.3570000000000002</v>
      </c>
      <c r="BH959" s="4">
        <v>0</v>
      </c>
      <c r="BI959" s="4">
        <v>2.3570000000000002</v>
      </c>
      <c r="BJ959" s="4">
        <v>1.776</v>
      </c>
      <c r="BK959" s="4">
        <v>0</v>
      </c>
      <c r="BL959" s="4">
        <v>1.776</v>
      </c>
      <c r="BM959" s="4">
        <v>0</v>
      </c>
      <c r="BQ959" s="4">
        <v>374.86</v>
      </c>
      <c r="BR959" s="4">
        <v>7.0670999999999998E-2</v>
      </c>
      <c r="BS959" s="4">
        <v>0.33613700000000002</v>
      </c>
      <c r="BT959" s="4">
        <v>1.2E-2</v>
      </c>
      <c r="BU959" s="4">
        <v>1.701227</v>
      </c>
      <c r="BV959">
        <f t="shared" si="14"/>
        <v>6.7563537000000009</v>
      </c>
    </row>
    <row r="960" spans="1:74" x14ac:dyDescent="0.25">
      <c r="A960" s="4">
        <v>41703</v>
      </c>
      <c r="B960" s="4">
        <v>0.63647190972222223</v>
      </c>
      <c r="C960" s="4">
        <v>13.26</v>
      </c>
      <c r="D960" s="4">
        <v>5.8999999999999999E-3</v>
      </c>
      <c r="E960" s="4">
        <v>58.620130000000003</v>
      </c>
      <c r="F960" s="4">
        <v>134.30000000000001</v>
      </c>
      <c r="G960" s="4">
        <v>-6.9</v>
      </c>
      <c r="H960" s="4">
        <v>0</v>
      </c>
      <c r="J960" s="4">
        <v>1.66</v>
      </c>
      <c r="K960" s="4">
        <v>0.88880000000000003</v>
      </c>
      <c r="L960" s="4">
        <v>11.784700000000001</v>
      </c>
      <c r="M960" s="4">
        <v>5.1999999999999998E-3</v>
      </c>
      <c r="N960" s="4">
        <v>119.3746</v>
      </c>
      <c r="O960" s="4">
        <v>0</v>
      </c>
      <c r="P960" s="4">
        <v>119.4</v>
      </c>
      <c r="Q960" s="4">
        <v>89.9285</v>
      </c>
      <c r="R960" s="4">
        <v>0</v>
      </c>
      <c r="S960" s="4">
        <v>89.9</v>
      </c>
      <c r="T960" s="4">
        <v>0</v>
      </c>
      <c r="W960" s="4">
        <v>0</v>
      </c>
      <c r="X960" s="4">
        <v>1.4758</v>
      </c>
      <c r="Y960" s="4">
        <v>12.3</v>
      </c>
      <c r="Z960" s="4">
        <v>865</v>
      </c>
      <c r="AA960" s="4">
        <v>886</v>
      </c>
      <c r="AB960" s="4">
        <v>820</v>
      </c>
      <c r="AC960" s="4">
        <v>50</v>
      </c>
      <c r="AD960" s="4">
        <v>5.33</v>
      </c>
      <c r="AE960" s="4">
        <v>0.12</v>
      </c>
      <c r="AF960" s="4">
        <v>994</v>
      </c>
      <c r="AG960" s="4">
        <v>-12</v>
      </c>
      <c r="AH960" s="4">
        <v>14</v>
      </c>
      <c r="AI960" s="4">
        <v>15</v>
      </c>
      <c r="AJ960" s="4">
        <v>191.9</v>
      </c>
      <c r="AK960" s="4">
        <v>189.1</v>
      </c>
      <c r="AL960" s="4">
        <v>7.4</v>
      </c>
      <c r="AM960" s="4">
        <v>195</v>
      </c>
      <c r="AN960" s="4" t="s">
        <v>155</v>
      </c>
      <c r="AO960" s="4">
        <v>2</v>
      </c>
      <c r="AP960" s="4">
        <v>0.8447337962962963</v>
      </c>
      <c r="AQ960" s="4">
        <v>47.159402999999998</v>
      </c>
      <c r="AR960" s="4">
        <v>-88.489828000000003</v>
      </c>
      <c r="AS960" s="4">
        <v>315.10000000000002</v>
      </c>
      <c r="AT960" s="4">
        <v>10</v>
      </c>
      <c r="AU960" s="4">
        <v>12</v>
      </c>
      <c r="AV960" s="4">
        <v>9</v>
      </c>
      <c r="AW960" s="4" t="s">
        <v>412</v>
      </c>
      <c r="AX960" s="4">
        <v>0.97840000000000005</v>
      </c>
      <c r="AY960" s="4">
        <v>1.0216000000000001</v>
      </c>
      <c r="AZ960" s="4">
        <v>1.6783999999999999</v>
      </c>
      <c r="BA960" s="4">
        <v>14.048999999999999</v>
      </c>
      <c r="BB960" s="4">
        <v>15.97</v>
      </c>
      <c r="BC960" s="4">
        <v>1.1399999999999999</v>
      </c>
      <c r="BD960" s="4">
        <v>12.515000000000001</v>
      </c>
      <c r="BE960" s="4">
        <v>3034.877</v>
      </c>
      <c r="BF960" s="4">
        <v>0.85399999999999998</v>
      </c>
      <c r="BG960" s="4">
        <v>3.2189999999999999</v>
      </c>
      <c r="BH960" s="4">
        <v>0</v>
      </c>
      <c r="BI960" s="4">
        <v>3.2189999999999999</v>
      </c>
      <c r="BJ960" s="4">
        <v>2.4249999999999998</v>
      </c>
      <c r="BK960" s="4">
        <v>0</v>
      </c>
      <c r="BL960" s="4">
        <v>2.4249999999999998</v>
      </c>
      <c r="BM960" s="4">
        <v>0</v>
      </c>
      <c r="BQ960" s="4">
        <v>276.35199999999998</v>
      </c>
      <c r="BR960" s="4">
        <v>5.7644000000000001E-2</v>
      </c>
      <c r="BS960" s="4">
        <v>0.33727400000000002</v>
      </c>
      <c r="BT960" s="4">
        <v>1.2E-2</v>
      </c>
      <c r="BU960" s="4">
        <v>1.387635</v>
      </c>
      <c r="BV960">
        <f t="shared" si="14"/>
        <v>6.7792074000000007</v>
      </c>
    </row>
    <row r="961" spans="1:74" x14ac:dyDescent="0.25">
      <c r="A961" s="4">
        <v>41703</v>
      </c>
      <c r="B961" s="4">
        <v>0.63648348379629627</v>
      </c>
      <c r="C961" s="4">
        <v>14.180999999999999</v>
      </c>
      <c r="D961" s="4">
        <v>5.1000000000000004E-3</v>
      </c>
      <c r="E961" s="4">
        <v>50.503247000000002</v>
      </c>
      <c r="F961" s="4">
        <v>193</v>
      </c>
      <c r="G961" s="4">
        <v>-6.8</v>
      </c>
      <c r="H961" s="4">
        <v>-11.4</v>
      </c>
      <c r="J961" s="4">
        <v>1.6</v>
      </c>
      <c r="K961" s="4">
        <v>0.88149999999999995</v>
      </c>
      <c r="L961" s="4">
        <v>12.5007</v>
      </c>
      <c r="M961" s="4">
        <v>4.4999999999999997E-3</v>
      </c>
      <c r="N961" s="4">
        <v>170.11320000000001</v>
      </c>
      <c r="O961" s="4">
        <v>0</v>
      </c>
      <c r="P961" s="4">
        <v>170.1</v>
      </c>
      <c r="Q961" s="4">
        <v>128.1514</v>
      </c>
      <c r="R961" s="4">
        <v>0</v>
      </c>
      <c r="S961" s="4">
        <v>128.19999999999999</v>
      </c>
      <c r="T961" s="4">
        <v>0</v>
      </c>
      <c r="W961" s="4">
        <v>0</v>
      </c>
      <c r="X961" s="4">
        <v>1.4104000000000001</v>
      </c>
      <c r="Y961" s="4">
        <v>12.4</v>
      </c>
      <c r="Z961" s="4">
        <v>865</v>
      </c>
      <c r="AA961" s="4">
        <v>886</v>
      </c>
      <c r="AB961" s="4">
        <v>820</v>
      </c>
      <c r="AC961" s="4">
        <v>50</v>
      </c>
      <c r="AD961" s="4">
        <v>5.33</v>
      </c>
      <c r="AE961" s="4">
        <v>0.12</v>
      </c>
      <c r="AF961" s="4">
        <v>994</v>
      </c>
      <c r="AG961" s="4">
        <v>-12</v>
      </c>
      <c r="AH961" s="4">
        <v>13.863</v>
      </c>
      <c r="AI961" s="4">
        <v>15</v>
      </c>
      <c r="AJ961" s="4">
        <v>191.1</v>
      </c>
      <c r="AK961" s="4">
        <v>190</v>
      </c>
      <c r="AL961" s="4">
        <v>7.1</v>
      </c>
      <c r="AM961" s="4">
        <v>195</v>
      </c>
      <c r="AN961" s="4" t="s">
        <v>155</v>
      </c>
      <c r="AO961" s="4">
        <v>2</v>
      </c>
      <c r="AP961" s="4">
        <v>0.84474537037037034</v>
      </c>
      <c r="AQ961" s="4">
        <v>47.159379000000001</v>
      </c>
      <c r="AR961" s="4">
        <v>-88.489793000000006</v>
      </c>
      <c r="AS961" s="4">
        <v>314.89999999999998</v>
      </c>
      <c r="AT961" s="4">
        <v>8.9</v>
      </c>
      <c r="AU961" s="4">
        <v>12</v>
      </c>
      <c r="AV961" s="4">
        <v>9</v>
      </c>
      <c r="AW961" s="4" t="s">
        <v>412</v>
      </c>
      <c r="AX961" s="4">
        <v>0.98640000000000005</v>
      </c>
      <c r="AY961" s="4">
        <v>1.0784</v>
      </c>
      <c r="AZ961" s="4">
        <v>1.6648000000000001</v>
      </c>
      <c r="BA961" s="4">
        <v>14.048999999999999</v>
      </c>
      <c r="BB961" s="4">
        <v>15</v>
      </c>
      <c r="BC961" s="4">
        <v>1.07</v>
      </c>
      <c r="BD961" s="4">
        <v>13.439</v>
      </c>
      <c r="BE961" s="4">
        <v>3034.5479999999998</v>
      </c>
      <c r="BF961" s="4">
        <v>0.68799999999999994</v>
      </c>
      <c r="BG961" s="4">
        <v>4.3239999999999998</v>
      </c>
      <c r="BH961" s="4">
        <v>0</v>
      </c>
      <c r="BI961" s="4">
        <v>4.3239999999999998</v>
      </c>
      <c r="BJ961" s="4">
        <v>3.258</v>
      </c>
      <c r="BK961" s="4">
        <v>0</v>
      </c>
      <c r="BL961" s="4">
        <v>3.258</v>
      </c>
      <c r="BM961" s="4">
        <v>0</v>
      </c>
      <c r="BQ961" s="4">
        <v>248.952</v>
      </c>
      <c r="BR961" s="4">
        <v>6.5808000000000005E-2</v>
      </c>
      <c r="BS961" s="4">
        <v>0.33886300000000003</v>
      </c>
      <c r="BT961" s="4">
        <v>1.2E-2</v>
      </c>
      <c r="BU961" s="4">
        <v>1.584163</v>
      </c>
      <c r="BV961">
        <f t="shared" si="14"/>
        <v>6.8111463000000008</v>
      </c>
    </row>
    <row r="962" spans="1:74" x14ac:dyDescent="0.25">
      <c r="A962" s="4">
        <v>41703</v>
      </c>
      <c r="B962" s="4">
        <v>0.63649505787037042</v>
      </c>
      <c r="C962" s="4">
        <v>14.711</v>
      </c>
      <c r="D962" s="4">
        <v>1.8E-3</v>
      </c>
      <c r="E962" s="4">
        <v>18.040886</v>
      </c>
      <c r="F962" s="4">
        <v>202.3</v>
      </c>
      <c r="G962" s="4">
        <v>-6.8</v>
      </c>
      <c r="H962" s="4">
        <v>-17.2</v>
      </c>
      <c r="J962" s="4">
        <v>2.13</v>
      </c>
      <c r="K962" s="4">
        <v>0.87749999999999995</v>
      </c>
      <c r="L962" s="4">
        <v>12.9092</v>
      </c>
      <c r="M962" s="4">
        <v>1.6000000000000001E-3</v>
      </c>
      <c r="N962" s="4">
        <v>177.52889999999999</v>
      </c>
      <c r="O962" s="4">
        <v>0</v>
      </c>
      <c r="P962" s="4">
        <v>177.5</v>
      </c>
      <c r="Q962" s="4">
        <v>133.7379</v>
      </c>
      <c r="R962" s="4">
        <v>0</v>
      </c>
      <c r="S962" s="4">
        <v>133.69999999999999</v>
      </c>
      <c r="T962" s="4">
        <v>0</v>
      </c>
      <c r="W962" s="4">
        <v>0</v>
      </c>
      <c r="X962" s="4">
        <v>1.8653</v>
      </c>
      <c r="Y962" s="4">
        <v>12.3</v>
      </c>
      <c r="Z962" s="4">
        <v>866</v>
      </c>
      <c r="AA962" s="4">
        <v>885</v>
      </c>
      <c r="AB962" s="4">
        <v>820</v>
      </c>
      <c r="AC962" s="4">
        <v>50</v>
      </c>
      <c r="AD962" s="4">
        <v>5.33</v>
      </c>
      <c r="AE962" s="4">
        <v>0.12</v>
      </c>
      <c r="AF962" s="4">
        <v>994</v>
      </c>
      <c r="AG962" s="4">
        <v>-12</v>
      </c>
      <c r="AH962" s="4">
        <v>13</v>
      </c>
      <c r="AI962" s="4">
        <v>15</v>
      </c>
      <c r="AJ962" s="4">
        <v>191.9</v>
      </c>
      <c r="AK962" s="4">
        <v>189.9</v>
      </c>
      <c r="AL962" s="4">
        <v>7.3</v>
      </c>
      <c r="AM962" s="4">
        <v>195</v>
      </c>
      <c r="AN962" s="4" t="s">
        <v>155</v>
      </c>
      <c r="AO962" s="4">
        <v>2</v>
      </c>
      <c r="AP962" s="4">
        <v>0.84475694444444438</v>
      </c>
      <c r="AQ962" s="4">
        <v>47.159359000000002</v>
      </c>
      <c r="AR962" s="4">
        <v>-88.489778000000001</v>
      </c>
      <c r="AS962" s="4">
        <v>314.7</v>
      </c>
      <c r="AT962" s="4">
        <v>7.2</v>
      </c>
      <c r="AU962" s="4">
        <v>12</v>
      </c>
      <c r="AV962" s="4">
        <v>9</v>
      </c>
      <c r="AW962" s="4" t="s">
        <v>412</v>
      </c>
      <c r="AX962" s="4">
        <v>1.4512</v>
      </c>
      <c r="AY962" s="4">
        <v>1</v>
      </c>
      <c r="AZ962" s="4">
        <v>2.0512000000000001</v>
      </c>
      <c r="BA962" s="4">
        <v>14.048999999999999</v>
      </c>
      <c r="BB962" s="4">
        <v>14.5</v>
      </c>
      <c r="BC962" s="4">
        <v>1.03</v>
      </c>
      <c r="BD962" s="4">
        <v>13.954000000000001</v>
      </c>
      <c r="BE962" s="4">
        <v>3034.951</v>
      </c>
      <c r="BF962" s="4">
        <v>0.23699999999999999</v>
      </c>
      <c r="BG962" s="4">
        <v>4.3710000000000004</v>
      </c>
      <c r="BH962" s="4">
        <v>0</v>
      </c>
      <c r="BI962" s="4">
        <v>4.3710000000000004</v>
      </c>
      <c r="BJ962" s="4">
        <v>3.2930000000000001</v>
      </c>
      <c r="BK962" s="4">
        <v>0</v>
      </c>
      <c r="BL962" s="4">
        <v>3.2930000000000001</v>
      </c>
      <c r="BM962" s="4">
        <v>0</v>
      </c>
      <c r="BQ962" s="4">
        <v>318.86500000000001</v>
      </c>
      <c r="BR962" s="4">
        <v>5.2822000000000001E-2</v>
      </c>
      <c r="BS962" s="4">
        <v>0.33813700000000002</v>
      </c>
      <c r="BT962" s="4">
        <v>1.2E-2</v>
      </c>
      <c r="BU962" s="4">
        <v>1.271558</v>
      </c>
      <c r="BV962">
        <f t="shared" si="14"/>
        <v>6.7965537000000005</v>
      </c>
    </row>
    <row r="963" spans="1:74" x14ac:dyDescent="0.25">
      <c r="A963" s="4">
        <v>41703</v>
      </c>
      <c r="B963" s="4">
        <v>0.63650663194444446</v>
      </c>
      <c r="C963" s="4">
        <v>15.048</v>
      </c>
      <c r="D963" s="4">
        <v>4.0000000000000002E-4</v>
      </c>
      <c r="E963" s="4">
        <v>3.508921</v>
      </c>
      <c r="F963" s="4">
        <v>157.4</v>
      </c>
      <c r="G963" s="4">
        <v>-6.7</v>
      </c>
      <c r="H963" s="4">
        <v>0</v>
      </c>
      <c r="J963" s="4">
        <v>2.89</v>
      </c>
      <c r="K963" s="4">
        <v>0.875</v>
      </c>
      <c r="L963" s="4">
        <v>13.167299999999999</v>
      </c>
      <c r="M963" s="4">
        <v>2.9999999999999997E-4</v>
      </c>
      <c r="N963" s="4">
        <v>137.74199999999999</v>
      </c>
      <c r="O963" s="4">
        <v>0</v>
      </c>
      <c r="P963" s="4">
        <v>137.69999999999999</v>
      </c>
      <c r="Q963" s="4">
        <v>103.7655</v>
      </c>
      <c r="R963" s="4">
        <v>0</v>
      </c>
      <c r="S963" s="4">
        <v>103.8</v>
      </c>
      <c r="T963" s="4">
        <v>0</v>
      </c>
      <c r="W963" s="4">
        <v>0</v>
      </c>
      <c r="X963" s="4">
        <v>2.5264000000000002</v>
      </c>
      <c r="Y963" s="4">
        <v>12.3</v>
      </c>
      <c r="Z963" s="4">
        <v>865</v>
      </c>
      <c r="AA963" s="4">
        <v>886</v>
      </c>
      <c r="AB963" s="4">
        <v>822</v>
      </c>
      <c r="AC963" s="4">
        <v>50</v>
      </c>
      <c r="AD963" s="4">
        <v>5.33</v>
      </c>
      <c r="AE963" s="4">
        <v>0.12</v>
      </c>
      <c r="AF963" s="4">
        <v>994</v>
      </c>
      <c r="AG963" s="4">
        <v>-12</v>
      </c>
      <c r="AH963" s="4">
        <v>13</v>
      </c>
      <c r="AI963" s="4">
        <v>15</v>
      </c>
      <c r="AJ963" s="4">
        <v>191</v>
      </c>
      <c r="AK963" s="4">
        <v>189</v>
      </c>
      <c r="AL963" s="4">
        <v>7.3</v>
      </c>
      <c r="AM963" s="4">
        <v>195</v>
      </c>
      <c r="AN963" s="4" t="s">
        <v>155</v>
      </c>
      <c r="AO963" s="4">
        <v>2</v>
      </c>
      <c r="AP963" s="4">
        <v>0.84476851851851853</v>
      </c>
      <c r="AQ963" s="4">
        <v>47.159342000000002</v>
      </c>
      <c r="AR963" s="4">
        <v>-88.489774999999995</v>
      </c>
      <c r="AS963" s="4">
        <v>314.5</v>
      </c>
      <c r="AT963" s="4">
        <v>5.7</v>
      </c>
      <c r="AU963" s="4">
        <v>12</v>
      </c>
      <c r="AV963" s="4">
        <v>9</v>
      </c>
      <c r="AW963" s="4" t="s">
        <v>412</v>
      </c>
      <c r="AX963" s="4">
        <v>1.9136</v>
      </c>
      <c r="AY963" s="4">
        <v>1.0216000000000001</v>
      </c>
      <c r="AZ963" s="4">
        <v>2.6215999999999999</v>
      </c>
      <c r="BA963" s="4">
        <v>14.048999999999999</v>
      </c>
      <c r="BB963" s="4">
        <v>14.19</v>
      </c>
      <c r="BC963" s="4">
        <v>1.01</v>
      </c>
      <c r="BD963" s="4">
        <v>14.287000000000001</v>
      </c>
      <c r="BE963" s="4">
        <v>3035.0680000000002</v>
      </c>
      <c r="BF963" s="4">
        <v>4.4999999999999998E-2</v>
      </c>
      <c r="BG963" s="4">
        <v>3.3250000000000002</v>
      </c>
      <c r="BH963" s="4">
        <v>0</v>
      </c>
      <c r="BI963" s="4">
        <v>3.3250000000000002</v>
      </c>
      <c r="BJ963" s="4">
        <v>2.5049999999999999</v>
      </c>
      <c r="BK963" s="4">
        <v>0</v>
      </c>
      <c r="BL963" s="4">
        <v>2.5049999999999999</v>
      </c>
      <c r="BM963" s="4">
        <v>0</v>
      </c>
      <c r="BQ963" s="4">
        <v>423.41899999999998</v>
      </c>
      <c r="BR963" s="4">
        <v>5.7178E-2</v>
      </c>
      <c r="BS963" s="4">
        <v>0.33900000000000002</v>
      </c>
      <c r="BT963" s="4">
        <v>1.2E-2</v>
      </c>
      <c r="BU963" s="4">
        <v>1.376417</v>
      </c>
      <c r="BV963">
        <f t="shared" si="14"/>
        <v>6.8139000000000012</v>
      </c>
    </row>
    <row r="964" spans="1:74" x14ac:dyDescent="0.25">
      <c r="A964" s="4">
        <v>41703</v>
      </c>
      <c r="B964" s="4">
        <v>0.6365182060185185</v>
      </c>
      <c r="C964" s="4">
        <v>15.233000000000001</v>
      </c>
      <c r="D964" s="4">
        <v>0</v>
      </c>
      <c r="E964" s="4">
        <v>0</v>
      </c>
      <c r="F964" s="4">
        <v>135.1</v>
      </c>
      <c r="G964" s="4">
        <v>-6.7</v>
      </c>
      <c r="H964" s="4">
        <v>-30.1</v>
      </c>
      <c r="J964" s="4">
        <v>3.2</v>
      </c>
      <c r="K964" s="4">
        <v>0.87360000000000004</v>
      </c>
      <c r="L964" s="4">
        <v>13.308</v>
      </c>
      <c r="M964" s="4">
        <v>0</v>
      </c>
      <c r="N964" s="4">
        <v>118.0119</v>
      </c>
      <c r="O964" s="4">
        <v>0</v>
      </c>
      <c r="P964" s="4">
        <v>118</v>
      </c>
      <c r="Q964" s="4">
        <v>88.903599999999997</v>
      </c>
      <c r="R964" s="4">
        <v>0</v>
      </c>
      <c r="S964" s="4">
        <v>88.9</v>
      </c>
      <c r="T964" s="4">
        <v>0</v>
      </c>
      <c r="W964" s="4">
        <v>0</v>
      </c>
      <c r="X964" s="4">
        <v>2.7955999999999999</v>
      </c>
      <c r="Y964" s="4">
        <v>12.3</v>
      </c>
      <c r="Z964" s="4">
        <v>865</v>
      </c>
      <c r="AA964" s="4">
        <v>886</v>
      </c>
      <c r="AB964" s="4">
        <v>822</v>
      </c>
      <c r="AC964" s="4">
        <v>50</v>
      </c>
      <c r="AD964" s="4">
        <v>5.34</v>
      </c>
      <c r="AE964" s="4">
        <v>0.12</v>
      </c>
      <c r="AF964" s="4">
        <v>993</v>
      </c>
      <c r="AG964" s="4">
        <v>-12</v>
      </c>
      <c r="AH964" s="4">
        <v>13.137</v>
      </c>
      <c r="AI964" s="4">
        <v>15</v>
      </c>
      <c r="AJ964" s="4">
        <v>191.1</v>
      </c>
      <c r="AK964" s="4">
        <v>189</v>
      </c>
      <c r="AL964" s="4">
        <v>7.4</v>
      </c>
      <c r="AM964" s="4">
        <v>195</v>
      </c>
      <c r="AN964" s="4" t="s">
        <v>155</v>
      </c>
      <c r="AO964" s="4">
        <v>2</v>
      </c>
      <c r="AP964" s="4">
        <v>0.84478009259259268</v>
      </c>
      <c r="AQ964" s="4">
        <v>47.159334999999999</v>
      </c>
      <c r="AR964" s="4">
        <v>-88.489755000000002</v>
      </c>
      <c r="AS964" s="4">
        <v>314.5</v>
      </c>
      <c r="AT964" s="4">
        <v>4.4000000000000004</v>
      </c>
      <c r="AU964" s="4">
        <v>12</v>
      </c>
      <c r="AV964" s="4">
        <v>9</v>
      </c>
      <c r="AW964" s="4" t="s">
        <v>412</v>
      </c>
      <c r="AX964" s="4">
        <v>1.5568</v>
      </c>
      <c r="AY964" s="4">
        <v>1.1215999999999999</v>
      </c>
      <c r="AZ964" s="4">
        <v>2.6568000000000001</v>
      </c>
      <c r="BA964" s="4">
        <v>14.048999999999999</v>
      </c>
      <c r="BB964" s="4">
        <v>14.03</v>
      </c>
      <c r="BC964" s="4">
        <v>1</v>
      </c>
      <c r="BD964" s="4">
        <v>14.465</v>
      </c>
      <c r="BE964" s="4">
        <v>3035.0419999999999</v>
      </c>
      <c r="BF964" s="4">
        <v>0</v>
      </c>
      <c r="BG964" s="4">
        <v>2.8180000000000001</v>
      </c>
      <c r="BH964" s="4">
        <v>0</v>
      </c>
      <c r="BI964" s="4">
        <v>2.8180000000000001</v>
      </c>
      <c r="BJ964" s="4">
        <v>2.1230000000000002</v>
      </c>
      <c r="BK964" s="4">
        <v>0</v>
      </c>
      <c r="BL964" s="4">
        <v>2.1230000000000002</v>
      </c>
      <c r="BM964" s="4">
        <v>0</v>
      </c>
      <c r="BQ964" s="4">
        <v>463.58</v>
      </c>
      <c r="BR964" s="4">
        <v>5.1178000000000001E-2</v>
      </c>
      <c r="BS964" s="4">
        <v>0.33900000000000002</v>
      </c>
      <c r="BT964" s="4">
        <v>1.2137E-2</v>
      </c>
      <c r="BU964" s="4">
        <v>1.2319819999999999</v>
      </c>
      <c r="BV964">
        <f t="shared" si="14"/>
        <v>6.8139000000000012</v>
      </c>
    </row>
    <row r="965" spans="1:74" x14ac:dyDescent="0.25">
      <c r="A965" s="4">
        <v>41703</v>
      </c>
      <c r="B965" s="4">
        <v>0.63652978009259253</v>
      </c>
      <c r="C965" s="4">
        <v>15.193</v>
      </c>
      <c r="D965" s="4">
        <v>0</v>
      </c>
      <c r="E965" s="4">
        <v>0</v>
      </c>
      <c r="F965" s="4">
        <v>94.8</v>
      </c>
      <c r="G965" s="4">
        <v>-6.7</v>
      </c>
      <c r="H965" s="4">
        <v>-18.8</v>
      </c>
      <c r="J965" s="4">
        <v>2.83</v>
      </c>
      <c r="K965" s="4">
        <v>0.87390000000000001</v>
      </c>
      <c r="L965" s="4">
        <v>13.2774</v>
      </c>
      <c r="M965" s="4">
        <v>0</v>
      </c>
      <c r="N965" s="4">
        <v>82.877799999999993</v>
      </c>
      <c r="O965" s="4">
        <v>0</v>
      </c>
      <c r="P965" s="4">
        <v>82.9</v>
      </c>
      <c r="Q965" s="4">
        <v>62.435499999999998</v>
      </c>
      <c r="R965" s="4">
        <v>0</v>
      </c>
      <c r="S965" s="4">
        <v>62.4</v>
      </c>
      <c r="T965" s="4">
        <v>0</v>
      </c>
      <c r="W965" s="4">
        <v>0</v>
      </c>
      <c r="X965" s="4">
        <v>2.472</v>
      </c>
      <c r="Y965" s="4">
        <v>12.2</v>
      </c>
      <c r="Z965" s="4">
        <v>866</v>
      </c>
      <c r="AA965" s="4">
        <v>885</v>
      </c>
      <c r="AB965" s="4">
        <v>822</v>
      </c>
      <c r="AC965" s="4">
        <v>50</v>
      </c>
      <c r="AD965" s="4">
        <v>5.34</v>
      </c>
      <c r="AE965" s="4">
        <v>0.12</v>
      </c>
      <c r="AF965" s="4">
        <v>993</v>
      </c>
      <c r="AG965" s="4">
        <v>-12</v>
      </c>
      <c r="AH965" s="4">
        <v>14</v>
      </c>
      <c r="AI965" s="4">
        <v>15</v>
      </c>
      <c r="AJ965" s="4">
        <v>191.9</v>
      </c>
      <c r="AK965" s="4">
        <v>189</v>
      </c>
      <c r="AL965" s="4">
        <v>7.4</v>
      </c>
      <c r="AM965" s="4">
        <v>195</v>
      </c>
      <c r="AN965" s="4" t="s">
        <v>155</v>
      </c>
      <c r="AO965" s="4">
        <v>2</v>
      </c>
      <c r="AP965" s="4">
        <v>0.84479166666666661</v>
      </c>
      <c r="AQ965" s="4">
        <v>47.159328000000002</v>
      </c>
      <c r="AR965" s="4">
        <v>-88.489743000000004</v>
      </c>
      <c r="AS965" s="4">
        <v>314.39999999999998</v>
      </c>
      <c r="AT965" s="4">
        <v>3.7</v>
      </c>
      <c r="AU965" s="4">
        <v>12</v>
      </c>
      <c r="AV965" s="4">
        <v>9</v>
      </c>
      <c r="AW965" s="4" t="s">
        <v>412</v>
      </c>
      <c r="AX965" s="4">
        <v>1.5511999999999999</v>
      </c>
      <c r="AY965" s="4">
        <v>1.1568000000000001</v>
      </c>
      <c r="AZ965" s="4">
        <v>2.6295999999999999</v>
      </c>
      <c r="BA965" s="4">
        <v>14.048999999999999</v>
      </c>
      <c r="BB965" s="4">
        <v>14.07</v>
      </c>
      <c r="BC965" s="4">
        <v>1</v>
      </c>
      <c r="BD965" s="4">
        <v>14.423999999999999</v>
      </c>
      <c r="BE965" s="4">
        <v>3035.0630000000001</v>
      </c>
      <c r="BF965" s="4">
        <v>0</v>
      </c>
      <c r="BG965" s="4">
        <v>1.984</v>
      </c>
      <c r="BH965" s="4">
        <v>0</v>
      </c>
      <c r="BI965" s="4">
        <v>1.984</v>
      </c>
      <c r="BJ965" s="4">
        <v>1.4950000000000001</v>
      </c>
      <c r="BK965" s="4">
        <v>0</v>
      </c>
      <c r="BL965" s="4">
        <v>1.4950000000000001</v>
      </c>
      <c r="BM965" s="4">
        <v>0</v>
      </c>
      <c r="BQ965" s="4">
        <v>410.86900000000003</v>
      </c>
      <c r="BR965" s="4">
        <v>4.6136999999999997E-2</v>
      </c>
      <c r="BS965" s="4">
        <v>0.33900000000000002</v>
      </c>
      <c r="BT965" s="4">
        <v>1.2862999999999999E-2</v>
      </c>
      <c r="BU965" s="4">
        <v>1.110633</v>
      </c>
      <c r="BV965">
        <f t="shared" ref="BV965:BV975" si="15">BS965*20.1</f>
        <v>6.8139000000000012</v>
      </c>
    </row>
    <row r="966" spans="1:74" x14ac:dyDescent="0.25">
      <c r="A966" s="4">
        <v>41703</v>
      </c>
      <c r="B966" s="4">
        <v>0.63654135416666668</v>
      </c>
      <c r="C966" s="4">
        <v>15.101000000000001</v>
      </c>
      <c r="D966" s="4">
        <v>0</v>
      </c>
      <c r="E966" s="4">
        <v>0</v>
      </c>
      <c r="F966" s="4">
        <v>71.8</v>
      </c>
      <c r="G966" s="4">
        <v>-6.6</v>
      </c>
      <c r="H966" s="4">
        <v>-23.2</v>
      </c>
      <c r="J966" s="4">
        <v>2.27</v>
      </c>
      <c r="K966" s="4">
        <v>0.87470000000000003</v>
      </c>
      <c r="L966" s="4">
        <v>13.209099999999999</v>
      </c>
      <c r="M966" s="4">
        <v>0</v>
      </c>
      <c r="N966" s="4">
        <v>62.773499999999999</v>
      </c>
      <c r="O966" s="4">
        <v>0</v>
      </c>
      <c r="P966" s="4">
        <v>62.8</v>
      </c>
      <c r="Q966" s="4">
        <v>47.290100000000002</v>
      </c>
      <c r="R966" s="4">
        <v>0</v>
      </c>
      <c r="S966" s="4">
        <v>47.3</v>
      </c>
      <c r="T966" s="4">
        <v>0</v>
      </c>
      <c r="W966" s="4">
        <v>0</v>
      </c>
      <c r="X966" s="4">
        <v>1.9861</v>
      </c>
      <c r="Y966" s="4">
        <v>12.3</v>
      </c>
      <c r="Z966" s="4">
        <v>865</v>
      </c>
      <c r="AA966" s="4">
        <v>886</v>
      </c>
      <c r="AB966" s="4">
        <v>823</v>
      </c>
      <c r="AC966" s="4">
        <v>50</v>
      </c>
      <c r="AD966" s="4">
        <v>5.34</v>
      </c>
      <c r="AE966" s="4">
        <v>0.12</v>
      </c>
      <c r="AF966" s="4">
        <v>993</v>
      </c>
      <c r="AG966" s="4">
        <v>-12</v>
      </c>
      <c r="AH966" s="4">
        <v>14</v>
      </c>
      <c r="AI966" s="4">
        <v>15</v>
      </c>
      <c r="AJ966" s="4">
        <v>191</v>
      </c>
      <c r="AK966" s="4">
        <v>189</v>
      </c>
      <c r="AL966" s="4">
        <v>7.6</v>
      </c>
      <c r="AM966" s="4">
        <v>195</v>
      </c>
      <c r="AN966" s="4" t="s">
        <v>155</v>
      </c>
      <c r="AO966" s="4">
        <v>2</v>
      </c>
      <c r="AP966" s="4">
        <v>0.84480324074074076</v>
      </c>
      <c r="AQ966" s="4">
        <v>47.159319000000004</v>
      </c>
      <c r="AR966" s="4">
        <v>-88.489732000000004</v>
      </c>
      <c r="AS966" s="4">
        <v>314.5</v>
      </c>
      <c r="AT966" s="4">
        <v>3.1</v>
      </c>
      <c r="AU966" s="4">
        <v>12</v>
      </c>
      <c r="AV966" s="4">
        <v>9</v>
      </c>
      <c r="AW966" s="4" t="s">
        <v>412</v>
      </c>
      <c r="AX966" s="4">
        <v>1.9488000000000001</v>
      </c>
      <c r="AY966" s="4">
        <v>1.0216000000000001</v>
      </c>
      <c r="AZ966" s="4">
        <v>2.992</v>
      </c>
      <c r="BA966" s="4">
        <v>14.048999999999999</v>
      </c>
      <c r="BB966" s="4">
        <v>14.15</v>
      </c>
      <c r="BC966" s="4">
        <v>1.01</v>
      </c>
      <c r="BD966" s="4">
        <v>14.324</v>
      </c>
      <c r="BE966" s="4">
        <v>3035.11</v>
      </c>
      <c r="BF966" s="4">
        <v>0</v>
      </c>
      <c r="BG966" s="4">
        <v>1.51</v>
      </c>
      <c r="BH966" s="4">
        <v>0</v>
      </c>
      <c r="BI966" s="4">
        <v>1.51</v>
      </c>
      <c r="BJ966" s="4">
        <v>1.1379999999999999</v>
      </c>
      <c r="BK966" s="4">
        <v>0</v>
      </c>
      <c r="BL966" s="4">
        <v>1.1379999999999999</v>
      </c>
      <c r="BM966" s="4">
        <v>0</v>
      </c>
      <c r="BQ966" s="4">
        <v>331.81400000000002</v>
      </c>
      <c r="BR966" s="4">
        <v>4.6452E-2</v>
      </c>
      <c r="BS966" s="4">
        <v>0.33872600000000003</v>
      </c>
      <c r="BT966" s="4">
        <v>1.2E-2</v>
      </c>
      <c r="BU966" s="4">
        <v>1.1182160000000001</v>
      </c>
      <c r="BV966">
        <f t="shared" si="15"/>
        <v>6.8083926000000012</v>
      </c>
    </row>
    <row r="967" spans="1:74" x14ac:dyDescent="0.25">
      <c r="A967" s="4">
        <v>41703</v>
      </c>
      <c r="B967" s="4">
        <v>0.63655292824074072</v>
      </c>
      <c r="C967" s="4">
        <v>15.170999999999999</v>
      </c>
      <c r="D967" s="4">
        <v>0</v>
      </c>
      <c r="E967" s="4">
        <v>0</v>
      </c>
      <c r="F967" s="4">
        <v>52.9</v>
      </c>
      <c r="G967" s="4">
        <v>-6.6</v>
      </c>
      <c r="H967" s="4">
        <v>-48.7</v>
      </c>
      <c r="J967" s="4">
        <v>1.73</v>
      </c>
      <c r="K967" s="4">
        <v>0.87419999999999998</v>
      </c>
      <c r="L967" s="4">
        <v>13.263199999999999</v>
      </c>
      <c r="M967" s="4">
        <v>0</v>
      </c>
      <c r="N967" s="4">
        <v>46.242800000000003</v>
      </c>
      <c r="O967" s="4">
        <v>0</v>
      </c>
      <c r="P967" s="4">
        <v>46.2</v>
      </c>
      <c r="Q967" s="4">
        <v>34.8384</v>
      </c>
      <c r="R967" s="4">
        <v>0</v>
      </c>
      <c r="S967" s="4">
        <v>34.799999999999997</v>
      </c>
      <c r="T967" s="4">
        <v>0</v>
      </c>
      <c r="W967" s="4">
        <v>0</v>
      </c>
      <c r="X967" s="4">
        <v>1.5133000000000001</v>
      </c>
      <c r="Y967" s="4">
        <v>12.2</v>
      </c>
      <c r="Z967" s="4">
        <v>865</v>
      </c>
      <c r="AA967" s="4">
        <v>885</v>
      </c>
      <c r="AB967" s="4">
        <v>822</v>
      </c>
      <c r="AC967" s="4">
        <v>50.1</v>
      </c>
      <c r="AD967" s="4">
        <v>5.35</v>
      </c>
      <c r="AE967" s="4">
        <v>0.12</v>
      </c>
      <c r="AF967" s="4">
        <v>993</v>
      </c>
      <c r="AG967" s="4">
        <v>-12</v>
      </c>
      <c r="AH967" s="4">
        <v>14</v>
      </c>
      <c r="AI967" s="4">
        <v>15</v>
      </c>
      <c r="AJ967" s="4">
        <v>191</v>
      </c>
      <c r="AK967" s="4">
        <v>189</v>
      </c>
      <c r="AL967" s="4">
        <v>7.8</v>
      </c>
      <c r="AM967" s="4">
        <v>195</v>
      </c>
      <c r="AN967" s="4" t="s">
        <v>155</v>
      </c>
      <c r="AO967" s="4">
        <v>2</v>
      </c>
      <c r="AP967" s="4">
        <v>0.8448148148148148</v>
      </c>
      <c r="AQ967" s="4">
        <v>47.159314999999999</v>
      </c>
      <c r="AR967" s="4">
        <v>-88.489721000000003</v>
      </c>
      <c r="AS967" s="4">
        <v>314.5</v>
      </c>
      <c r="AT967" s="4">
        <v>2.5</v>
      </c>
      <c r="AU967" s="4">
        <v>12</v>
      </c>
      <c r="AV967" s="4">
        <v>9</v>
      </c>
      <c r="AW967" s="4" t="s">
        <v>412</v>
      </c>
      <c r="AX967" s="4">
        <v>1.4</v>
      </c>
      <c r="AY967" s="4">
        <v>1.1215999999999999</v>
      </c>
      <c r="AZ967" s="4">
        <v>2.6</v>
      </c>
      <c r="BA967" s="4">
        <v>14.048999999999999</v>
      </c>
      <c r="BB967" s="4">
        <v>14.09</v>
      </c>
      <c r="BC967" s="4">
        <v>1</v>
      </c>
      <c r="BD967" s="4">
        <v>14.385999999999999</v>
      </c>
      <c r="BE967" s="4">
        <v>3035.0720000000001</v>
      </c>
      <c r="BF967" s="4">
        <v>0</v>
      </c>
      <c r="BG967" s="4">
        <v>1.1080000000000001</v>
      </c>
      <c r="BH967" s="4">
        <v>0</v>
      </c>
      <c r="BI967" s="4">
        <v>1.1080000000000001</v>
      </c>
      <c r="BJ967" s="4">
        <v>0.83499999999999996</v>
      </c>
      <c r="BK967" s="4">
        <v>0</v>
      </c>
      <c r="BL967" s="4">
        <v>0.83499999999999996</v>
      </c>
      <c r="BM967" s="4">
        <v>0</v>
      </c>
      <c r="BQ967" s="4">
        <v>251.797</v>
      </c>
      <c r="BR967" s="4">
        <v>4.4233000000000001E-2</v>
      </c>
      <c r="BS967" s="4">
        <v>0.33713700000000002</v>
      </c>
      <c r="BT967" s="4">
        <v>1.1863E-2</v>
      </c>
      <c r="BU967" s="4">
        <v>1.0647979999999999</v>
      </c>
      <c r="BV967">
        <f t="shared" si="15"/>
        <v>6.7764537000000011</v>
      </c>
    </row>
    <row r="968" spans="1:74" x14ac:dyDescent="0.25">
      <c r="A968" s="4">
        <v>41703</v>
      </c>
      <c r="B968" s="4">
        <v>0.63656450231481487</v>
      </c>
      <c r="C968" s="4">
        <v>15.276</v>
      </c>
      <c r="D968" s="4">
        <v>0</v>
      </c>
      <c r="E968" s="4">
        <v>0</v>
      </c>
      <c r="F968" s="4">
        <v>42.8</v>
      </c>
      <c r="G968" s="4">
        <v>-6.6</v>
      </c>
      <c r="H968" s="4">
        <v>-22.9</v>
      </c>
      <c r="J968" s="4">
        <v>1.26</v>
      </c>
      <c r="K968" s="4">
        <v>0.87339999999999995</v>
      </c>
      <c r="L968" s="4">
        <v>13.3428</v>
      </c>
      <c r="M968" s="4">
        <v>0</v>
      </c>
      <c r="N968" s="4">
        <v>37.395000000000003</v>
      </c>
      <c r="O968" s="4">
        <v>0</v>
      </c>
      <c r="P968" s="4">
        <v>37.4</v>
      </c>
      <c r="Q968" s="4">
        <v>28.1815</v>
      </c>
      <c r="R968" s="4">
        <v>0</v>
      </c>
      <c r="S968" s="4">
        <v>28.2</v>
      </c>
      <c r="T968" s="4">
        <v>0</v>
      </c>
      <c r="W968" s="4">
        <v>0</v>
      </c>
      <c r="X968" s="4">
        <v>1.1008</v>
      </c>
      <c r="Y968" s="4">
        <v>12.3</v>
      </c>
      <c r="Z968" s="4">
        <v>864</v>
      </c>
      <c r="AA968" s="4">
        <v>886</v>
      </c>
      <c r="AB968" s="4">
        <v>822</v>
      </c>
      <c r="AC968" s="4">
        <v>51</v>
      </c>
      <c r="AD968" s="4">
        <v>5.44</v>
      </c>
      <c r="AE968" s="4">
        <v>0.12</v>
      </c>
      <c r="AF968" s="4">
        <v>994</v>
      </c>
      <c r="AG968" s="4">
        <v>-12</v>
      </c>
      <c r="AH968" s="4">
        <v>14</v>
      </c>
      <c r="AI968" s="4">
        <v>15</v>
      </c>
      <c r="AJ968" s="4">
        <v>191</v>
      </c>
      <c r="AK968" s="4">
        <v>189</v>
      </c>
      <c r="AL968" s="4">
        <v>7.8</v>
      </c>
      <c r="AM968" s="4">
        <v>195</v>
      </c>
      <c r="AN968" s="4" t="s">
        <v>155</v>
      </c>
      <c r="AO968" s="4">
        <v>2</v>
      </c>
      <c r="AP968" s="4">
        <v>0.84482638888888895</v>
      </c>
      <c r="AQ968" s="4">
        <v>47.159314000000002</v>
      </c>
      <c r="AR968" s="4">
        <v>-88.489720000000005</v>
      </c>
      <c r="AS968" s="4">
        <v>314.5</v>
      </c>
      <c r="AT968" s="4">
        <v>1.3</v>
      </c>
      <c r="AU968" s="4">
        <v>12</v>
      </c>
      <c r="AV968" s="4">
        <v>9</v>
      </c>
      <c r="AW968" s="4" t="s">
        <v>412</v>
      </c>
      <c r="AX968" s="4">
        <v>1.3136000000000001</v>
      </c>
      <c r="AY968" s="4">
        <v>1.2</v>
      </c>
      <c r="AZ968" s="4">
        <v>2.4056000000000002</v>
      </c>
      <c r="BA968" s="4">
        <v>14.048999999999999</v>
      </c>
      <c r="BB968" s="4">
        <v>14</v>
      </c>
      <c r="BC968" s="4">
        <v>1</v>
      </c>
      <c r="BD968" s="4">
        <v>14.492000000000001</v>
      </c>
      <c r="BE968" s="4">
        <v>3035.018</v>
      </c>
      <c r="BF968" s="4">
        <v>0</v>
      </c>
      <c r="BG968" s="4">
        <v>0.89100000000000001</v>
      </c>
      <c r="BH968" s="4">
        <v>0</v>
      </c>
      <c r="BI968" s="4">
        <v>0.89100000000000001</v>
      </c>
      <c r="BJ968" s="4">
        <v>0.67100000000000004</v>
      </c>
      <c r="BK968" s="4">
        <v>0</v>
      </c>
      <c r="BL968" s="4">
        <v>0.67100000000000004</v>
      </c>
      <c r="BM968" s="4">
        <v>0</v>
      </c>
      <c r="BQ968" s="4">
        <v>182.06200000000001</v>
      </c>
      <c r="BR968" s="4">
        <v>5.1451999999999998E-2</v>
      </c>
      <c r="BS968" s="4">
        <v>0.33827400000000002</v>
      </c>
      <c r="BT968" s="4">
        <v>1.1136999999999999E-2</v>
      </c>
      <c r="BU968" s="4">
        <v>1.238578</v>
      </c>
      <c r="BV968">
        <f t="shared" si="15"/>
        <v>6.7993074000000009</v>
      </c>
    </row>
    <row r="969" spans="1:74" x14ac:dyDescent="0.25">
      <c r="A969" s="4">
        <v>41703</v>
      </c>
      <c r="B969" s="4">
        <v>0.63657607638888891</v>
      </c>
      <c r="C969" s="4">
        <v>15.353999999999999</v>
      </c>
      <c r="D969" s="4">
        <v>0</v>
      </c>
      <c r="E969" s="4">
        <v>0</v>
      </c>
      <c r="F969" s="4">
        <v>37.4</v>
      </c>
      <c r="G969" s="4">
        <v>-6.5</v>
      </c>
      <c r="H969" s="4">
        <v>-44.1</v>
      </c>
      <c r="J969" s="4">
        <v>1.02</v>
      </c>
      <c r="K969" s="4">
        <v>0.87290000000000001</v>
      </c>
      <c r="L969" s="4">
        <v>13.4031</v>
      </c>
      <c r="M969" s="4">
        <v>0</v>
      </c>
      <c r="N969" s="4">
        <v>32.662199999999999</v>
      </c>
      <c r="O969" s="4">
        <v>0</v>
      </c>
      <c r="P969" s="4">
        <v>32.700000000000003</v>
      </c>
      <c r="Q969" s="4">
        <v>24.615200000000002</v>
      </c>
      <c r="R969" s="4">
        <v>0</v>
      </c>
      <c r="S969" s="4">
        <v>24.6</v>
      </c>
      <c r="T969" s="4">
        <v>0</v>
      </c>
      <c r="W969" s="4">
        <v>0</v>
      </c>
      <c r="X969" s="4">
        <v>0.88619999999999999</v>
      </c>
      <c r="Y969" s="4">
        <v>12.3</v>
      </c>
      <c r="Z969" s="4">
        <v>865</v>
      </c>
      <c r="AA969" s="4">
        <v>885</v>
      </c>
      <c r="AB969" s="4">
        <v>821</v>
      </c>
      <c r="AC969" s="4">
        <v>51</v>
      </c>
      <c r="AD969" s="4">
        <v>5.44</v>
      </c>
      <c r="AE969" s="4">
        <v>0.13</v>
      </c>
      <c r="AF969" s="4">
        <v>993</v>
      </c>
      <c r="AG969" s="4">
        <v>-12</v>
      </c>
      <c r="AH969" s="4">
        <v>14</v>
      </c>
      <c r="AI969" s="4">
        <v>15</v>
      </c>
      <c r="AJ969" s="4">
        <v>191</v>
      </c>
      <c r="AK969" s="4">
        <v>189</v>
      </c>
      <c r="AL969" s="4">
        <v>8</v>
      </c>
      <c r="AM969" s="4">
        <v>195</v>
      </c>
      <c r="AN969" s="4" t="s">
        <v>155</v>
      </c>
      <c r="AO969" s="4">
        <v>2</v>
      </c>
      <c r="AP969" s="4">
        <v>0.84483796296296287</v>
      </c>
      <c r="AQ969" s="4">
        <v>47.159317000000001</v>
      </c>
      <c r="AR969" s="4">
        <v>-88.489725000000007</v>
      </c>
      <c r="AS969" s="4">
        <v>314.7</v>
      </c>
      <c r="AT969" s="4">
        <v>0</v>
      </c>
      <c r="AU969" s="4">
        <v>12</v>
      </c>
      <c r="AV969" s="4">
        <v>9</v>
      </c>
      <c r="AW969" s="4" t="s">
        <v>412</v>
      </c>
      <c r="AX969" s="4">
        <v>1</v>
      </c>
      <c r="AY969" s="4">
        <v>1.2216</v>
      </c>
      <c r="AZ969" s="4">
        <v>1.7216</v>
      </c>
      <c r="BA969" s="4">
        <v>14.048999999999999</v>
      </c>
      <c r="BB969" s="4">
        <v>13.93</v>
      </c>
      <c r="BC969" s="4">
        <v>0.99</v>
      </c>
      <c r="BD969" s="4">
        <v>14.558999999999999</v>
      </c>
      <c r="BE969" s="4">
        <v>3034.9769999999999</v>
      </c>
      <c r="BF969" s="4">
        <v>0</v>
      </c>
      <c r="BG969" s="4">
        <v>0.77500000000000002</v>
      </c>
      <c r="BH969" s="4">
        <v>0</v>
      </c>
      <c r="BI969" s="4">
        <v>0.77500000000000002</v>
      </c>
      <c r="BJ969" s="4">
        <v>0.58399999999999996</v>
      </c>
      <c r="BK969" s="4">
        <v>0</v>
      </c>
      <c r="BL969" s="4">
        <v>0.58399999999999996</v>
      </c>
      <c r="BM969" s="4">
        <v>0</v>
      </c>
      <c r="BQ969" s="4">
        <v>145.91200000000001</v>
      </c>
      <c r="BR969" s="4">
        <v>0.126364</v>
      </c>
      <c r="BS969" s="4">
        <v>0.33972599999999997</v>
      </c>
      <c r="BT969" s="4">
        <v>1.2E-2</v>
      </c>
      <c r="BU969" s="4">
        <v>3.0418970000000001</v>
      </c>
      <c r="BV969">
        <f t="shared" si="15"/>
        <v>6.8284925999999997</v>
      </c>
    </row>
    <row r="970" spans="1:74" x14ac:dyDescent="0.25">
      <c r="A970" s="4">
        <v>41703</v>
      </c>
      <c r="B970" s="4">
        <v>0.63658765046296295</v>
      </c>
      <c r="C970" s="4">
        <v>15.276999999999999</v>
      </c>
      <c r="D970" s="4">
        <v>0</v>
      </c>
      <c r="E970" s="4">
        <v>0</v>
      </c>
      <c r="F970" s="4">
        <v>34.299999999999997</v>
      </c>
      <c r="G970" s="4">
        <v>-6.5</v>
      </c>
      <c r="H970" s="4">
        <v>-37.299999999999997</v>
      </c>
      <c r="J970" s="4">
        <v>0.8</v>
      </c>
      <c r="K970" s="4">
        <v>0.87350000000000005</v>
      </c>
      <c r="L970" s="4">
        <v>13.344799999999999</v>
      </c>
      <c r="M970" s="4">
        <v>0</v>
      </c>
      <c r="N970" s="4">
        <v>29.935600000000001</v>
      </c>
      <c r="O970" s="4">
        <v>0</v>
      </c>
      <c r="P970" s="4">
        <v>29.9</v>
      </c>
      <c r="Q970" s="4">
        <v>22.560300000000002</v>
      </c>
      <c r="R970" s="4">
        <v>0</v>
      </c>
      <c r="S970" s="4">
        <v>22.6</v>
      </c>
      <c r="T970" s="4">
        <v>0</v>
      </c>
      <c r="W970" s="4">
        <v>0</v>
      </c>
      <c r="X970" s="4">
        <v>0.69879999999999998</v>
      </c>
      <c r="Y970" s="4">
        <v>12.2</v>
      </c>
      <c r="Z970" s="4">
        <v>865</v>
      </c>
      <c r="AA970" s="4">
        <v>885</v>
      </c>
      <c r="AB970" s="4">
        <v>823</v>
      </c>
      <c r="AC970" s="4">
        <v>51</v>
      </c>
      <c r="AD970" s="4">
        <v>5.44</v>
      </c>
      <c r="AE970" s="4">
        <v>0.13</v>
      </c>
      <c r="AF970" s="4">
        <v>993</v>
      </c>
      <c r="AG970" s="4">
        <v>-12</v>
      </c>
      <c r="AH970" s="4">
        <v>14</v>
      </c>
      <c r="AI970" s="4">
        <v>15</v>
      </c>
      <c r="AJ970" s="4">
        <v>191</v>
      </c>
      <c r="AK970" s="4">
        <v>189</v>
      </c>
      <c r="AL970" s="4">
        <v>8.1</v>
      </c>
      <c r="AM970" s="4">
        <v>195</v>
      </c>
      <c r="AN970" s="4" t="s">
        <v>155</v>
      </c>
      <c r="AO970" s="4">
        <v>2</v>
      </c>
      <c r="AP970" s="4">
        <v>0.84484953703703702</v>
      </c>
      <c r="AQ970" s="4">
        <v>47.159317000000001</v>
      </c>
      <c r="AR970" s="4">
        <v>-88.489725000000007</v>
      </c>
      <c r="AS970" s="4">
        <v>314.8</v>
      </c>
      <c r="AT970" s="4">
        <v>0</v>
      </c>
      <c r="AU970" s="4">
        <v>12</v>
      </c>
      <c r="AV970" s="4">
        <v>9</v>
      </c>
      <c r="AW970" s="4" t="s">
        <v>412</v>
      </c>
      <c r="AX970" s="4">
        <v>1.0216000000000001</v>
      </c>
      <c r="AY970" s="4">
        <v>1.3216000000000001</v>
      </c>
      <c r="AZ970" s="4">
        <v>1.8</v>
      </c>
      <c r="BA970" s="4">
        <v>14.048999999999999</v>
      </c>
      <c r="BB970" s="4">
        <v>14</v>
      </c>
      <c r="BC970" s="4">
        <v>1</v>
      </c>
      <c r="BD970" s="4">
        <v>14.478</v>
      </c>
      <c r="BE970" s="4">
        <v>3035.0160000000001</v>
      </c>
      <c r="BF970" s="4">
        <v>0</v>
      </c>
      <c r="BG970" s="4">
        <v>0.71299999999999997</v>
      </c>
      <c r="BH970" s="4">
        <v>0</v>
      </c>
      <c r="BI970" s="4">
        <v>0.71299999999999997</v>
      </c>
      <c r="BJ970" s="4">
        <v>0.53700000000000003</v>
      </c>
      <c r="BK970" s="4">
        <v>0</v>
      </c>
      <c r="BL970" s="4">
        <v>0.53700000000000003</v>
      </c>
      <c r="BM970" s="4">
        <v>0</v>
      </c>
      <c r="BQ970" s="4">
        <v>115.562</v>
      </c>
      <c r="BR970" s="4">
        <v>0.59999800000000003</v>
      </c>
      <c r="BS970" s="4">
        <v>0.33827400000000002</v>
      </c>
      <c r="BT970" s="4">
        <v>1.1863E-2</v>
      </c>
      <c r="BU970" s="4">
        <v>14.443452000000001</v>
      </c>
      <c r="BV970">
        <f t="shared" si="15"/>
        <v>6.7993074000000009</v>
      </c>
    </row>
    <row r="971" spans="1:74" x14ac:dyDescent="0.25">
      <c r="A971" s="4">
        <v>41703</v>
      </c>
      <c r="B971" s="4">
        <v>0.63659922453703699</v>
      </c>
      <c r="C971" s="4">
        <v>14.611000000000001</v>
      </c>
      <c r="D971" s="4">
        <v>-3.0999999999999999E-3</v>
      </c>
      <c r="E971" s="4">
        <v>-30.543932999999999</v>
      </c>
      <c r="F971" s="4">
        <v>30.4</v>
      </c>
      <c r="G971" s="4">
        <v>-6.5</v>
      </c>
      <c r="H971" s="4">
        <v>-41.9</v>
      </c>
      <c r="J971" s="4">
        <v>0.7</v>
      </c>
      <c r="K971" s="4">
        <v>0.87839999999999996</v>
      </c>
      <c r="L971" s="4">
        <v>12.8345</v>
      </c>
      <c r="M971" s="4">
        <v>0</v>
      </c>
      <c r="N971" s="4">
        <v>26.734000000000002</v>
      </c>
      <c r="O971" s="4">
        <v>0</v>
      </c>
      <c r="P971" s="4">
        <v>26.7</v>
      </c>
      <c r="Q971" s="4">
        <v>20.147500000000001</v>
      </c>
      <c r="R971" s="4">
        <v>0</v>
      </c>
      <c r="S971" s="4">
        <v>20.100000000000001</v>
      </c>
      <c r="T971" s="4">
        <v>0</v>
      </c>
      <c r="W971" s="4">
        <v>0</v>
      </c>
      <c r="X971" s="4">
        <v>0.6149</v>
      </c>
      <c r="Y971" s="4">
        <v>12.2</v>
      </c>
      <c r="Z971" s="4">
        <v>865</v>
      </c>
      <c r="AA971" s="4">
        <v>885</v>
      </c>
      <c r="AB971" s="4">
        <v>822</v>
      </c>
      <c r="AC971" s="4">
        <v>51</v>
      </c>
      <c r="AD971" s="4">
        <v>5.44</v>
      </c>
      <c r="AE971" s="4">
        <v>0.13</v>
      </c>
      <c r="AF971" s="4">
        <v>993</v>
      </c>
      <c r="AG971" s="4">
        <v>-12</v>
      </c>
      <c r="AH971" s="4">
        <v>14</v>
      </c>
      <c r="AI971" s="4">
        <v>15</v>
      </c>
      <c r="AJ971" s="4">
        <v>190.9</v>
      </c>
      <c r="AK971" s="4">
        <v>189.1</v>
      </c>
      <c r="AL971" s="4">
        <v>7.6</v>
      </c>
      <c r="AM971" s="4">
        <v>195</v>
      </c>
      <c r="AN971" s="4" t="s">
        <v>155</v>
      </c>
      <c r="AO971" s="4">
        <v>2</v>
      </c>
      <c r="AP971" s="4">
        <v>0.84486111111111117</v>
      </c>
      <c r="AQ971" s="4">
        <v>47.159317000000001</v>
      </c>
      <c r="AR971" s="4">
        <v>-88.489725000000007</v>
      </c>
      <c r="AS971" s="4">
        <v>314.89999999999998</v>
      </c>
      <c r="AT971" s="4">
        <v>0</v>
      </c>
      <c r="AU971" s="4">
        <v>12</v>
      </c>
      <c r="AV971" s="4">
        <v>9</v>
      </c>
      <c r="AW971" s="4" t="s">
        <v>412</v>
      </c>
      <c r="AX971" s="4">
        <v>1.1000000000000001</v>
      </c>
      <c r="AY971" s="4">
        <v>1.4</v>
      </c>
      <c r="AZ971" s="4">
        <v>1.8</v>
      </c>
      <c r="BA971" s="4">
        <v>14.048999999999999</v>
      </c>
      <c r="BB971" s="4">
        <v>14.59</v>
      </c>
      <c r="BC971" s="4">
        <v>1.04</v>
      </c>
      <c r="BD971" s="4">
        <v>13.843</v>
      </c>
      <c r="BE971" s="4">
        <v>3035.3789999999999</v>
      </c>
      <c r="BF971" s="4">
        <v>0</v>
      </c>
      <c r="BG971" s="4">
        <v>0.66200000000000003</v>
      </c>
      <c r="BH971" s="4">
        <v>0</v>
      </c>
      <c r="BI971" s="4">
        <v>0.66200000000000003</v>
      </c>
      <c r="BJ971" s="4">
        <v>0.499</v>
      </c>
      <c r="BK971" s="4">
        <v>0</v>
      </c>
      <c r="BL971" s="4">
        <v>0.499</v>
      </c>
      <c r="BM971" s="4">
        <v>0</v>
      </c>
      <c r="BQ971" s="4">
        <v>105.736</v>
      </c>
      <c r="BR971" s="4">
        <v>0.43701000000000001</v>
      </c>
      <c r="BS971" s="4">
        <v>0.33958899999999997</v>
      </c>
      <c r="BT971" s="4">
        <v>1.1273999999999999E-2</v>
      </c>
      <c r="BU971" s="4">
        <v>10.519923</v>
      </c>
      <c r="BV971">
        <f t="shared" si="15"/>
        <v>6.8257389000000002</v>
      </c>
    </row>
    <row r="972" spans="1:74" x14ac:dyDescent="0.25">
      <c r="A972" s="4">
        <v>41703</v>
      </c>
      <c r="B972" s="4">
        <v>0.63661079861111114</v>
      </c>
      <c r="C972" s="4">
        <v>10.29</v>
      </c>
      <c r="D972" s="4">
        <v>-0.01</v>
      </c>
      <c r="E972" s="4">
        <v>-100</v>
      </c>
      <c r="F972" s="4">
        <v>28</v>
      </c>
      <c r="G972" s="4">
        <v>-6.5</v>
      </c>
      <c r="H972" s="4">
        <v>-47.8</v>
      </c>
      <c r="J972" s="4">
        <v>0.6</v>
      </c>
      <c r="K972" s="4">
        <v>0.91269999999999996</v>
      </c>
      <c r="L972" s="4">
        <v>9.3916000000000004</v>
      </c>
      <c r="M972" s="4">
        <v>0</v>
      </c>
      <c r="N972" s="4">
        <v>25.599399999999999</v>
      </c>
      <c r="O972" s="4">
        <v>0</v>
      </c>
      <c r="P972" s="4">
        <v>25.6</v>
      </c>
      <c r="Q972" s="4">
        <v>19.2925</v>
      </c>
      <c r="R972" s="4">
        <v>0</v>
      </c>
      <c r="S972" s="4">
        <v>19.3</v>
      </c>
      <c r="T972" s="4">
        <v>0</v>
      </c>
      <c r="W972" s="4">
        <v>0</v>
      </c>
      <c r="X972" s="4">
        <v>0.54759999999999998</v>
      </c>
      <c r="Y972" s="4">
        <v>12.1</v>
      </c>
      <c r="Z972" s="4">
        <v>865</v>
      </c>
      <c r="AA972" s="4">
        <v>885</v>
      </c>
      <c r="AB972" s="4">
        <v>822</v>
      </c>
      <c r="AC972" s="4">
        <v>51</v>
      </c>
      <c r="AD972" s="4">
        <v>5.44</v>
      </c>
      <c r="AE972" s="4">
        <v>0.13</v>
      </c>
      <c r="AF972" s="4">
        <v>993</v>
      </c>
      <c r="AG972" s="4">
        <v>-12</v>
      </c>
      <c r="AH972" s="4">
        <v>14</v>
      </c>
      <c r="AI972" s="4">
        <v>15</v>
      </c>
      <c r="AJ972" s="4">
        <v>190.1</v>
      </c>
      <c r="AK972" s="4">
        <v>190</v>
      </c>
      <c r="AL972" s="4">
        <v>7.3</v>
      </c>
      <c r="AM972" s="4">
        <v>195</v>
      </c>
      <c r="AN972" s="4" t="s">
        <v>155</v>
      </c>
      <c r="AO972" s="4">
        <v>2</v>
      </c>
      <c r="AP972" s="4">
        <v>0.84487268518518521</v>
      </c>
      <c r="AQ972" s="4">
        <v>47.159317000000001</v>
      </c>
      <c r="AR972" s="4">
        <v>-88.489725000000007</v>
      </c>
      <c r="AS972" s="4">
        <v>315</v>
      </c>
      <c r="AT972" s="4">
        <v>0</v>
      </c>
      <c r="AU972" s="4">
        <v>12</v>
      </c>
      <c r="AV972" s="4">
        <v>9</v>
      </c>
      <c r="AW972" s="4" t="s">
        <v>412</v>
      </c>
      <c r="AX972" s="4">
        <v>1.1000000000000001</v>
      </c>
      <c r="AY972" s="4">
        <v>1.4</v>
      </c>
      <c r="AZ972" s="4">
        <v>1.8</v>
      </c>
      <c r="BA972" s="4">
        <v>14.048999999999999</v>
      </c>
      <c r="BB972" s="4">
        <v>20.309999999999999</v>
      </c>
      <c r="BC972" s="4">
        <v>1.45</v>
      </c>
      <c r="BD972" s="4">
        <v>9.5670000000000002</v>
      </c>
      <c r="BE972" s="4">
        <v>3038.857</v>
      </c>
      <c r="BF972" s="4">
        <v>0</v>
      </c>
      <c r="BG972" s="4">
        <v>0.86699999999999999</v>
      </c>
      <c r="BH972" s="4">
        <v>0</v>
      </c>
      <c r="BI972" s="4">
        <v>0.86699999999999999</v>
      </c>
      <c r="BJ972" s="4">
        <v>0.65400000000000003</v>
      </c>
      <c r="BK972" s="4">
        <v>0</v>
      </c>
      <c r="BL972" s="4">
        <v>0.65400000000000003</v>
      </c>
      <c r="BM972" s="4">
        <v>0</v>
      </c>
      <c r="BQ972" s="4">
        <v>128.83799999999999</v>
      </c>
      <c r="BR972" s="4">
        <v>0.190437</v>
      </c>
      <c r="BS972" s="4">
        <v>0.33700000000000002</v>
      </c>
      <c r="BT972" s="4">
        <v>1.2862999999999999E-2</v>
      </c>
      <c r="BU972" s="4">
        <v>4.584295</v>
      </c>
      <c r="BV972">
        <f t="shared" si="15"/>
        <v>6.7737000000000007</v>
      </c>
    </row>
    <row r="973" spans="1:74" x14ac:dyDescent="0.25">
      <c r="A973" s="4">
        <v>41703</v>
      </c>
      <c r="B973" s="4">
        <v>0.63662237268518518</v>
      </c>
      <c r="C973" s="4">
        <v>6.2789999999999999</v>
      </c>
      <c r="D973" s="4">
        <v>-0.01</v>
      </c>
      <c r="E973" s="4">
        <v>-100</v>
      </c>
      <c r="F973" s="4">
        <v>27.3</v>
      </c>
      <c r="G973" s="4">
        <v>-6.5</v>
      </c>
      <c r="H973" s="4">
        <v>-22.7</v>
      </c>
      <c r="J973" s="4">
        <v>0.5</v>
      </c>
      <c r="K973" s="4">
        <v>0.94710000000000005</v>
      </c>
      <c r="L973" s="4">
        <v>5.9470000000000001</v>
      </c>
      <c r="M973" s="4">
        <v>0</v>
      </c>
      <c r="N973" s="4">
        <v>25.8551</v>
      </c>
      <c r="O973" s="4">
        <v>0</v>
      </c>
      <c r="P973" s="4">
        <v>25.9</v>
      </c>
      <c r="Q973" s="4">
        <v>19.485199999999999</v>
      </c>
      <c r="R973" s="4">
        <v>0</v>
      </c>
      <c r="S973" s="4">
        <v>19.5</v>
      </c>
      <c r="T973" s="4">
        <v>0</v>
      </c>
      <c r="W973" s="4">
        <v>0</v>
      </c>
      <c r="X973" s="4">
        <v>0.47349999999999998</v>
      </c>
      <c r="Y973" s="4">
        <v>12.2</v>
      </c>
      <c r="Z973" s="4">
        <v>865</v>
      </c>
      <c r="AA973" s="4">
        <v>885</v>
      </c>
      <c r="AB973" s="4">
        <v>823</v>
      </c>
      <c r="AC973" s="4">
        <v>51</v>
      </c>
      <c r="AD973" s="4">
        <v>5.44</v>
      </c>
      <c r="AE973" s="4">
        <v>0.13</v>
      </c>
      <c r="AF973" s="4">
        <v>993</v>
      </c>
      <c r="AG973" s="4">
        <v>-12</v>
      </c>
      <c r="AH973" s="4">
        <v>14</v>
      </c>
      <c r="AI973" s="4">
        <v>15</v>
      </c>
      <c r="AJ973" s="4">
        <v>191</v>
      </c>
      <c r="AK973" s="4">
        <v>190</v>
      </c>
      <c r="AL973" s="4">
        <v>7.5</v>
      </c>
      <c r="AM973" s="4">
        <v>195</v>
      </c>
      <c r="AN973" s="4" t="s">
        <v>155</v>
      </c>
      <c r="AO973" s="4">
        <v>2</v>
      </c>
      <c r="AP973" s="4">
        <v>0.84488425925925925</v>
      </c>
      <c r="AQ973" s="4">
        <v>47.159317000000001</v>
      </c>
      <c r="AR973" s="4">
        <v>-88.489722999999998</v>
      </c>
      <c r="AS973" s="4">
        <v>315.10000000000002</v>
      </c>
      <c r="AT973" s="4">
        <v>0</v>
      </c>
      <c r="AU973" s="4">
        <v>12</v>
      </c>
      <c r="AV973" s="4">
        <v>9</v>
      </c>
      <c r="AW973" s="4" t="s">
        <v>412</v>
      </c>
      <c r="AX973" s="4">
        <v>1.1000000000000001</v>
      </c>
      <c r="AY973" s="4">
        <v>1.4</v>
      </c>
      <c r="AZ973" s="4">
        <v>1.8</v>
      </c>
      <c r="BA973" s="4">
        <v>14.048999999999999</v>
      </c>
      <c r="BB973" s="4">
        <v>32.68</v>
      </c>
      <c r="BC973" s="4">
        <v>2.33</v>
      </c>
      <c r="BD973" s="4">
        <v>5.5880000000000001</v>
      </c>
      <c r="BE973" s="4">
        <v>3046.395</v>
      </c>
      <c r="BF973" s="4">
        <v>0</v>
      </c>
      <c r="BG973" s="4">
        <v>1.387</v>
      </c>
      <c r="BH973" s="4">
        <v>0</v>
      </c>
      <c r="BI973" s="4">
        <v>1.387</v>
      </c>
      <c r="BJ973" s="4">
        <v>1.0449999999999999</v>
      </c>
      <c r="BK973" s="4">
        <v>0</v>
      </c>
      <c r="BL973" s="4">
        <v>1.0449999999999999</v>
      </c>
      <c r="BM973" s="4">
        <v>0</v>
      </c>
      <c r="BQ973" s="4">
        <v>176.376</v>
      </c>
      <c r="BR973" s="4">
        <v>9.9519999999999997E-2</v>
      </c>
      <c r="BS973" s="4">
        <v>0.33700000000000002</v>
      </c>
      <c r="BT973" s="4">
        <v>1.2E-2</v>
      </c>
      <c r="BU973" s="4">
        <v>2.395696</v>
      </c>
      <c r="BV973">
        <f t="shared" si="15"/>
        <v>6.7737000000000007</v>
      </c>
    </row>
    <row r="974" spans="1:74" x14ac:dyDescent="0.25">
      <c r="A974" s="4">
        <v>41703</v>
      </c>
      <c r="B974" s="4">
        <v>0.63663394675925933</v>
      </c>
      <c r="C974" s="4">
        <v>3.64</v>
      </c>
      <c r="D974" s="4">
        <v>-4.4999999999999997E-3</v>
      </c>
      <c r="E974" s="4">
        <v>-44.739792000000001</v>
      </c>
      <c r="F974" s="4">
        <v>26.4</v>
      </c>
      <c r="G974" s="4">
        <v>-6.5</v>
      </c>
      <c r="H974" s="4">
        <v>-48.5</v>
      </c>
      <c r="J974" s="4">
        <v>0.5</v>
      </c>
      <c r="K974" s="4">
        <v>0.97099999999999997</v>
      </c>
      <c r="L974" s="4">
        <v>3.5344000000000002</v>
      </c>
      <c r="M974" s="4">
        <v>0</v>
      </c>
      <c r="N974" s="4">
        <v>25.6081</v>
      </c>
      <c r="O974" s="4">
        <v>0</v>
      </c>
      <c r="P974" s="4">
        <v>25.6</v>
      </c>
      <c r="Q974" s="4">
        <v>19.298999999999999</v>
      </c>
      <c r="R974" s="4">
        <v>0</v>
      </c>
      <c r="S974" s="4">
        <v>19.3</v>
      </c>
      <c r="T974" s="4">
        <v>0</v>
      </c>
      <c r="W974" s="4">
        <v>0</v>
      </c>
      <c r="X974" s="4">
        <v>0.48549999999999999</v>
      </c>
      <c r="Y974" s="4">
        <v>12.2</v>
      </c>
      <c r="Z974" s="4">
        <v>866</v>
      </c>
      <c r="AA974" s="4">
        <v>885</v>
      </c>
      <c r="AB974" s="4">
        <v>824</v>
      </c>
      <c r="AC974" s="4">
        <v>51</v>
      </c>
      <c r="AD974" s="4">
        <v>5.44</v>
      </c>
      <c r="AE974" s="4">
        <v>0.13</v>
      </c>
      <c r="AF974" s="4">
        <v>993</v>
      </c>
      <c r="AG974" s="4">
        <v>-12</v>
      </c>
      <c r="AH974" s="4">
        <v>13.863137</v>
      </c>
      <c r="AI974" s="4">
        <v>15</v>
      </c>
      <c r="AJ974" s="4">
        <v>190.9</v>
      </c>
      <c r="AK974" s="4">
        <v>190</v>
      </c>
      <c r="AL974" s="4">
        <v>7.4</v>
      </c>
      <c r="AM974" s="4">
        <v>195</v>
      </c>
      <c r="AN974" s="4" t="s">
        <v>155</v>
      </c>
      <c r="AO974" s="4">
        <v>2</v>
      </c>
      <c r="AP974" s="4">
        <v>0.84489583333333329</v>
      </c>
      <c r="AQ974" s="4">
        <v>47.159314999999999</v>
      </c>
      <c r="AR974" s="4">
        <v>-88.489722999999998</v>
      </c>
      <c r="AS974" s="4">
        <v>315.2</v>
      </c>
      <c r="AT974" s="4">
        <v>0</v>
      </c>
      <c r="AU974" s="4">
        <v>12</v>
      </c>
      <c r="AV974" s="4">
        <v>9</v>
      </c>
      <c r="AW974" s="4" t="s">
        <v>412</v>
      </c>
      <c r="AX974" s="4">
        <v>1.0784</v>
      </c>
      <c r="AY974" s="4">
        <v>1.4</v>
      </c>
      <c r="AZ974" s="4">
        <v>1.7784</v>
      </c>
      <c r="BA974" s="4">
        <v>14.048999999999999</v>
      </c>
      <c r="BB974" s="4">
        <v>55.68</v>
      </c>
      <c r="BC974" s="4">
        <v>3.96</v>
      </c>
      <c r="BD974" s="4">
        <v>2.9830000000000001</v>
      </c>
      <c r="BE974" s="4">
        <v>3060.5239999999999</v>
      </c>
      <c r="BF974" s="4">
        <v>0</v>
      </c>
      <c r="BG974" s="4">
        <v>2.3220000000000001</v>
      </c>
      <c r="BH974" s="4">
        <v>0</v>
      </c>
      <c r="BI974" s="4">
        <v>2.3220000000000001</v>
      </c>
      <c r="BJ974" s="4">
        <v>1.75</v>
      </c>
      <c r="BK974" s="4">
        <v>0</v>
      </c>
      <c r="BL974" s="4">
        <v>1.75</v>
      </c>
      <c r="BM974" s="4">
        <v>0</v>
      </c>
      <c r="BQ974" s="4">
        <v>305.68900000000002</v>
      </c>
      <c r="BR974" s="4">
        <v>6.3494999999999996E-2</v>
      </c>
      <c r="BS974" s="4">
        <v>0.33686300000000002</v>
      </c>
      <c r="BT974" s="4">
        <v>1.2E-2</v>
      </c>
      <c r="BU974" s="4">
        <v>1.5284720000000001</v>
      </c>
      <c r="BV974">
        <f t="shared" si="15"/>
        <v>6.7709463000000012</v>
      </c>
    </row>
    <row r="975" spans="1:74" x14ac:dyDescent="0.25">
      <c r="A975" s="4">
        <v>41703</v>
      </c>
      <c r="B975" s="4">
        <v>0.63664552083333337</v>
      </c>
      <c r="C975" s="4">
        <v>2.15</v>
      </c>
      <c r="D975" s="4">
        <v>2.0000000000000001E-4</v>
      </c>
      <c r="E975" s="4">
        <v>1.7672410000000001</v>
      </c>
      <c r="F975" s="4">
        <v>24.4</v>
      </c>
      <c r="G975" s="4">
        <v>-6.5</v>
      </c>
      <c r="H975" s="4">
        <v>-28.5</v>
      </c>
      <c r="J975" s="4">
        <v>0.67</v>
      </c>
      <c r="K975" s="4">
        <v>0.98529999999999995</v>
      </c>
      <c r="L975" s="4">
        <v>2.1181000000000001</v>
      </c>
      <c r="M975" s="4">
        <v>2.0000000000000001E-4</v>
      </c>
      <c r="N975" s="4">
        <v>24.031600000000001</v>
      </c>
      <c r="O975" s="4">
        <v>0</v>
      </c>
      <c r="P975" s="4">
        <v>24</v>
      </c>
      <c r="Q975" s="4">
        <v>18.111000000000001</v>
      </c>
      <c r="R975" s="4">
        <v>0</v>
      </c>
      <c r="S975" s="4">
        <v>18.100000000000001</v>
      </c>
      <c r="T975" s="4">
        <v>0</v>
      </c>
      <c r="W975" s="4">
        <v>0</v>
      </c>
      <c r="X975" s="4">
        <v>0.6643</v>
      </c>
      <c r="Y975" s="4">
        <v>12.2</v>
      </c>
      <c r="Z975" s="4">
        <v>866</v>
      </c>
      <c r="AA975" s="4">
        <v>886</v>
      </c>
      <c r="AB975" s="4">
        <v>824</v>
      </c>
      <c r="AC975" s="4">
        <v>51</v>
      </c>
      <c r="AD975" s="4">
        <v>5.44</v>
      </c>
      <c r="AE975" s="4">
        <v>0.13</v>
      </c>
      <c r="AF975" s="4">
        <v>993</v>
      </c>
      <c r="AG975" s="4">
        <v>-12</v>
      </c>
      <c r="AH975" s="4">
        <v>13</v>
      </c>
      <c r="AI975" s="4">
        <v>15</v>
      </c>
      <c r="AJ975" s="4">
        <v>190</v>
      </c>
      <c r="AK975" s="4">
        <v>190</v>
      </c>
      <c r="AL975" s="4">
        <v>7.7</v>
      </c>
      <c r="AM975" s="4">
        <v>195</v>
      </c>
      <c r="AN975" s="4" t="s">
        <v>155</v>
      </c>
      <c r="AO975" s="4">
        <v>2</v>
      </c>
      <c r="AP975" s="4">
        <v>0.84490740740740744</v>
      </c>
      <c r="AQ975" s="4">
        <v>47.159314999999999</v>
      </c>
      <c r="AR975" s="4">
        <v>-88.489722999999998</v>
      </c>
      <c r="AS975" s="4">
        <v>315.39999999999998</v>
      </c>
      <c r="AT975" s="4">
        <v>0</v>
      </c>
      <c r="AU975" s="4">
        <v>12</v>
      </c>
      <c r="AV975" s="4">
        <v>9</v>
      </c>
      <c r="AW975" s="4" t="s">
        <v>412</v>
      </c>
      <c r="AX975" s="4">
        <v>1</v>
      </c>
      <c r="AY975" s="4">
        <v>1.4</v>
      </c>
      <c r="AZ975" s="4">
        <v>1.7</v>
      </c>
      <c r="BA975" s="4">
        <v>14.048999999999999</v>
      </c>
      <c r="BB975" s="4">
        <v>93.6</v>
      </c>
      <c r="BC975" s="4">
        <v>6.66</v>
      </c>
      <c r="BD975" s="4">
        <v>1.494</v>
      </c>
      <c r="BE975" s="4">
        <v>3083.8409999999999</v>
      </c>
      <c r="BF975" s="4">
        <v>0.161</v>
      </c>
      <c r="BG975" s="4">
        <v>3.6640000000000001</v>
      </c>
      <c r="BH975" s="4">
        <v>0</v>
      </c>
      <c r="BI975" s="4">
        <v>3.6640000000000001</v>
      </c>
      <c r="BJ975" s="4">
        <v>2.7610000000000001</v>
      </c>
      <c r="BK975" s="4">
        <v>0</v>
      </c>
      <c r="BL975" s="4">
        <v>2.7610000000000001</v>
      </c>
      <c r="BM975" s="4">
        <v>0</v>
      </c>
      <c r="BQ975" s="4">
        <v>703.23199999999997</v>
      </c>
      <c r="BR975" s="4">
        <v>5.3183000000000001E-2</v>
      </c>
      <c r="BS975" s="4">
        <v>0.33627200000000002</v>
      </c>
      <c r="BT975" s="4">
        <v>1.2E-2</v>
      </c>
      <c r="BU975" s="4">
        <v>1.2802519999999999</v>
      </c>
      <c r="BV975">
        <f t="shared" si="15"/>
        <v>6.7590672000000005</v>
      </c>
    </row>
    <row r="979" spans="1:3" x14ac:dyDescent="0.25">
      <c r="A979" s="4" t="s">
        <v>204</v>
      </c>
    </row>
    <row r="980" spans="1:3" x14ac:dyDescent="0.25">
      <c r="A980" s="4" t="s">
        <v>205</v>
      </c>
      <c r="B980" s="4">
        <v>7.1239999999999997</v>
      </c>
    </row>
    <row r="981" spans="1:3" x14ac:dyDescent="0.25">
      <c r="A981" s="4" t="s">
        <v>206</v>
      </c>
      <c r="B981" s="4" t="s">
        <v>207</v>
      </c>
      <c r="C981" s="4" t="s">
        <v>208</v>
      </c>
    </row>
    <row r="982" spans="1:3" x14ac:dyDescent="0.25">
      <c r="B982" s="4" t="s">
        <v>209</v>
      </c>
    </row>
    <row r="983" spans="1:3" x14ac:dyDescent="0.25">
      <c r="B983" s="4" t="s">
        <v>210</v>
      </c>
    </row>
    <row r="984" spans="1:3" x14ac:dyDescent="0.25">
      <c r="A984" s="4" t="s">
        <v>211</v>
      </c>
      <c r="B984" s="4">
        <v>41703</v>
      </c>
    </row>
    <row r="985" spans="1:3" x14ac:dyDescent="0.25">
      <c r="A985" s="4" t="s">
        <v>212</v>
      </c>
    </row>
    <row r="986" spans="1:3" x14ac:dyDescent="0.25">
      <c r="A986" s="4" t="s">
        <v>213</v>
      </c>
      <c r="B986" s="4" t="s">
        <v>214</v>
      </c>
    </row>
    <row r="987" spans="1:3" x14ac:dyDescent="0.25">
      <c r="A987" s="4" t="s">
        <v>215</v>
      </c>
      <c r="B987" s="4" t="s">
        <v>216</v>
      </c>
    </row>
    <row r="988" spans="1:3" x14ac:dyDescent="0.25">
      <c r="A988" s="4" t="s">
        <v>217</v>
      </c>
      <c r="B988" s="4" t="s">
        <v>218</v>
      </c>
    </row>
    <row r="989" spans="1:3" x14ac:dyDescent="0.25">
      <c r="A989" s="4" t="s">
        <v>219</v>
      </c>
      <c r="B989" s="4" t="s">
        <v>220</v>
      </c>
    </row>
    <row r="990" spans="1:3" x14ac:dyDescent="0.25">
      <c r="A990" s="4" t="s">
        <v>221</v>
      </c>
    </row>
    <row r="991" spans="1:3" x14ac:dyDescent="0.25">
      <c r="A991" s="4" t="s">
        <v>213</v>
      </c>
      <c r="B991" s="4" t="s">
        <v>222</v>
      </c>
    </row>
    <row r="992" spans="1:3" x14ac:dyDescent="0.25">
      <c r="A992" s="4" t="s">
        <v>215</v>
      </c>
      <c r="B992" s="4" t="s">
        <v>223</v>
      </c>
    </row>
    <row r="993" spans="1:2" x14ac:dyDescent="0.25">
      <c r="A993" s="4" t="s">
        <v>217</v>
      </c>
      <c r="B993" s="4">
        <v>95</v>
      </c>
    </row>
    <row r="994" spans="1:2" x14ac:dyDescent="0.25">
      <c r="A994" s="4" t="s">
        <v>219</v>
      </c>
      <c r="B994" s="4">
        <v>6.907</v>
      </c>
    </row>
    <row r="995" spans="1:2" x14ac:dyDescent="0.25">
      <c r="A995" s="4" t="s">
        <v>224</v>
      </c>
      <c r="B995" s="4">
        <v>6.03</v>
      </c>
    </row>
    <row r="996" spans="1:2" x14ac:dyDescent="0.25">
      <c r="A996" s="4" t="s">
        <v>225</v>
      </c>
      <c r="B996" s="4">
        <v>16</v>
      </c>
    </row>
    <row r="997" spans="1:2" x14ac:dyDescent="0.25">
      <c r="A997" s="4" t="s">
        <v>226</v>
      </c>
      <c r="B997" s="4">
        <v>3003</v>
      </c>
    </row>
    <row r="998" spans="1:2" x14ac:dyDescent="0.25">
      <c r="A998" s="4" t="s">
        <v>221</v>
      </c>
    </row>
    <row r="999" spans="1:2" x14ac:dyDescent="0.25">
      <c r="A999" s="4" t="s">
        <v>213</v>
      </c>
      <c r="B999" s="4" t="s">
        <v>227</v>
      </c>
    </row>
    <row r="1000" spans="1:2" x14ac:dyDescent="0.25">
      <c r="A1000" s="4" t="s">
        <v>215</v>
      </c>
      <c r="B1000" s="4" t="s">
        <v>228</v>
      </c>
    </row>
    <row r="1001" spans="1:2" x14ac:dyDescent="0.25">
      <c r="A1001" s="4" t="s">
        <v>217</v>
      </c>
      <c r="B1001" s="4">
        <v>278</v>
      </c>
    </row>
    <row r="1002" spans="1:2" x14ac:dyDescent="0.25">
      <c r="A1002" s="4" t="s">
        <v>219</v>
      </c>
      <c r="B1002" s="4">
        <v>1.611</v>
      </c>
    </row>
    <row r="1003" spans="1:2" x14ac:dyDescent="0.25">
      <c r="A1003" s="4" t="s">
        <v>229</v>
      </c>
      <c r="B1003" s="4">
        <v>2056</v>
      </c>
    </row>
    <row r="1004" spans="1:2" x14ac:dyDescent="0.25">
      <c r="A1004" s="4" t="s">
        <v>230</v>
      </c>
      <c r="B1004" s="4">
        <v>4</v>
      </c>
    </row>
    <row r="1005" spans="1:2" x14ac:dyDescent="0.25">
      <c r="A1005" s="4" t="s">
        <v>221</v>
      </c>
    </row>
    <row r="1006" spans="1:2" x14ac:dyDescent="0.25">
      <c r="A1006" s="4" t="s">
        <v>213</v>
      </c>
      <c r="B1006" s="4" t="s">
        <v>231</v>
      </c>
    </row>
    <row r="1007" spans="1:2" x14ac:dyDescent="0.25">
      <c r="A1007" s="4" t="s">
        <v>215</v>
      </c>
      <c r="B1007" s="4" t="s">
        <v>232</v>
      </c>
    </row>
    <row r="1008" spans="1:2" x14ac:dyDescent="0.25">
      <c r="A1008" s="4" t="s">
        <v>219</v>
      </c>
      <c r="B1008" s="4">
        <v>2.9</v>
      </c>
    </row>
    <row r="1009" spans="1:2" x14ac:dyDescent="0.25">
      <c r="A1009" s="4" t="s">
        <v>221</v>
      </c>
    </row>
    <row r="1010" spans="1:2" x14ac:dyDescent="0.25">
      <c r="A1010" s="4" t="s">
        <v>213</v>
      </c>
      <c r="B1010" s="4" t="s">
        <v>233</v>
      </c>
    </row>
    <row r="1011" spans="1:2" x14ac:dyDescent="0.25">
      <c r="A1011" s="4" t="s">
        <v>215</v>
      </c>
      <c r="B1011" s="4" t="s">
        <v>234</v>
      </c>
    </row>
    <row r="1012" spans="1:2" x14ac:dyDescent="0.25">
      <c r="A1012" s="4" t="s">
        <v>217</v>
      </c>
      <c r="B1012" s="4">
        <v>208</v>
      </c>
    </row>
    <row r="1013" spans="1:2" x14ac:dyDescent="0.25">
      <c r="A1013" s="4" t="s">
        <v>235</v>
      </c>
      <c r="B1013" s="4" t="s">
        <v>236</v>
      </c>
    </row>
    <row r="1014" spans="1:2" x14ac:dyDescent="0.25">
      <c r="A1014" s="4" t="s">
        <v>237</v>
      </c>
      <c r="B1014" s="4" t="s">
        <v>238</v>
      </c>
    </row>
    <row r="1015" spans="1:2" x14ac:dyDescent="0.25">
      <c r="A1015" s="4" t="s">
        <v>239</v>
      </c>
      <c r="B1015" s="4" t="s">
        <v>240</v>
      </c>
    </row>
    <row r="1016" spans="1:2" x14ac:dyDescent="0.25">
      <c r="A1016" s="4" t="s">
        <v>241</v>
      </c>
      <c r="B1016" s="4" t="s">
        <v>242</v>
      </c>
    </row>
    <row r="1017" spans="1:2" x14ac:dyDescent="0.25">
      <c r="A1017" s="4" t="s">
        <v>221</v>
      </c>
    </row>
    <row r="1019" spans="1:2" x14ac:dyDescent="0.25">
      <c r="A1019" s="4" t="s">
        <v>243</v>
      </c>
      <c r="B1019" s="4" t="s">
        <v>427</v>
      </c>
    </row>
    <row r="1020" spans="1:2" x14ac:dyDescent="0.25">
      <c r="A1020" s="4" t="s">
        <v>244</v>
      </c>
    </row>
    <row r="1021" spans="1:2" x14ac:dyDescent="0.25">
      <c r="A1021" s="4" t="s">
        <v>245</v>
      </c>
      <c r="B1021" s="4">
        <v>0</v>
      </c>
    </row>
    <row r="1022" spans="1:2" x14ac:dyDescent="0.25">
      <c r="A1022" s="4" t="s">
        <v>246</v>
      </c>
    </row>
    <row r="1023" spans="1:2" x14ac:dyDescent="0.25">
      <c r="A1023" s="4" t="s">
        <v>247</v>
      </c>
    </row>
    <row r="1024" spans="1:2" x14ac:dyDescent="0.25">
      <c r="A1024" s="4" t="s">
        <v>248</v>
      </c>
      <c r="B1024" s="4">
        <v>0.76100000000000001</v>
      </c>
    </row>
    <row r="1025" spans="1:3" x14ac:dyDescent="0.25">
      <c r="A1025" s="4" t="s">
        <v>249</v>
      </c>
      <c r="B1025" s="4" t="s">
        <v>250</v>
      </c>
    </row>
    <row r="1026" spans="1:3" x14ac:dyDescent="0.25">
      <c r="A1026" s="4" t="s">
        <v>251</v>
      </c>
      <c r="B1026" s="4">
        <v>1</v>
      </c>
    </row>
    <row r="1027" spans="1:3" x14ac:dyDescent="0.25">
      <c r="A1027" s="4" t="s">
        <v>252</v>
      </c>
      <c r="B1027" s="4" t="s">
        <v>428</v>
      </c>
    </row>
    <row r="1028" spans="1:3" x14ac:dyDescent="0.25">
      <c r="A1028" s="4" t="s">
        <v>254</v>
      </c>
      <c r="B1028" s="4" t="s">
        <v>429</v>
      </c>
      <c r="C1028" s="4" t="s">
        <v>430</v>
      </c>
    </row>
    <row r="1029" spans="1:3" x14ac:dyDescent="0.25">
      <c r="A1029" s="4" t="s">
        <v>255</v>
      </c>
      <c r="B1029" s="4">
        <v>4</v>
      </c>
    </row>
    <row r="1030" spans="1:3" x14ac:dyDescent="0.25">
      <c r="A1030" s="4" t="s">
        <v>256</v>
      </c>
      <c r="B1030" s="4">
        <v>4</v>
      </c>
    </row>
    <row r="1031" spans="1:3" x14ac:dyDescent="0.25">
      <c r="A1031" s="4" t="s">
        <v>257</v>
      </c>
      <c r="B1031" s="4">
        <v>3</v>
      </c>
    </row>
    <row r="1032" spans="1:3" x14ac:dyDescent="0.25">
      <c r="A1032" s="4" t="s">
        <v>258</v>
      </c>
      <c r="B1032" s="4">
        <v>5</v>
      </c>
    </row>
    <row r="1033" spans="1:3" x14ac:dyDescent="0.25">
      <c r="A1033" s="4" t="s">
        <v>259</v>
      </c>
      <c r="B1033" s="4">
        <v>2</v>
      </c>
    </row>
    <row r="1034" spans="1:3" x14ac:dyDescent="0.25">
      <c r="A1034" s="4" t="s">
        <v>260</v>
      </c>
      <c r="B1034" s="4">
        <v>0</v>
      </c>
    </row>
    <row r="1035" spans="1:3" x14ac:dyDescent="0.25">
      <c r="A1035" s="4" t="s">
        <v>261</v>
      </c>
      <c r="B1035" s="4" t="s">
        <v>253</v>
      </c>
    </row>
    <row r="1036" spans="1:3" x14ac:dyDescent="0.25">
      <c r="A1036" s="4" t="s">
        <v>262</v>
      </c>
      <c r="B1036" s="4">
        <v>0</v>
      </c>
    </row>
    <row r="1037" spans="1:3" x14ac:dyDescent="0.25">
      <c r="A1037" s="4" t="s">
        <v>263</v>
      </c>
      <c r="B1037" s="4" t="s">
        <v>253</v>
      </c>
    </row>
    <row r="1038" spans="1:3" x14ac:dyDescent="0.25">
      <c r="A1038" s="4" t="s">
        <v>264</v>
      </c>
      <c r="B1038" s="4">
        <v>0</v>
      </c>
    </row>
    <row r="1039" spans="1:3" x14ac:dyDescent="0.25">
      <c r="A1039" s="4" t="s">
        <v>265</v>
      </c>
      <c r="B1039" s="4">
        <v>0</v>
      </c>
    </row>
    <row r="1040" spans="1:3" x14ac:dyDescent="0.25">
      <c r="A1040" s="4" t="s">
        <v>266</v>
      </c>
      <c r="B1040" s="4">
        <v>0</v>
      </c>
    </row>
    <row r="1041" spans="1:2" x14ac:dyDescent="0.25">
      <c r="A1041" s="4" t="s">
        <v>267</v>
      </c>
      <c r="B1041" s="4">
        <v>1</v>
      </c>
    </row>
    <row r="1042" spans="1:2" x14ac:dyDescent="0.25">
      <c r="A1042" s="4" t="s">
        <v>268</v>
      </c>
      <c r="B1042" s="4">
        <v>0.05</v>
      </c>
    </row>
    <row r="1043" spans="1:2" x14ac:dyDescent="0.25">
      <c r="A1043" s="4" t="s">
        <v>269</v>
      </c>
      <c r="B1043" s="4" t="s">
        <v>270</v>
      </c>
    </row>
    <row r="1044" spans="1:2" x14ac:dyDescent="0.25">
      <c r="A1044" s="4" t="s">
        <v>271</v>
      </c>
      <c r="B1044" s="4" t="s">
        <v>272</v>
      </c>
    </row>
    <row r="1045" spans="1:2" x14ac:dyDescent="0.25">
      <c r="A1045" s="4" t="s">
        <v>273</v>
      </c>
      <c r="B1045" s="4" t="s">
        <v>274</v>
      </c>
    </row>
    <row r="1046" spans="1:2" x14ac:dyDescent="0.25">
      <c r="A1046" s="4" t="s">
        <v>275</v>
      </c>
      <c r="B1046" s="4">
        <v>0</v>
      </c>
    </row>
    <row r="1047" spans="1:2" x14ac:dyDescent="0.25">
      <c r="A1047" s="4" t="s">
        <v>276</v>
      </c>
      <c r="B1047" s="4">
        <v>0.62540709490740742</v>
      </c>
    </row>
    <row r="1048" spans="1:2" x14ac:dyDescent="0.25">
      <c r="A1048" s="4" t="s">
        <v>277</v>
      </c>
      <c r="B1048" s="4">
        <v>0.63664552083333337</v>
      </c>
    </row>
    <row r="1049" spans="1:2" x14ac:dyDescent="0.25">
      <c r="A1049" s="4" t="s">
        <v>278</v>
      </c>
      <c r="B1049" s="4">
        <v>972</v>
      </c>
    </row>
    <row r="1050" spans="1:2" x14ac:dyDescent="0.25">
      <c r="A1050" s="4" t="s">
        <v>279</v>
      </c>
      <c r="B1050" s="4">
        <v>551</v>
      </c>
    </row>
    <row r="1051" spans="1:2" x14ac:dyDescent="0.25">
      <c r="A1051" s="4" t="s">
        <v>280</v>
      </c>
      <c r="B1051" s="4">
        <v>-10.77</v>
      </c>
    </row>
    <row r="1052" spans="1:2" x14ac:dyDescent="0.25">
      <c r="A1052" s="4" t="s">
        <v>281</v>
      </c>
      <c r="B1052" s="4">
        <v>993.36599999999999</v>
      </c>
    </row>
    <row r="1053" spans="1:2" x14ac:dyDescent="0.25">
      <c r="A1053" s="4" t="s">
        <v>282</v>
      </c>
      <c r="B1053" s="4">
        <v>45.566000000000003</v>
      </c>
    </row>
    <row r="1054" spans="1:2" x14ac:dyDescent="0.25">
      <c r="A1054" s="4" t="s">
        <v>283</v>
      </c>
      <c r="B1054" s="4">
        <v>5.3579999999999997</v>
      </c>
    </row>
    <row r="1055" spans="1:2" x14ac:dyDescent="0.25">
      <c r="A1055" s="4" t="s">
        <v>284</v>
      </c>
      <c r="B1055" s="4">
        <v>0.753</v>
      </c>
    </row>
    <row r="1057" spans="1:2" x14ac:dyDescent="0.25">
      <c r="A1057" s="4" t="s">
        <v>285</v>
      </c>
    </row>
    <row r="1058" spans="1:2" x14ac:dyDescent="0.25">
      <c r="A1058" s="4" t="s">
        <v>286</v>
      </c>
    </row>
    <row r="1059" spans="1:2" x14ac:dyDescent="0.25">
      <c r="A1059" s="4" t="s">
        <v>287</v>
      </c>
    </row>
    <row r="1060" spans="1:2" x14ac:dyDescent="0.25">
      <c r="A1060" s="4" t="s">
        <v>288</v>
      </c>
    </row>
    <row r="1061" spans="1:2" x14ac:dyDescent="0.25">
      <c r="A1061" s="4" t="s">
        <v>289</v>
      </c>
      <c r="B1061" s="4">
        <v>0</v>
      </c>
    </row>
    <row r="1062" spans="1:2" x14ac:dyDescent="0.25">
      <c r="A1062" s="4" t="s">
        <v>290</v>
      </c>
      <c r="B1062" s="4">
        <v>0</v>
      </c>
    </row>
    <row r="1063" spans="1:2" x14ac:dyDescent="0.25">
      <c r="A1063" s="4" t="s">
        <v>291</v>
      </c>
      <c r="B1063" s="4">
        <v>0</v>
      </c>
    </row>
    <row r="1064" spans="1:2" x14ac:dyDescent="0.25">
      <c r="A1064" s="4" t="s">
        <v>292</v>
      </c>
      <c r="B1064" s="4">
        <v>0</v>
      </c>
    </row>
    <row r="1065" spans="1:2" x14ac:dyDescent="0.25">
      <c r="A1065" s="4" t="s">
        <v>293</v>
      </c>
      <c r="B1065" s="4">
        <v>0</v>
      </c>
    </row>
    <row r="1066" spans="1:2" x14ac:dyDescent="0.25">
      <c r="A1066" s="4" t="s">
        <v>294</v>
      </c>
      <c r="B1066" s="4">
        <v>0</v>
      </c>
    </row>
    <row r="1067" spans="1:2" x14ac:dyDescent="0.25">
      <c r="A1067" s="4" t="s">
        <v>295</v>
      </c>
      <c r="B1067" s="4">
        <v>0</v>
      </c>
    </row>
    <row r="1068" spans="1:2" x14ac:dyDescent="0.25">
      <c r="A1068" s="4" t="s">
        <v>296</v>
      </c>
      <c r="B1068" s="4">
        <v>0</v>
      </c>
    </row>
    <row r="1071" spans="1:2" x14ac:dyDescent="0.25">
      <c r="A1071" s="4" t="s">
        <v>297</v>
      </c>
    </row>
    <row r="1072" spans="1:2" x14ac:dyDescent="0.25">
      <c r="A1072" s="4" t="s">
        <v>100</v>
      </c>
    </row>
    <row r="1073" spans="1:2" x14ac:dyDescent="0.25">
      <c r="A1073" s="4" t="s">
        <v>104</v>
      </c>
    </row>
    <row r="1074" spans="1:2" x14ac:dyDescent="0.25">
      <c r="A1074" s="4" t="s">
        <v>298</v>
      </c>
      <c r="B1074" s="4" t="s">
        <v>117</v>
      </c>
    </row>
    <row r="1075" spans="1:2" x14ac:dyDescent="0.25">
      <c r="A1075" s="4" t="s">
        <v>299</v>
      </c>
      <c r="B1075" s="4" t="s">
        <v>300</v>
      </c>
    </row>
    <row r="1076" spans="1:2" x14ac:dyDescent="0.25">
      <c r="A1076" s="4" t="s">
        <v>197</v>
      </c>
      <c r="B1076" s="4" t="s">
        <v>301</v>
      </c>
    </row>
    <row r="1077" spans="1:2" x14ac:dyDescent="0.25">
      <c r="A1077" s="4" t="s">
        <v>198</v>
      </c>
      <c r="B1077" s="4" t="s">
        <v>302</v>
      </c>
    </row>
    <row r="1080" spans="1:2" x14ac:dyDescent="0.25">
      <c r="A1080" s="4" t="s">
        <v>303</v>
      </c>
    </row>
    <row r="1081" spans="1:2" x14ac:dyDescent="0.25">
      <c r="A1081" s="4" t="s">
        <v>304</v>
      </c>
      <c r="B1081" s="4">
        <v>5.3079999999999998</v>
      </c>
    </row>
    <row r="1082" spans="1:2" x14ac:dyDescent="0.25">
      <c r="A1082" s="4" t="s">
        <v>305</v>
      </c>
      <c r="B1082" s="4">
        <v>0</v>
      </c>
    </row>
    <row r="1083" spans="1:2" x14ac:dyDescent="0.25">
      <c r="A1083" s="4" t="s">
        <v>306</v>
      </c>
      <c r="B1083" s="4">
        <v>0</v>
      </c>
    </row>
    <row r="1084" spans="1:2" x14ac:dyDescent="0.25">
      <c r="A1084" s="4" t="s">
        <v>307</v>
      </c>
      <c r="B1084" s="4">
        <v>0</v>
      </c>
    </row>
    <row r="1086" spans="1:2" x14ac:dyDescent="0.25">
      <c r="A1086" s="4" t="s">
        <v>308</v>
      </c>
    </row>
    <row r="1087" spans="1:2" x14ac:dyDescent="0.25">
      <c r="A1087" s="4" t="s">
        <v>309</v>
      </c>
      <c r="B1087" s="4">
        <v>0</v>
      </c>
    </row>
    <row r="1088" spans="1:2" x14ac:dyDescent="0.25">
      <c r="A1088" s="4" t="s">
        <v>310</v>
      </c>
      <c r="B1088" s="4">
        <v>0</v>
      </c>
    </row>
    <row r="1089" spans="1:2" x14ac:dyDescent="0.25">
      <c r="A1089" s="4" t="s">
        <v>311</v>
      </c>
      <c r="B1089" s="4">
        <v>0</v>
      </c>
    </row>
    <row r="1090" spans="1:2" x14ac:dyDescent="0.25">
      <c r="A1090" s="4" t="s">
        <v>312</v>
      </c>
      <c r="B1090" s="4">
        <v>0</v>
      </c>
    </row>
    <row r="1091" spans="1:2" x14ac:dyDescent="0.25">
      <c r="A1091" s="4" t="s">
        <v>313</v>
      </c>
      <c r="B1091" s="4">
        <v>0</v>
      </c>
    </row>
    <row r="1092" spans="1:2" x14ac:dyDescent="0.25">
      <c r="A1092" s="4" t="s">
        <v>314</v>
      </c>
      <c r="B1092" s="4">
        <v>0</v>
      </c>
    </row>
    <row r="1093" spans="1:2" x14ac:dyDescent="0.25">
      <c r="A1093" s="4" t="s">
        <v>315</v>
      </c>
      <c r="B1093" s="4">
        <v>0</v>
      </c>
    </row>
    <row r="1094" spans="1:2" x14ac:dyDescent="0.25">
      <c r="A1094" s="4" t="s">
        <v>316</v>
      </c>
      <c r="B1094" s="4">
        <v>0</v>
      </c>
    </row>
    <row r="1096" spans="1:2" x14ac:dyDescent="0.25">
      <c r="A1096" s="4" t="s">
        <v>317</v>
      </c>
    </row>
    <row r="1097" spans="1:2" x14ac:dyDescent="0.25">
      <c r="A1097" s="4" t="s">
        <v>318</v>
      </c>
      <c r="B1097" s="4">
        <v>0</v>
      </c>
    </row>
    <row r="1098" spans="1:2" x14ac:dyDescent="0.25">
      <c r="A1098" s="4" t="s">
        <v>319</v>
      </c>
      <c r="B1098" s="4">
        <v>0</v>
      </c>
    </row>
    <row r="1099" spans="1:2" x14ac:dyDescent="0.25">
      <c r="A1099" s="4" t="s">
        <v>320</v>
      </c>
      <c r="B1099" s="4">
        <v>0</v>
      </c>
    </row>
    <row r="1100" spans="1:2" x14ac:dyDescent="0.25">
      <c r="A1100" s="4" t="s">
        <v>321</v>
      </c>
      <c r="B1100" s="4">
        <v>0</v>
      </c>
    </row>
    <row r="1101" spans="1:2" x14ac:dyDescent="0.25">
      <c r="A1101" s="4" t="s">
        <v>322</v>
      </c>
      <c r="B1101" s="4">
        <v>0</v>
      </c>
    </row>
    <row r="1102" spans="1:2" x14ac:dyDescent="0.25">
      <c r="A1102" s="4" t="s">
        <v>323</v>
      </c>
      <c r="B1102" s="4">
        <v>0</v>
      </c>
    </row>
    <row r="1103" spans="1:2" x14ac:dyDescent="0.25">
      <c r="A1103" s="4" t="s">
        <v>324</v>
      </c>
      <c r="B1103" s="4">
        <v>0</v>
      </c>
    </row>
    <row r="1104" spans="1:2" x14ac:dyDescent="0.25">
      <c r="A1104" s="4" t="s">
        <v>325</v>
      </c>
      <c r="B1104" s="4">
        <v>0</v>
      </c>
    </row>
    <row r="1106" spans="1:7" x14ac:dyDescent="0.25">
      <c r="A1106" s="4" t="s">
        <v>326</v>
      </c>
    </row>
    <row r="1107" spans="1:7" x14ac:dyDescent="0.25">
      <c r="A1107" s="4" t="s">
        <v>327</v>
      </c>
      <c r="B1107" s="4">
        <v>0</v>
      </c>
    </row>
    <row r="1108" spans="1:7" x14ac:dyDescent="0.25">
      <c r="A1108" s="4" t="s">
        <v>328</v>
      </c>
      <c r="B1108" s="4">
        <v>0</v>
      </c>
    </row>
    <row r="1109" spans="1:7" x14ac:dyDescent="0.25">
      <c r="A1109" s="4" t="s">
        <v>329</v>
      </c>
      <c r="B1109" s="4">
        <v>0</v>
      </c>
    </row>
    <row r="1110" spans="1:7" x14ac:dyDescent="0.25">
      <c r="A1110" s="4" t="s">
        <v>330</v>
      </c>
      <c r="B1110" s="4">
        <v>0</v>
      </c>
    </row>
    <row r="1111" spans="1:7" x14ac:dyDescent="0.25">
      <c r="A1111" s="4" t="s">
        <v>331</v>
      </c>
      <c r="B1111" s="4">
        <v>0</v>
      </c>
    </row>
    <row r="1112" spans="1:7" x14ac:dyDescent="0.25">
      <c r="A1112" s="4" t="s">
        <v>332</v>
      </c>
      <c r="B1112" s="4">
        <v>0</v>
      </c>
    </row>
    <row r="1113" spans="1:7" x14ac:dyDescent="0.25">
      <c r="A1113" s="4" t="s">
        <v>333</v>
      </c>
      <c r="B1113" s="4">
        <v>0</v>
      </c>
    </row>
    <row r="1114" spans="1:7" x14ac:dyDescent="0.25">
      <c r="A1114" s="4" t="s">
        <v>334</v>
      </c>
      <c r="B1114" s="4">
        <v>0</v>
      </c>
    </row>
    <row r="1115" spans="1:7" x14ac:dyDescent="0.25">
      <c r="A1115" s="4" t="s">
        <v>335</v>
      </c>
      <c r="B1115" s="4">
        <v>0</v>
      </c>
    </row>
    <row r="1117" spans="1:7" x14ac:dyDescent="0.25">
      <c r="A1117" s="4" t="s">
        <v>336</v>
      </c>
      <c r="B1117" s="4" t="s">
        <v>337</v>
      </c>
    </row>
    <row r="1118" spans="1:7" x14ac:dyDescent="0.25">
      <c r="A1118" s="4" t="s">
        <v>338</v>
      </c>
      <c r="B1118" s="4">
        <v>0.76100000000000001</v>
      </c>
      <c r="C1118" s="4">
        <v>1</v>
      </c>
      <c r="D1118" s="4">
        <v>1.988</v>
      </c>
      <c r="E1118" s="4">
        <v>3.3000000000000002E-2</v>
      </c>
      <c r="F1118" s="4">
        <v>0</v>
      </c>
      <c r="G1118" s="4">
        <v>0</v>
      </c>
    </row>
    <row r="1120" spans="1:7" x14ac:dyDescent="0.25">
      <c r="A1120" s="4" t="s">
        <v>339</v>
      </c>
    </row>
    <row r="1121" spans="1:2" x14ac:dyDescent="0.25">
      <c r="A1121" s="4" t="s">
        <v>340</v>
      </c>
      <c r="B1121" s="4">
        <v>0</v>
      </c>
    </row>
    <row r="1122" spans="1:2" x14ac:dyDescent="0.25">
      <c r="A1122" s="4" t="s">
        <v>341</v>
      </c>
      <c r="B1122" s="4">
        <v>0</v>
      </c>
    </row>
    <row r="1123" spans="1:2" x14ac:dyDescent="0.25">
      <c r="A1123" s="4" t="s">
        <v>342</v>
      </c>
      <c r="B1123" s="4">
        <v>0</v>
      </c>
    </row>
    <row r="1124" spans="1:2" x14ac:dyDescent="0.25">
      <c r="A1124" s="4" t="s">
        <v>343</v>
      </c>
      <c r="B1124" s="4">
        <v>0</v>
      </c>
    </row>
    <row r="1125" spans="1:2" x14ac:dyDescent="0.25">
      <c r="A1125" s="4" t="s">
        <v>344</v>
      </c>
      <c r="B1125" s="4">
        <v>0</v>
      </c>
    </row>
    <row r="1126" spans="1:2" x14ac:dyDescent="0.25">
      <c r="A1126" s="4" t="s">
        <v>345</v>
      </c>
      <c r="B1126" s="4">
        <v>0</v>
      </c>
    </row>
    <row r="1127" spans="1:2" x14ac:dyDescent="0.25">
      <c r="A1127" s="4" t="s">
        <v>346</v>
      </c>
      <c r="B1127" s="4">
        <v>0</v>
      </c>
    </row>
    <row r="1128" spans="1:2" x14ac:dyDescent="0.25">
      <c r="A1128" s="4" t="s">
        <v>347</v>
      </c>
      <c r="B1128" s="4">
        <v>0</v>
      </c>
    </row>
    <row r="1129" spans="1:2" x14ac:dyDescent="0.25">
      <c r="A1129" s="4" t="s">
        <v>348</v>
      </c>
      <c r="B1129" s="4">
        <v>0</v>
      </c>
    </row>
    <row r="1131" spans="1:2" x14ac:dyDescent="0.25">
      <c r="A1131" s="4" t="s">
        <v>349</v>
      </c>
    </row>
    <row r="1132" spans="1:2" x14ac:dyDescent="0.25">
      <c r="A1132" s="4" t="s">
        <v>431</v>
      </c>
    </row>
    <row r="1135" spans="1:2" x14ac:dyDescent="0.25">
      <c r="A1135" s="4" t="s">
        <v>350</v>
      </c>
    </row>
    <row r="1136" spans="1:2" x14ac:dyDescent="0.25">
      <c r="A1136" s="4" t="s">
        <v>431</v>
      </c>
    </row>
    <row r="1139" spans="1:2" x14ac:dyDescent="0.25">
      <c r="A1139" s="4" t="s">
        <v>351</v>
      </c>
    </row>
    <row r="1140" spans="1:2" x14ac:dyDescent="0.25">
      <c r="A1140" s="4" t="s">
        <v>352</v>
      </c>
      <c r="B1140" s="4">
        <v>1000</v>
      </c>
    </row>
    <row r="1141" spans="1:2" x14ac:dyDescent="0.25">
      <c r="A1141" s="4" t="s">
        <v>353</v>
      </c>
      <c r="B1141" s="4">
        <v>21</v>
      </c>
    </row>
    <row r="1142" spans="1:2" x14ac:dyDescent="0.25">
      <c r="A1142" s="4" t="s">
        <v>354</v>
      </c>
      <c r="B1142" s="4">
        <v>0.05</v>
      </c>
    </row>
    <row r="1143" spans="1:2" x14ac:dyDescent="0.25">
      <c r="A1143" s="4" t="s">
        <v>355</v>
      </c>
      <c r="B1143" s="4">
        <v>10000</v>
      </c>
    </row>
    <row r="1144" spans="1:2" x14ac:dyDescent="0.25">
      <c r="A1144" s="4" t="s">
        <v>356</v>
      </c>
      <c r="B1144" s="4">
        <v>0.5</v>
      </c>
    </row>
    <row r="1145" spans="1:2" x14ac:dyDescent="0.25">
      <c r="A1145" s="4" t="s">
        <v>357</v>
      </c>
      <c r="B1145" s="4">
        <v>5.0000000000000001E-3</v>
      </c>
    </row>
    <row r="1146" spans="1:2" x14ac:dyDescent="0.25">
      <c r="A1146" s="4" t="s">
        <v>358</v>
      </c>
      <c r="B1146" s="4">
        <v>4</v>
      </c>
    </row>
    <row r="1148" spans="1:2" x14ac:dyDescent="0.25">
      <c r="A1148" s="4" t="s">
        <v>359</v>
      </c>
    </row>
    <row r="1149" spans="1:2" x14ac:dyDescent="0.25">
      <c r="A1149" s="4" t="s">
        <v>360</v>
      </c>
      <c r="B1149" s="4">
        <v>0</v>
      </c>
    </row>
    <row r="1150" spans="1:2" x14ac:dyDescent="0.25">
      <c r="A1150" s="4" t="s">
        <v>361</v>
      </c>
      <c r="B1150" s="4">
        <v>0</v>
      </c>
    </row>
    <row r="1151" spans="1:2" x14ac:dyDescent="0.25">
      <c r="A1151" s="4" t="s">
        <v>362</v>
      </c>
      <c r="B1151" s="4">
        <v>1</v>
      </c>
    </row>
    <row r="1152" spans="1:2" x14ac:dyDescent="0.25">
      <c r="A1152" s="4" t="s">
        <v>363</v>
      </c>
      <c r="B1152" s="4">
        <v>0</v>
      </c>
    </row>
    <row r="1153" spans="1:15" x14ac:dyDescent="0.25">
      <c r="A1153" s="4" t="s">
        <v>364</v>
      </c>
      <c r="B1153" s="4">
        <v>0</v>
      </c>
    </row>
    <row r="1154" spans="1:15" x14ac:dyDescent="0.25">
      <c r="A1154" s="4" t="s">
        <v>365</v>
      </c>
      <c r="B1154" s="4">
        <v>280</v>
      </c>
    </row>
    <row r="1155" spans="1:15" x14ac:dyDescent="0.25">
      <c r="A1155" s="4" t="s">
        <v>366</v>
      </c>
      <c r="B1155" s="4">
        <v>972</v>
      </c>
    </row>
    <row r="1156" spans="1:15" x14ac:dyDescent="0.25">
      <c r="A1156" s="4" t="s">
        <v>367</v>
      </c>
      <c r="B1156" s="4">
        <v>0</v>
      </c>
    </row>
    <row r="1158" spans="1:15" x14ac:dyDescent="0.25">
      <c r="A1158" s="4" t="s">
        <v>368</v>
      </c>
    </row>
    <row r="1159" spans="1:15" x14ac:dyDescent="0.25">
      <c r="B1159" s="4" t="s">
        <v>369</v>
      </c>
      <c r="C1159" s="4" t="s">
        <v>370</v>
      </c>
      <c r="D1159" s="4" t="s">
        <v>163</v>
      </c>
      <c r="E1159" s="4" t="s">
        <v>371</v>
      </c>
      <c r="F1159" s="4" t="s">
        <v>372</v>
      </c>
      <c r="G1159" s="4" t="s">
        <v>373</v>
      </c>
      <c r="H1159" s="4" t="s">
        <v>374</v>
      </c>
      <c r="I1159" s="4" t="s">
        <v>375</v>
      </c>
      <c r="J1159" s="4" t="s">
        <v>376</v>
      </c>
      <c r="K1159" s="4" t="s">
        <v>377</v>
      </c>
      <c r="L1159" s="4" t="s">
        <v>378</v>
      </c>
      <c r="M1159" s="4" t="s">
        <v>379</v>
      </c>
      <c r="N1159" s="4" t="s">
        <v>380</v>
      </c>
      <c r="O1159" s="4" t="s">
        <v>381</v>
      </c>
    </row>
    <row r="1160" spans="1:15" x14ac:dyDescent="0.25">
      <c r="A1160" s="4" t="s">
        <v>382</v>
      </c>
      <c r="B1160" s="4" t="s">
        <v>197</v>
      </c>
      <c r="C1160" s="4" t="s">
        <v>195</v>
      </c>
      <c r="D1160" s="4" t="s">
        <v>199</v>
      </c>
      <c r="E1160" s="4">
        <v>1</v>
      </c>
      <c r="F1160" s="4">
        <v>0</v>
      </c>
      <c r="G1160" s="4">
        <v>24.072500000000002</v>
      </c>
    </row>
    <row r="1161" spans="1:15" x14ac:dyDescent="0.25">
      <c r="A1161" s="4" t="s">
        <v>383</v>
      </c>
      <c r="E1161" s="4">
        <v>-1</v>
      </c>
    </row>
    <row r="1162" spans="1:15" x14ac:dyDescent="0.25">
      <c r="A1162" s="4" t="s">
        <v>384</v>
      </c>
      <c r="B1162" s="4" t="s">
        <v>198</v>
      </c>
      <c r="C1162" s="4" t="s">
        <v>196</v>
      </c>
      <c r="D1162" s="4" t="s">
        <v>200</v>
      </c>
      <c r="E1162" s="4">
        <v>1</v>
      </c>
      <c r="F1162" s="4">
        <v>0</v>
      </c>
      <c r="G1162" s="4">
        <v>20.100000000000001</v>
      </c>
    </row>
    <row r="1164" spans="1:15" x14ac:dyDescent="0.25">
      <c r="A1164" s="4" t="s">
        <v>385</v>
      </c>
    </row>
    <row r="1167" spans="1:15" x14ac:dyDescent="0.25">
      <c r="A1167" s="4" t="s">
        <v>386</v>
      </c>
    </row>
    <row r="1168" spans="1:15" x14ac:dyDescent="0.25">
      <c r="A1168" s="4" t="s">
        <v>387</v>
      </c>
      <c r="B1168" s="4">
        <v>41703</v>
      </c>
      <c r="C1168" s="4">
        <v>0.62385578703703704</v>
      </c>
      <c r="D1168" s="4" t="s">
        <v>388</v>
      </c>
    </row>
    <row r="1169" spans="1:1" x14ac:dyDescent="0.25">
      <c r="A1169" s="4" t="s">
        <v>389</v>
      </c>
    </row>
    <row r="1170" spans="1:1" x14ac:dyDescent="0.25">
      <c r="A1170" s="4" t="s">
        <v>432</v>
      </c>
    </row>
    <row r="1171" spans="1:1" x14ac:dyDescent="0.25">
      <c r="A1171" s="4" t="s">
        <v>433</v>
      </c>
    </row>
    <row r="1172" spans="1:1" x14ac:dyDescent="0.25">
      <c r="A1172" s="4" t="s">
        <v>390</v>
      </c>
    </row>
  </sheetData>
  <customSheetViews>
    <customSheetView guid="{2B424CCC-7244-4294-A128-8AE125D4F682}">
      <pane ySplit="4" topLeftCell="A5" activePane="bottomLeft" state="frozen"/>
      <selection pane="bottomLeft"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9"/>
  <sheetViews>
    <sheetView showGridLines="0" tabSelected="1" workbookViewId="0">
      <selection activeCell="N40" sqref="N40"/>
    </sheetView>
  </sheetViews>
  <sheetFormatPr defaultRowHeight="15" x14ac:dyDescent="0.25"/>
  <cols>
    <col min="3" max="3" width="26.5703125" bestFit="1" customWidth="1"/>
    <col min="4" max="4" width="8" bestFit="1" customWidth="1"/>
    <col min="5" max="8" width="8.5703125" bestFit="1" customWidth="1"/>
    <col min="9" max="9" width="22.140625" bestFit="1" customWidth="1"/>
  </cols>
  <sheetData>
    <row r="4" spans="3:9" x14ac:dyDescent="0.25">
      <c r="C4" s="10" t="s">
        <v>178</v>
      </c>
      <c r="D4" s="10" t="s">
        <v>163</v>
      </c>
      <c r="E4" s="10" t="s">
        <v>164</v>
      </c>
      <c r="F4" s="10" t="s">
        <v>165</v>
      </c>
      <c r="G4" s="10" t="s">
        <v>166</v>
      </c>
      <c r="H4" s="10" t="s">
        <v>167</v>
      </c>
      <c r="I4" s="20" t="s">
        <v>438</v>
      </c>
    </row>
    <row r="5" spans="3:9" x14ac:dyDescent="0.25">
      <c r="C5" s="11" t="s">
        <v>179</v>
      </c>
      <c r="D5" s="11" t="s">
        <v>180</v>
      </c>
      <c r="E5" s="14">
        <f>'Lap 1 data'!$B$8</f>
        <v>1.5162037037036447E-3</v>
      </c>
      <c r="F5" s="12">
        <f>'Lap 2 data'!$B$8</f>
        <v>1.4699074074074892E-3</v>
      </c>
      <c r="G5" s="12">
        <f>'Lap 3 data'!$B$8</f>
        <v>1.481481481481528E-3</v>
      </c>
      <c r="H5" s="12">
        <f>'Lap 4 data'!$B$8</f>
        <v>1.481481481481417E-3</v>
      </c>
      <c r="I5" s="12">
        <f>AVERAGE(F5,G5,H5)</f>
        <v>1.4776234567901447E-3</v>
      </c>
    </row>
    <row r="6" spans="3:9" x14ac:dyDescent="0.25">
      <c r="C6" s="11" t="s">
        <v>181</v>
      </c>
      <c r="D6" s="11" t="s">
        <v>182</v>
      </c>
      <c r="E6" s="13">
        <f>'Lap 1 data'!$AT8</f>
        <v>1.2950000000000002</v>
      </c>
      <c r="F6" s="13">
        <f>'Lap 2 data'!$AT8</f>
        <v>1.3095833333333329</v>
      </c>
      <c r="G6" s="13">
        <f>'Lap 3 data'!$AT8</f>
        <v>1.3032500000000005</v>
      </c>
      <c r="H6" s="13">
        <f>'Lap 4 data'!$AT8</f>
        <v>1.3058055555555557</v>
      </c>
      <c r="I6" s="13">
        <f>AVERAGE(F6,G6,H6)</f>
        <v>1.3062129629629631</v>
      </c>
    </row>
    <row r="7" spans="3:9" x14ac:dyDescent="0.25">
      <c r="C7" s="11" t="s">
        <v>183</v>
      </c>
      <c r="D7" s="11" t="s">
        <v>184</v>
      </c>
      <c r="E7" s="21">
        <f>'Lap 1 data'!$BW8</f>
        <v>6.8355990073055511E-2</v>
      </c>
      <c r="F7" s="21">
        <f>'Lap 2 data'!$BW8</f>
        <v>7.0326677688055547E-2</v>
      </c>
      <c r="G7" s="21">
        <f>'Lap 3 data'!$BW8</f>
        <v>7.1620056972444432E-2</v>
      </c>
      <c r="H7" s="21">
        <f>'Lap 4 data'!$BW8</f>
        <v>7.324665806650002E-2</v>
      </c>
      <c r="I7" s="13">
        <f t="shared" ref="I7:I19" si="0">AVERAGE(F7,G7,H7)</f>
        <v>7.1731130909000004E-2</v>
      </c>
    </row>
    <row r="8" spans="3:9" x14ac:dyDescent="0.25">
      <c r="C8" s="11" t="s">
        <v>185</v>
      </c>
      <c r="D8" s="11" t="s">
        <v>186</v>
      </c>
      <c r="E8" s="13">
        <f>'Lap 1 data'!$BW9</f>
        <v>18.944938089785079</v>
      </c>
      <c r="F8" s="13">
        <f>'Lap 2 data'!$BW9</f>
        <v>18.621430392918384</v>
      </c>
      <c r="G8" s="13">
        <f>'Lap 3 data'!$BW9</f>
        <v>18.196718281045509</v>
      </c>
      <c r="H8" s="13">
        <f>'Lap 4 data'!$BW9</f>
        <v>17.827510360541307</v>
      </c>
      <c r="I8" s="13">
        <f t="shared" si="0"/>
        <v>18.215219678168399</v>
      </c>
    </row>
    <row r="9" spans="3:9" x14ac:dyDescent="0.25">
      <c r="C9" s="11" t="s">
        <v>2</v>
      </c>
      <c r="D9" s="11" t="s">
        <v>191</v>
      </c>
      <c r="E9" s="13">
        <f>'Lap 1 data'!BY5</f>
        <v>16297.775256614359</v>
      </c>
      <c r="F9" s="13">
        <f>'Lap 2 data'!BY5</f>
        <v>17301.876565608574</v>
      </c>
      <c r="G9" s="13">
        <f>'Lap 3 data'!BY5</f>
        <v>17483.02344028432</v>
      </c>
      <c r="H9" s="13">
        <f>'Lap 4 data'!BY5</f>
        <v>18114.675588452599</v>
      </c>
      <c r="I9" s="13">
        <f t="shared" si="0"/>
        <v>17633.191864781831</v>
      </c>
    </row>
    <row r="10" spans="3:9" x14ac:dyDescent="0.25">
      <c r="C10" s="11" t="s">
        <v>3</v>
      </c>
      <c r="D10" s="11" t="s">
        <v>191</v>
      </c>
      <c r="E10" s="13">
        <f>'Lap 1 data'!BZ5</f>
        <v>6.937966626366884</v>
      </c>
      <c r="F10" s="13">
        <f>'Lap 2 data'!BZ5</f>
        <v>1.8584892140095692</v>
      </c>
      <c r="G10" s="13">
        <f>'Lap 3 data'!BZ5</f>
        <v>2.154998758581292</v>
      </c>
      <c r="H10" s="13">
        <f>'Lap 4 data'!BZ5</f>
        <v>10.482844635290572</v>
      </c>
      <c r="I10" s="13">
        <f t="shared" si="0"/>
        <v>4.8321108692938113</v>
      </c>
    </row>
    <row r="11" spans="3:9" x14ac:dyDescent="0.25">
      <c r="C11" s="11" t="s">
        <v>4</v>
      </c>
      <c r="D11" s="11" t="s">
        <v>191</v>
      </c>
      <c r="E11" s="13">
        <f>'Lap 1 data'!CA5</f>
        <v>120.89976492016983</v>
      </c>
      <c r="F11" s="13">
        <f>'Lap 2 data'!CA5</f>
        <v>161.76678286007817</v>
      </c>
      <c r="G11" s="13">
        <f>'Lap 3 data'!CA5</f>
        <v>160.12328659848873</v>
      </c>
      <c r="H11" s="13">
        <f>'Lap 4 data'!CA5</f>
        <v>144.32262329996465</v>
      </c>
      <c r="I11" s="13">
        <f t="shared" si="0"/>
        <v>155.40423091951052</v>
      </c>
    </row>
    <row r="12" spans="3:9" x14ac:dyDescent="0.25">
      <c r="C12" s="11" t="s">
        <v>6</v>
      </c>
      <c r="D12" s="11" t="s">
        <v>191</v>
      </c>
      <c r="E12" s="13">
        <f>'Lap 1 data'!CB5</f>
        <v>0.32498463764823959</v>
      </c>
      <c r="F12" s="13">
        <f>'Lap 2 data'!CB5</f>
        <v>0</v>
      </c>
      <c r="G12" s="13">
        <f>'Lap 3 data'!CB5</f>
        <v>6.5153577737633028E-2</v>
      </c>
      <c r="H12" s="13">
        <f>'Lap 4 data'!CB5</f>
        <v>5.0613588286483727E-2</v>
      </c>
      <c r="I12" s="13">
        <f t="shared" si="0"/>
        <v>3.8589055341372254E-2</v>
      </c>
    </row>
    <row r="13" spans="3:9" x14ac:dyDescent="0.25">
      <c r="C13" s="11" t="s">
        <v>2</v>
      </c>
      <c r="D13" s="11" t="s">
        <v>187</v>
      </c>
      <c r="E13" s="24">
        <f>'Lap 1 data'!$CE$5</f>
        <v>461.45567007144899</v>
      </c>
      <c r="F13" s="24">
        <f>'Lap 2 data'!$CE$5</f>
        <v>469.75081141115669</v>
      </c>
      <c r="G13" s="24">
        <f>'Lap 3 data'!$CE$5</f>
        <v>480.70209599860954</v>
      </c>
      <c r="H13" s="24">
        <f>'Lap 4 data'!$CE$5</f>
        <v>497.09484373426051</v>
      </c>
      <c r="I13" s="13">
        <f t="shared" si="0"/>
        <v>482.51591704800893</v>
      </c>
    </row>
    <row r="14" spans="3:9" x14ac:dyDescent="0.25">
      <c r="C14" s="11" t="s">
        <v>3</v>
      </c>
      <c r="D14" s="11" t="s">
        <v>187</v>
      </c>
      <c r="E14" s="24">
        <f>'Lap 1 data'!$CF$5</f>
        <v>0.19644178350073543</v>
      </c>
      <c r="F14" s="24">
        <f>'Lap 2 data'!$CF$5</f>
        <v>5.0458504484722652E-2</v>
      </c>
      <c r="G14" s="24">
        <f>'Lap 3 data'!$CF$5</f>
        <v>5.9252475618003411E-2</v>
      </c>
      <c r="H14" s="24">
        <f>'Lap 4 data'!$CF$5</f>
        <v>0.2876655444600999</v>
      </c>
      <c r="I14" s="13">
        <f t="shared" si="0"/>
        <v>0.13245884152094198</v>
      </c>
    </row>
    <row r="15" spans="3:9" x14ac:dyDescent="0.25">
      <c r="C15" s="11" t="s">
        <v>4</v>
      </c>
      <c r="D15" s="11" t="s">
        <v>187</v>
      </c>
      <c r="E15" s="24">
        <f>'Lap 1 data'!$CG$5</f>
        <v>3.4231593671090552</v>
      </c>
      <c r="F15" s="24">
        <f>'Lap 2 data'!$CG$5</f>
        <v>4.3920136188546</v>
      </c>
      <c r="G15" s="24">
        <f>'Lap 3 data'!$CG$5</f>
        <v>4.4026480745156427</v>
      </c>
      <c r="H15" s="24">
        <f>'Lap 4 data'!$CG$5</f>
        <v>3.9604370239093445</v>
      </c>
      <c r="I15" s="13">
        <f t="shared" si="0"/>
        <v>4.2516995724265287</v>
      </c>
    </row>
    <row r="16" spans="3:9" x14ac:dyDescent="0.25">
      <c r="C16" s="11" t="s">
        <v>6</v>
      </c>
      <c r="D16" s="11" t="s">
        <v>187</v>
      </c>
      <c r="E16" s="24">
        <f>'Lap 1 data'!$CH$5</f>
        <v>9.2016242319964865E-3</v>
      </c>
      <c r="F16" s="24">
        <f>'Lap 2 data'!$CH$5</f>
        <v>0</v>
      </c>
      <c r="G16" s="24">
        <f>'Lap 3 data'!$CH$5</f>
        <v>1.7914213458138108E-3</v>
      </c>
      <c r="H16" s="24">
        <f>'Lap 4 data'!$CH$5</f>
        <v>1.3889155031922397E-3</v>
      </c>
      <c r="I16" s="13">
        <f t="shared" si="0"/>
        <v>1.0601122830020168E-3</v>
      </c>
    </row>
    <row r="17" spans="3:9" x14ac:dyDescent="0.25">
      <c r="C17" s="11" t="s">
        <v>194</v>
      </c>
      <c r="D17" s="11" t="s">
        <v>191</v>
      </c>
      <c r="E17" s="13">
        <f>'Lap 1 data'!CC5</f>
        <v>129.1410575291024</v>
      </c>
      <c r="F17" s="13">
        <f>'Lap 2 data'!CC5</f>
        <v>164.91366004317507</v>
      </c>
      <c r="G17" s="13">
        <f>'Lap 3 data'!CC5</f>
        <v>163.61174705148585</v>
      </c>
      <c r="H17" s="13">
        <f>'Lap 4 data'!CC5</f>
        <v>156.06589466044437</v>
      </c>
      <c r="I17" s="13">
        <f t="shared" si="0"/>
        <v>161.53043391836843</v>
      </c>
    </row>
    <row r="18" spans="3:9" x14ac:dyDescent="0.25">
      <c r="C18" s="11" t="s">
        <v>194</v>
      </c>
      <c r="D18" s="11" t="s">
        <v>187</v>
      </c>
      <c r="E18" s="24">
        <f>'Lap 1 data'!$CI5</f>
        <v>3.628802774841787</v>
      </c>
      <c r="F18" s="24">
        <f>'Lap 2 data'!$CI5</f>
        <v>4.4424721233393232</v>
      </c>
      <c r="G18" s="24">
        <f>'Lap 3 data'!$CI5</f>
        <v>4.4636919714794603</v>
      </c>
      <c r="H18" s="24">
        <f>'Lap 4 data'!$CI5</f>
        <v>4.2494914838726361</v>
      </c>
      <c r="I18" s="13">
        <f t="shared" si="0"/>
        <v>4.3852185262304735</v>
      </c>
    </row>
    <row r="19" spans="3:9" x14ac:dyDescent="0.25">
      <c r="C19" s="22" t="s">
        <v>52</v>
      </c>
      <c r="D19" s="22" t="s">
        <v>188</v>
      </c>
      <c r="E19" s="13">
        <f>'Lap 1 data'!BC5</f>
        <v>1.0788636363636366</v>
      </c>
      <c r="F19" s="13">
        <f>'Lap 2 data'!BC5</f>
        <v>1.0921093749999995</v>
      </c>
      <c r="G19" s="13">
        <f>'Lap 3 data'!BC5</f>
        <v>1.0964341085271316</v>
      </c>
      <c r="H19" s="13">
        <f>'Lap 4 data'!BC5</f>
        <v>1.1039534883720927</v>
      </c>
      <c r="I19" s="13">
        <f t="shared" si="0"/>
        <v>1.0974989906330748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workbookViewId="0">
      <selection activeCell="F130" sqref="F130"/>
    </sheetView>
  </sheetViews>
  <sheetFormatPr defaultRowHeight="15" x14ac:dyDescent="0.25"/>
  <cols>
    <col min="1" max="4" width="12.28515625" bestFit="1" customWidth="1"/>
  </cols>
  <sheetData>
    <row r="1" spans="1:4" x14ac:dyDescent="0.25">
      <c r="A1" s="6" t="s">
        <v>164</v>
      </c>
      <c r="B1" s="6" t="s">
        <v>165</v>
      </c>
      <c r="C1" s="6" t="s">
        <v>166</v>
      </c>
      <c r="D1" s="6" t="s">
        <v>167</v>
      </c>
    </row>
    <row r="2" spans="1:4" x14ac:dyDescent="0.25">
      <c r="A2" s="6" t="s">
        <v>434</v>
      </c>
      <c r="B2" s="6" t="s">
        <v>435</v>
      </c>
      <c r="C2" s="23" t="s">
        <v>436</v>
      </c>
      <c r="D2" s="23" t="s">
        <v>437</v>
      </c>
    </row>
    <row r="3" spans="1:4" x14ac:dyDescent="0.25">
      <c r="A3" s="6" t="s">
        <v>168</v>
      </c>
      <c r="B3" s="6" t="s">
        <v>168</v>
      </c>
      <c r="C3" s="6" t="s">
        <v>168</v>
      </c>
      <c r="D3" s="6" t="s">
        <v>168</v>
      </c>
    </row>
    <row r="4" spans="1:4" x14ac:dyDescent="0.25">
      <c r="A4">
        <f>'Raw Data'!$AT418</f>
        <v>0.4</v>
      </c>
      <c r="B4">
        <f>'Raw Data'!$AT549</f>
        <v>36.6</v>
      </c>
      <c r="C4">
        <f>'Raw Data'!$AT676</f>
        <v>35.700000000000003</v>
      </c>
      <c r="D4">
        <f>'Raw Data'!$AT804</f>
        <v>37.299999999999997</v>
      </c>
    </row>
    <row r="5" spans="1:4" x14ac:dyDescent="0.25">
      <c r="A5">
        <f>'Raw Data'!$AT419</f>
        <v>2.1</v>
      </c>
      <c r="B5">
        <f>'Raw Data'!$AT550</f>
        <v>36.4</v>
      </c>
      <c r="C5">
        <f>'Raw Data'!$AT677</f>
        <v>35.1</v>
      </c>
      <c r="D5">
        <f>'Raw Data'!$AT805</f>
        <v>37</v>
      </c>
    </row>
    <row r="6" spans="1:4" x14ac:dyDescent="0.25">
      <c r="A6">
        <f>'Raw Data'!$AT420</f>
        <v>4</v>
      </c>
      <c r="B6">
        <f>'Raw Data'!$AT551</f>
        <v>37.5</v>
      </c>
      <c r="C6">
        <f>'Raw Data'!$AT678</f>
        <v>35.4</v>
      </c>
      <c r="D6">
        <f>'Raw Data'!$AT806</f>
        <v>36.5</v>
      </c>
    </row>
    <row r="7" spans="1:4" x14ac:dyDescent="0.25">
      <c r="A7">
        <f>'Raw Data'!$AT421</f>
        <v>10.3</v>
      </c>
      <c r="B7">
        <f>'Raw Data'!$AT552</f>
        <v>38.700000000000003</v>
      </c>
      <c r="C7">
        <f>'Raw Data'!$AT679</f>
        <v>36.5</v>
      </c>
      <c r="D7">
        <f>'Raw Data'!$AT807</f>
        <v>36.9</v>
      </c>
    </row>
    <row r="8" spans="1:4" x14ac:dyDescent="0.25">
      <c r="A8">
        <f>'Raw Data'!$AT422</f>
        <v>15.7</v>
      </c>
      <c r="B8">
        <f>'Raw Data'!$AT553</f>
        <v>40.5</v>
      </c>
      <c r="C8">
        <f>'Raw Data'!$AT680</f>
        <v>38.299999999999997</v>
      </c>
      <c r="D8">
        <f>'Raw Data'!$AT808</f>
        <v>38.6</v>
      </c>
    </row>
    <row r="9" spans="1:4" x14ac:dyDescent="0.25">
      <c r="A9">
        <f>'Raw Data'!$AT423</f>
        <v>20.5</v>
      </c>
      <c r="B9">
        <f>'Raw Data'!$AT554</f>
        <v>41.2</v>
      </c>
      <c r="C9">
        <f>'Raw Data'!$AT681</f>
        <v>40.200000000000003</v>
      </c>
      <c r="D9">
        <f>'Raw Data'!$AT809</f>
        <v>40.6</v>
      </c>
    </row>
    <row r="10" spans="1:4" x14ac:dyDescent="0.25">
      <c r="A10">
        <f>'Raw Data'!$AT424</f>
        <v>23.7</v>
      </c>
      <c r="B10">
        <f>'Raw Data'!$AT555</f>
        <v>42.1</v>
      </c>
      <c r="C10">
        <f>'Raw Data'!$AT682</f>
        <v>41.2</v>
      </c>
      <c r="D10">
        <f>'Raw Data'!$AT810</f>
        <v>41.5</v>
      </c>
    </row>
    <row r="11" spans="1:4" x14ac:dyDescent="0.25">
      <c r="A11">
        <f>'Raw Data'!$AT425</f>
        <v>27.3</v>
      </c>
      <c r="B11">
        <f>'Raw Data'!$AT556</f>
        <v>42.3</v>
      </c>
      <c r="C11">
        <f>'Raw Data'!$AT683</f>
        <v>41.4</v>
      </c>
      <c r="D11">
        <f>'Raw Data'!$AT811</f>
        <v>41.6</v>
      </c>
    </row>
    <row r="12" spans="1:4" x14ac:dyDescent="0.25">
      <c r="A12">
        <f>'Raw Data'!$AT426</f>
        <v>31</v>
      </c>
      <c r="B12">
        <f>'Raw Data'!$AT557</f>
        <v>42.9</v>
      </c>
      <c r="C12">
        <f>'Raw Data'!$AT684</f>
        <v>42.8</v>
      </c>
      <c r="D12">
        <f>'Raw Data'!$AT812</f>
        <v>42.7</v>
      </c>
    </row>
    <row r="13" spans="1:4" x14ac:dyDescent="0.25">
      <c r="A13">
        <f>'Raw Data'!$AT427</f>
        <v>33.700000000000003</v>
      </c>
      <c r="B13">
        <f>'Raw Data'!$AT558</f>
        <v>43.2</v>
      </c>
      <c r="C13">
        <f>'Raw Data'!$AT685</f>
        <v>45.1</v>
      </c>
      <c r="D13">
        <f>'Raw Data'!$AT813</f>
        <v>44.6</v>
      </c>
    </row>
    <row r="14" spans="1:4" x14ac:dyDescent="0.25">
      <c r="A14">
        <f>'Raw Data'!$AT428</f>
        <v>34.5</v>
      </c>
      <c r="B14">
        <f>'Raw Data'!$AT559</f>
        <v>44.6</v>
      </c>
      <c r="C14">
        <f>'Raw Data'!$AT686</f>
        <v>45.2</v>
      </c>
      <c r="D14">
        <f>'Raw Data'!$AT814</f>
        <v>46.1</v>
      </c>
    </row>
    <row r="15" spans="1:4" x14ac:dyDescent="0.25">
      <c r="A15">
        <f>'Raw Data'!$AT429</f>
        <v>37.4</v>
      </c>
      <c r="B15">
        <f>'Raw Data'!$AT560</f>
        <v>45.1</v>
      </c>
      <c r="C15">
        <f>'Raw Data'!$AT687</f>
        <v>45.5</v>
      </c>
      <c r="D15">
        <f>'Raw Data'!$AT815</f>
        <v>46.7</v>
      </c>
    </row>
    <row r="16" spans="1:4" x14ac:dyDescent="0.25">
      <c r="A16">
        <f>'Raw Data'!$AT430</f>
        <v>38.700000000000003</v>
      </c>
      <c r="B16">
        <f>'Raw Data'!$AT561</f>
        <v>45.1</v>
      </c>
      <c r="C16">
        <f>'Raw Data'!$AT688</f>
        <v>45.2</v>
      </c>
      <c r="D16">
        <f>'Raw Data'!$AT816</f>
        <v>46.7</v>
      </c>
    </row>
    <row r="17" spans="1:4" x14ac:dyDescent="0.25">
      <c r="A17">
        <f>'Raw Data'!$AT431</f>
        <v>43.8</v>
      </c>
      <c r="B17">
        <f>'Raw Data'!$AT562</f>
        <v>44.8</v>
      </c>
      <c r="C17">
        <f>'Raw Data'!$AT689</f>
        <v>44.7</v>
      </c>
      <c r="D17">
        <f>'Raw Data'!$AT817</f>
        <v>46.2</v>
      </c>
    </row>
    <row r="18" spans="1:4" x14ac:dyDescent="0.25">
      <c r="A18">
        <f>'Raw Data'!$AT432</f>
        <v>45.1</v>
      </c>
      <c r="B18">
        <f>'Raw Data'!$AT563</f>
        <v>44.1</v>
      </c>
      <c r="C18">
        <f>'Raw Data'!$AT690</f>
        <v>44</v>
      </c>
      <c r="D18">
        <f>'Raw Data'!$AT818</f>
        <v>45.6</v>
      </c>
    </row>
    <row r="19" spans="1:4" x14ac:dyDescent="0.25">
      <c r="A19">
        <f>'Raw Data'!$AT433</f>
        <v>46</v>
      </c>
      <c r="B19">
        <f>'Raw Data'!$AT564</f>
        <v>42.7</v>
      </c>
      <c r="C19">
        <f>'Raw Data'!$AT691</f>
        <v>42.1</v>
      </c>
      <c r="D19">
        <f>'Raw Data'!$AT819</f>
        <v>44.1</v>
      </c>
    </row>
    <row r="20" spans="1:4" x14ac:dyDescent="0.25">
      <c r="A20">
        <f>'Raw Data'!$AT434</f>
        <v>45.7</v>
      </c>
      <c r="B20">
        <f>'Raw Data'!$AT565</f>
        <v>39.799999999999997</v>
      </c>
      <c r="C20">
        <f>'Raw Data'!$AT692</f>
        <v>39</v>
      </c>
      <c r="D20">
        <f>'Raw Data'!$AT820</f>
        <v>42.2</v>
      </c>
    </row>
    <row r="21" spans="1:4" x14ac:dyDescent="0.25">
      <c r="A21">
        <f>'Raw Data'!$AT435</f>
        <v>43.5</v>
      </c>
      <c r="B21">
        <f>'Raw Data'!$AT566</f>
        <v>37</v>
      </c>
      <c r="C21">
        <f>'Raw Data'!$AT693</f>
        <v>36.6</v>
      </c>
      <c r="D21">
        <f>'Raw Data'!$AT821</f>
        <v>38.9</v>
      </c>
    </row>
    <row r="22" spans="1:4" x14ac:dyDescent="0.25">
      <c r="A22">
        <f>'Raw Data'!$AT436</f>
        <v>38.700000000000003</v>
      </c>
      <c r="B22">
        <f>'Raw Data'!$AT567</f>
        <v>35</v>
      </c>
      <c r="C22">
        <f>'Raw Data'!$AT694</f>
        <v>35.4</v>
      </c>
      <c r="D22">
        <f>'Raw Data'!$AT822</f>
        <v>36.5</v>
      </c>
    </row>
    <row r="23" spans="1:4" x14ac:dyDescent="0.25">
      <c r="A23">
        <f>'Raw Data'!$AT437</f>
        <v>38.9</v>
      </c>
      <c r="B23">
        <f>'Raw Data'!$AT568</f>
        <v>33.4</v>
      </c>
      <c r="C23">
        <f>'Raw Data'!$AT695</f>
        <v>34.200000000000003</v>
      </c>
      <c r="D23">
        <f>'Raw Data'!$AT823</f>
        <v>35.299999999999997</v>
      </c>
    </row>
    <row r="24" spans="1:4" x14ac:dyDescent="0.25">
      <c r="A24">
        <f>'Raw Data'!$AT438</f>
        <v>37.9</v>
      </c>
      <c r="B24">
        <f>'Raw Data'!$AT569</f>
        <v>32.1</v>
      </c>
      <c r="C24">
        <f>'Raw Data'!$AT696</f>
        <v>32.5</v>
      </c>
      <c r="D24">
        <f>'Raw Data'!$AT824</f>
        <v>34</v>
      </c>
    </row>
    <row r="25" spans="1:4" x14ac:dyDescent="0.25">
      <c r="A25">
        <f>'Raw Data'!$AT439</f>
        <v>35.700000000000003</v>
      </c>
      <c r="B25">
        <f>'Raw Data'!$AT570</f>
        <v>30.3</v>
      </c>
      <c r="C25">
        <f>'Raw Data'!$AT697</f>
        <v>30.8</v>
      </c>
      <c r="D25">
        <f>'Raw Data'!$AT825</f>
        <v>32.700000000000003</v>
      </c>
    </row>
    <row r="26" spans="1:4" x14ac:dyDescent="0.25">
      <c r="A26">
        <f>'Raw Data'!$AT440</f>
        <v>34.1</v>
      </c>
      <c r="B26">
        <f>'Raw Data'!$AT571</f>
        <v>28.5</v>
      </c>
      <c r="C26">
        <f>'Raw Data'!$AT698</f>
        <v>29.2</v>
      </c>
      <c r="D26">
        <f>'Raw Data'!$AT826</f>
        <v>31</v>
      </c>
    </row>
    <row r="27" spans="1:4" x14ac:dyDescent="0.25">
      <c r="A27">
        <f>'Raw Data'!$AT441</f>
        <v>32.6</v>
      </c>
      <c r="B27">
        <f>'Raw Data'!$AT572</f>
        <v>27</v>
      </c>
      <c r="C27">
        <f>'Raw Data'!$AT699</f>
        <v>27.7</v>
      </c>
      <c r="D27">
        <f>'Raw Data'!$AT827</f>
        <v>28.4</v>
      </c>
    </row>
    <row r="28" spans="1:4" x14ac:dyDescent="0.25">
      <c r="A28">
        <f>'Raw Data'!$AT442</f>
        <v>31.3</v>
      </c>
      <c r="B28">
        <f>'Raw Data'!$AT573</f>
        <v>25.7</v>
      </c>
      <c r="C28">
        <f>'Raw Data'!$AT700</f>
        <v>26.1</v>
      </c>
      <c r="D28">
        <f>'Raw Data'!$AT828</f>
        <v>26.5</v>
      </c>
    </row>
    <row r="29" spans="1:4" x14ac:dyDescent="0.25">
      <c r="A29">
        <f>'Raw Data'!$AT443</f>
        <v>30.5</v>
      </c>
      <c r="B29">
        <f>'Raw Data'!$AT574</f>
        <v>25.4</v>
      </c>
      <c r="C29">
        <f>'Raw Data'!$AT701</f>
        <v>24.5</v>
      </c>
      <c r="D29">
        <f>'Raw Data'!$AT829</f>
        <v>24.7</v>
      </c>
    </row>
    <row r="30" spans="1:4" x14ac:dyDescent="0.25">
      <c r="A30">
        <f>'Raw Data'!$AT444</f>
        <v>29.4</v>
      </c>
      <c r="B30">
        <f>'Raw Data'!$AT575</f>
        <v>24</v>
      </c>
      <c r="C30">
        <f>'Raw Data'!$AT702</f>
        <v>23.9</v>
      </c>
      <c r="D30">
        <f>'Raw Data'!$AT830</f>
        <v>23.3</v>
      </c>
    </row>
    <row r="31" spans="1:4" x14ac:dyDescent="0.25">
      <c r="A31">
        <f>'Raw Data'!$AT445</f>
        <v>28</v>
      </c>
      <c r="B31">
        <f>'Raw Data'!$AT576</f>
        <v>23</v>
      </c>
      <c r="C31">
        <f>'Raw Data'!$AT703</f>
        <v>23.9</v>
      </c>
      <c r="D31">
        <f>'Raw Data'!$AT831</f>
        <v>22.9</v>
      </c>
    </row>
    <row r="32" spans="1:4" x14ac:dyDescent="0.25">
      <c r="A32">
        <f>'Raw Data'!$AT446</f>
        <v>26.7</v>
      </c>
      <c r="B32">
        <f>'Raw Data'!$AT577</f>
        <v>23.7</v>
      </c>
      <c r="C32">
        <f>'Raw Data'!$AT704</f>
        <v>23.9</v>
      </c>
      <c r="D32">
        <f>'Raw Data'!$AT832</f>
        <v>23</v>
      </c>
    </row>
    <row r="33" spans="1:4" x14ac:dyDescent="0.25">
      <c r="A33">
        <f>'Raw Data'!$AT447</f>
        <v>25.8</v>
      </c>
      <c r="B33">
        <f>'Raw Data'!$AT578</f>
        <v>25.2</v>
      </c>
      <c r="C33">
        <f>'Raw Data'!$AT705</f>
        <v>24.3</v>
      </c>
      <c r="D33">
        <f>'Raw Data'!$AT833</f>
        <v>23.2</v>
      </c>
    </row>
    <row r="34" spans="1:4" x14ac:dyDescent="0.25">
      <c r="A34">
        <f>'Raw Data'!$AT448</f>
        <v>25.1</v>
      </c>
      <c r="B34">
        <f>'Raw Data'!$AT579</f>
        <v>28</v>
      </c>
      <c r="C34">
        <f>'Raw Data'!$AT706</f>
        <v>25.6</v>
      </c>
      <c r="D34">
        <f>'Raw Data'!$AT834</f>
        <v>23.8</v>
      </c>
    </row>
    <row r="35" spans="1:4" x14ac:dyDescent="0.25">
      <c r="A35">
        <f>'Raw Data'!$AT449</f>
        <v>24.5</v>
      </c>
      <c r="B35">
        <f>'Raw Data'!$AT580</f>
        <v>29.9</v>
      </c>
      <c r="C35">
        <f>'Raw Data'!$AT707</f>
        <v>27.8</v>
      </c>
      <c r="D35">
        <f>'Raw Data'!$AT835</f>
        <v>25.2</v>
      </c>
    </row>
    <row r="36" spans="1:4" x14ac:dyDescent="0.25">
      <c r="A36">
        <f>'Raw Data'!$AT450</f>
        <v>24.4</v>
      </c>
      <c r="B36">
        <f>'Raw Data'!$AT581</f>
        <v>30.6</v>
      </c>
      <c r="C36">
        <f>'Raw Data'!$AT708</f>
        <v>30.1</v>
      </c>
      <c r="D36">
        <f>'Raw Data'!$AT836</f>
        <v>27.3</v>
      </c>
    </row>
    <row r="37" spans="1:4" x14ac:dyDescent="0.25">
      <c r="A37">
        <f>'Raw Data'!$AT451</f>
        <v>24.5</v>
      </c>
      <c r="B37">
        <f>'Raw Data'!$AT582</f>
        <v>31.6</v>
      </c>
      <c r="C37">
        <f>'Raw Data'!$AT709</f>
        <v>31.5</v>
      </c>
      <c r="D37">
        <f>'Raw Data'!$AT837</f>
        <v>28.3</v>
      </c>
    </row>
    <row r="38" spans="1:4" x14ac:dyDescent="0.25">
      <c r="A38">
        <f>'Raw Data'!$AT452</f>
        <v>26.5</v>
      </c>
      <c r="B38">
        <f>'Raw Data'!$AT583</f>
        <v>32.299999999999997</v>
      </c>
      <c r="C38">
        <f>'Raw Data'!$AT710</f>
        <v>32.299999999999997</v>
      </c>
      <c r="D38">
        <f>'Raw Data'!$AT838</f>
        <v>28.9</v>
      </c>
    </row>
    <row r="39" spans="1:4" x14ac:dyDescent="0.25">
      <c r="A39">
        <f>'Raw Data'!$AT453</f>
        <v>29.4</v>
      </c>
      <c r="B39">
        <f>'Raw Data'!$AT584</f>
        <v>33</v>
      </c>
      <c r="C39">
        <f>'Raw Data'!$AT711</f>
        <v>33.1</v>
      </c>
      <c r="D39">
        <f>'Raw Data'!$AT839</f>
        <v>30</v>
      </c>
    </row>
    <row r="40" spans="1:4" x14ac:dyDescent="0.25">
      <c r="A40">
        <f>'Raw Data'!$AT454</f>
        <v>30.9</v>
      </c>
      <c r="B40">
        <f>'Raw Data'!$AT585</f>
        <v>33.700000000000003</v>
      </c>
      <c r="C40">
        <f>'Raw Data'!$AT712</f>
        <v>33.9</v>
      </c>
      <c r="D40">
        <f>'Raw Data'!$AT840</f>
        <v>31.9</v>
      </c>
    </row>
    <row r="41" spans="1:4" x14ac:dyDescent="0.25">
      <c r="A41">
        <f>'Raw Data'!$AT455</f>
        <v>31.6</v>
      </c>
      <c r="B41">
        <f>'Raw Data'!$AT586</f>
        <v>36.200000000000003</v>
      </c>
      <c r="C41">
        <f>'Raw Data'!$AT713</f>
        <v>33.700000000000003</v>
      </c>
      <c r="D41">
        <f>'Raw Data'!$AT841</f>
        <v>33.5</v>
      </c>
    </row>
    <row r="42" spans="1:4" x14ac:dyDescent="0.25">
      <c r="A42">
        <f>'Raw Data'!$AT456</f>
        <v>31.7</v>
      </c>
      <c r="B42">
        <f>'Raw Data'!$AT587</f>
        <v>41.5</v>
      </c>
      <c r="C42">
        <f>'Raw Data'!$AT714</f>
        <v>33.700000000000003</v>
      </c>
      <c r="D42">
        <f>'Raw Data'!$AT842</f>
        <v>34.6</v>
      </c>
    </row>
    <row r="43" spans="1:4" x14ac:dyDescent="0.25">
      <c r="A43">
        <f>'Raw Data'!$AT457</f>
        <v>33.200000000000003</v>
      </c>
      <c r="B43">
        <f>'Raw Data'!$AT588</f>
        <v>36.4</v>
      </c>
      <c r="C43">
        <f>'Raw Data'!$AT715</f>
        <v>34.1</v>
      </c>
      <c r="D43">
        <f>'Raw Data'!$AT843</f>
        <v>35.700000000000003</v>
      </c>
    </row>
    <row r="44" spans="1:4" x14ac:dyDescent="0.25">
      <c r="A44">
        <f>'Raw Data'!$AT458</f>
        <v>34.200000000000003</v>
      </c>
      <c r="B44">
        <f>'Raw Data'!$AT589</f>
        <v>36.799999999999997</v>
      </c>
      <c r="C44">
        <f>'Raw Data'!$AT716</f>
        <v>34.799999999999997</v>
      </c>
      <c r="D44">
        <f>'Raw Data'!$AT844</f>
        <v>36</v>
      </c>
    </row>
    <row r="45" spans="1:4" x14ac:dyDescent="0.25">
      <c r="A45">
        <f>'Raw Data'!$AT459</f>
        <v>34.799999999999997</v>
      </c>
      <c r="B45">
        <f>'Raw Data'!$AT590</f>
        <v>36.6</v>
      </c>
      <c r="C45">
        <f>'Raw Data'!$AT717</f>
        <v>35.700000000000003</v>
      </c>
      <c r="D45">
        <f>'Raw Data'!$AT845</f>
        <v>36.200000000000003</v>
      </c>
    </row>
    <row r="46" spans="1:4" x14ac:dyDescent="0.25">
      <c r="A46">
        <f>'Raw Data'!$AT460</f>
        <v>35.4</v>
      </c>
      <c r="B46">
        <f>'Raw Data'!$AT591</f>
        <v>36.9</v>
      </c>
      <c r="C46">
        <f>'Raw Data'!$AT718</f>
        <v>35.9</v>
      </c>
      <c r="D46">
        <f>'Raw Data'!$AT846</f>
        <v>35.5</v>
      </c>
    </row>
    <row r="47" spans="1:4" x14ac:dyDescent="0.25">
      <c r="A47">
        <f>'Raw Data'!$AT461</f>
        <v>35.299999999999997</v>
      </c>
      <c r="B47">
        <f>'Raw Data'!$AT592</f>
        <v>37.6</v>
      </c>
      <c r="C47">
        <f>'Raw Data'!$AT719</f>
        <v>35.799999999999997</v>
      </c>
      <c r="D47">
        <f>'Raw Data'!$AT847</f>
        <v>34.700000000000003</v>
      </c>
    </row>
    <row r="48" spans="1:4" x14ac:dyDescent="0.25">
      <c r="A48">
        <f>'Raw Data'!$AT462</f>
        <v>35.200000000000003</v>
      </c>
      <c r="B48">
        <f>'Raw Data'!$AT593</f>
        <v>38.6</v>
      </c>
      <c r="C48">
        <f>'Raw Data'!$AT720</f>
        <v>35.5</v>
      </c>
      <c r="D48">
        <f>'Raw Data'!$AT848</f>
        <v>34</v>
      </c>
    </row>
    <row r="49" spans="1:4" x14ac:dyDescent="0.25">
      <c r="A49">
        <f>'Raw Data'!$AT463</f>
        <v>34.9</v>
      </c>
      <c r="B49">
        <f>'Raw Data'!$AT594</f>
        <v>40.4</v>
      </c>
      <c r="C49">
        <f>'Raw Data'!$AT721</f>
        <v>35.6</v>
      </c>
      <c r="D49">
        <f>'Raw Data'!$AT849</f>
        <v>33.9</v>
      </c>
    </row>
    <row r="50" spans="1:4" x14ac:dyDescent="0.25">
      <c r="A50">
        <f>'Raw Data'!$AT464</f>
        <v>35.200000000000003</v>
      </c>
      <c r="B50">
        <f>'Raw Data'!$AT595</f>
        <v>40.299999999999997</v>
      </c>
      <c r="C50">
        <f>'Raw Data'!$AT722</f>
        <v>37.1</v>
      </c>
      <c r="D50">
        <f>'Raw Data'!$AT850</f>
        <v>36</v>
      </c>
    </row>
    <row r="51" spans="1:4" x14ac:dyDescent="0.25">
      <c r="A51">
        <f>'Raw Data'!$AT465</f>
        <v>36.299999999999997</v>
      </c>
      <c r="B51">
        <f>'Raw Data'!$AT596</f>
        <v>40.6</v>
      </c>
      <c r="C51">
        <f>'Raw Data'!$AT723</f>
        <v>38.6</v>
      </c>
      <c r="D51">
        <f>'Raw Data'!$AT851</f>
        <v>37.9</v>
      </c>
    </row>
    <row r="52" spans="1:4" x14ac:dyDescent="0.25">
      <c r="A52">
        <f>'Raw Data'!$AT466</f>
        <v>39</v>
      </c>
      <c r="B52">
        <f>'Raw Data'!$AT597</f>
        <v>40.9</v>
      </c>
      <c r="C52">
        <f>'Raw Data'!$AT724</f>
        <v>40</v>
      </c>
      <c r="D52">
        <f>'Raw Data'!$AT852</f>
        <v>39.6</v>
      </c>
    </row>
    <row r="53" spans="1:4" x14ac:dyDescent="0.25">
      <c r="A53">
        <f>'Raw Data'!$AT467</f>
        <v>40.5</v>
      </c>
      <c r="B53">
        <f>'Raw Data'!$AT598</f>
        <v>41.1</v>
      </c>
      <c r="C53">
        <f>'Raw Data'!$AT725</f>
        <v>40.700000000000003</v>
      </c>
      <c r="D53">
        <f>'Raw Data'!$AT853</f>
        <v>40.299999999999997</v>
      </c>
    </row>
    <row r="54" spans="1:4" x14ac:dyDescent="0.25">
      <c r="A54">
        <f>'Raw Data'!$AT468</f>
        <v>41.5</v>
      </c>
      <c r="B54">
        <f>'Raw Data'!$AT599</f>
        <v>41.3</v>
      </c>
      <c r="C54">
        <f>'Raw Data'!$AT726</f>
        <v>40.700000000000003</v>
      </c>
      <c r="D54">
        <f>'Raw Data'!$AT854</f>
        <v>40.5</v>
      </c>
    </row>
    <row r="55" spans="1:4" x14ac:dyDescent="0.25">
      <c r="A55">
        <f>'Raw Data'!$AT469</f>
        <v>42</v>
      </c>
      <c r="B55">
        <f>'Raw Data'!$AT600</f>
        <v>42</v>
      </c>
      <c r="C55">
        <f>'Raw Data'!$AT727</f>
        <v>41</v>
      </c>
      <c r="D55">
        <f>'Raw Data'!$AT855</f>
        <v>40.6</v>
      </c>
    </row>
    <row r="56" spans="1:4" x14ac:dyDescent="0.25">
      <c r="A56">
        <f>'Raw Data'!$AT470</f>
        <v>41.7</v>
      </c>
      <c r="B56">
        <f>'Raw Data'!$AT601</f>
        <v>42.6</v>
      </c>
      <c r="C56">
        <f>'Raw Data'!$AT728</f>
        <v>41.5</v>
      </c>
      <c r="D56">
        <f>'Raw Data'!$AT856</f>
        <v>41</v>
      </c>
    </row>
    <row r="57" spans="1:4" x14ac:dyDescent="0.25">
      <c r="A57">
        <f>'Raw Data'!$AT471</f>
        <v>41.2</v>
      </c>
      <c r="B57">
        <f>'Raw Data'!$AT602</f>
        <v>42.9</v>
      </c>
      <c r="C57">
        <f>'Raw Data'!$AT729</f>
        <v>41.5</v>
      </c>
      <c r="D57">
        <f>'Raw Data'!$AT857</f>
        <v>41.6</v>
      </c>
    </row>
    <row r="58" spans="1:4" x14ac:dyDescent="0.25">
      <c r="A58">
        <f>'Raw Data'!$AT472</f>
        <v>41</v>
      </c>
      <c r="B58">
        <f>'Raw Data'!$AT603</f>
        <v>44.2</v>
      </c>
      <c r="C58">
        <f>'Raw Data'!$AT730</f>
        <v>42.1</v>
      </c>
      <c r="D58">
        <f>'Raw Data'!$AT858</f>
        <v>42.8</v>
      </c>
    </row>
    <row r="59" spans="1:4" x14ac:dyDescent="0.25">
      <c r="A59">
        <f>'Raw Data'!$AT473</f>
        <v>41.3</v>
      </c>
      <c r="B59">
        <f>'Raw Data'!$AT604</f>
        <v>44.9</v>
      </c>
      <c r="C59">
        <f>'Raw Data'!$AT731</f>
        <v>43.2</v>
      </c>
      <c r="D59">
        <f>'Raw Data'!$AT859</f>
        <v>42.2</v>
      </c>
    </row>
    <row r="60" spans="1:4" x14ac:dyDescent="0.25">
      <c r="A60">
        <f>'Raw Data'!$AT474</f>
        <v>42.4</v>
      </c>
      <c r="B60">
        <f>'Raw Data'!$AT605</f>
        <v>45.1</v>
      </c>
      <c r="C60">
        <f>'Raw Data'!$AT732</f>
        <v>44</v>
      </c>
      <c r="D60">
        <f>'Raw Data'!$AT860</f>
        <v>43</v>
      </c>
    </row>
    <row r="61" spans="1:4" x14ac:dyDescent="0.25">
      <c r="A61">
        <f>'Raw Data'!$AT475</f>
        <v>43.3</v>
      </c>
      <c r="B61">
        <f>'Raw Data'!$AT606</f>
        <v>45.1</v>
      </c>
      <c r="C61">
        <f>'Raw Data'!$AT733</f>
        <v>45</v>
      </c>
      <c r="D61">
        <f>'Raw Data'!$AT861</f>
        <v>44.3</v>
      </c>
    </row>
    <row r="62" spans="1:4" x14ac:dyDescent="0.25">
      <c r="A62">
        <f>'Raw Data'!$AT476</f>
        <v>44.5</v>
      </c>
      <c r="B62">
        <f>'Raw Data'!$AT607</f>
        <v>44.8</v>
      </c>
      <c r="C62">
        <f>'Raw Data'!$AT734</f>
        <v>45.7</v>
      </c>
      <c r="D62">
        <f>'Raw Data'!$AT862</f>
        <v>45.4</v>
      </c>
    </row>
    <row r="63" spans="1:4" x14ac:dyDescent="0.25">
      <c r="A63">
        <f>'Raw Data'!$AT477</f>
        <v>45.7</v>
      </c>
      <c r="B63">
        <f>'Raw Data'!$AT608</f>
        <v>44.2</v>
      </c>
      <c r="C63">
        <f>'Raw Data'!$AT735</f>
        <v>45.5</v>
      </c>
      <c r="D63">
        <f>'Raw Data'!$AT863</f>
        <v>46.5</v>
      </c>
    </row>
    <row r="64" spans="1:4" x14ac:dyDescent="0.25">
      <c r="A64">
        <f>'Raw Data'!$AT478</f>
        <v>46.5</v>
      </c>
      <c r="B64">
        <f>'Raw Data'!$AT609</f>
        <v>43.2</v>
      </c>
      <c r="C64">
        <f>'Raw Data'!$AT736</f>
        <v>45.1</v>
      </c>
      <c r="D64">
        <f>'Raw Data'!$AT864</f>
        <v>46.6</v>
      </c>
    </row>
    <row r="65" spans="1:4" x14ac:dyDescent="0.25">
      <c r="A65">
        <f>'Raw Data'!$AT479</f>
        <v>46.6</v>
      </c>
      <c r="B65">
        <f>'Raw Data'!$AT610</f>
        <v>42.5</v>
      </c>
      <c r="C65">
        <f>'Raw Data'!$AT737</f>
        <v>44.2</v>
      </c>
      <c r="D65">
        <f>'Raw Data'!$AT865</f>
        <v>46</v>
      </c>
    </row>
    <row r="66" spans="1:4" x14ac:dyDescent="0.25">
      <c r="A66">
        <f>'Raw Data'!$AT480</f>
        <v>45.8</v>
      </c>
      <c r="B66">
        <f>'Raw Data'!$AT611</f>
        <v>40.700000000000003</v>
      </c>
      <c r="C66">
        <f>'Raw Data'!$AT738</f>
        <v>42.8</v>
      </c>
      <c r="D66">
        <f>'Raw Data'!$AT866</f>
        <v>44.9</v>
      </c>
    </row>
    <row r="67" spans="1:4" x14ac:dyDescent="0.25">
      <c r="A67">
        <f>'Raw Data'!$AT481</f>
        <v>45</v>
      </c>
      <c r="B67">
        <f>'Raw Data'!$AT612</f>
        <v>40.9</v>
      </c>
      <c r="C67">
        <f>'Raw Data'!$AT739</f>
        <v>41.3</v>
      </c>
      <c r="D67">
        <f>'Raw Data'!$AT867</f>
        <v>44</v>
      </c>
    </row>
    <row r="68" spans="1:4" x14ac:dyDescent="0.25">
      <c r="A68">
        <f>'Raw Data'!$AT482</f>
        <v>43</v>
      </c>
      <c r="B68">
        <f>'Raw Data'!$AT613</f>
        <v>41</v>
      </c>
      <c r="C68">
        <f>'Raw Data'!$AT740</f>
        <v>40.5</v>
      </c>
      <c r="D68">
        <f>'Raw Data'!$AT868</f>
        <v>42.4</v>
      </c>
    </row>
    <row r="69" spans="1:4" x14ac:dyDescent="0.25">
      <c r="A69">
        <f>'Raw Data'!$AT483</f>
        <v>41.3</v>
      </c>
      <c r="B69">
        <f>'Raw Data'!$AT614</f>
        <v>41.2</v>
      </c>
      <c r="C69">
        <f>'Raw Data'!$AT741</f>
        <v>40.5</v>
      </c>
      <c r="D69">
        <f>'Raw Data'!$AT869</f>
        <v>40.799999999999997</v>
      </c>
    </row>
    <row r="70" spans="1:4" x14ac:dyDescent="0.25">
      <c r="A70">
        <f>'Raw Data'!$AT484</f>
        <v>40.1</v>
      </c>
      <c r="B70">
        <f>'Raw Data'!$AT615</f>
        <v>41.1</v>
      </c>
      <c r="C70">
        <f>'Raw Data'!$AT742</f>
        <v>41</v>
      </c>
      <c r="D70">
        <f>'Raw Data'!$AT870</f>
        <v>40.299999999999997</v>
      </c>
    </row>
    <row r="71" spans="1:4" x14ac:dyDescent="0.25">
      <c r="A71">
        <f>'Raw Data'!$AT485</f>
        <v>40.6</v>
      </c>
      <c r="B71">
        <f>'Raw Data'!$AT616</f>
        <v>40.9</v>
      </c>
      <c r="C71">
        <f>'Raw Data'!$AT743</f>
        <v>41.2</v>
      </c>
      <c r="D71">
        <f>'Raw Data'!$AT871</f>
        <v>40.1</v>
      </c>
    </row>
    <row r="72" spans="1:4" x14ac:dyDescent="0.25">
      <c r="A72">
        <f>'Raw Data'!$AT486</f>
        <v>40.700000000000003</v>
      </c>
      <c r="B72">
        <f>'Raw Data'!$AT617</f>
        <v>40.4</v>
      </c>
      <c r="C72">
        <f>'Raw Data'!$AT744</f>
        <v>41.3</v>
      </c>
      <c r="D72">
        <f>'Raw Data'!$AT872</f>
        <v>41.2</v>
      </c>
    </row>
    <row r="73" spans="1:4" x14ac:dyDescent="0.25">
      <c r="A73">
        <f>'Raw Data'!$AT487</f>
        <v>41.2</v>
      </c>
      <c r="B73">
        <f>'Raw Data'!$AT618</f>
        <v>39.9</v>
      </c>
      <c r="C73">
        <f>'Raw Data'!$AT745</f>
        <v>41.1</v>
      </c>
      <c r="D73">
        <f>'Raw Data'!$AT873</f>
        <v>41.4</v>
      </c>
    </row>
    <row r="74" spans="1:4" x14ac:dyDescent="0.25">
      <c r="A74">
        <f>'Raw Data'!$AT488</f>
        <v>41.2</v>
      </c>
      <c r="B74">
        <f>'Raw Data'!$AT619</f>
        <v>39.1</v>
      </c>
      <c r="C74">
        <f>'Raw Data'!$AT746</f>
        <v>40.6</v>
      </c>
      <c r="D74">
        <f>'Raw Data'!$AT874</f>
        <v>41.3</v>
      </c>
    </row>
    <row r="75" spans="1:4" x14ac:dyDescent="0.25">
      <c r="A75">
        <f>'Raw Data'!$AT489</f>
        <v>40.799999999999997</v>
      </c>
      <c r="B75">
        <f>'Raw Data'!$AT620</f>
        <v>38</v>
      </c>
      <c r="C75">
        <f>'Raw Data'!$AT747</f>
        <v>38.5</v>
      </c>
      <c r="D75">
        <f>'Raw Data'!$AT875</f>
        <v>40.200000000000003</v>
      </c>
    </row>
    <row r="76" spans="1:4" x14ac:dyDescent="0.25">
      <c r="A76">
        <f>'Raw Data'!$AT490</f>
        <v>39.700000000000003</v>
      </c>
      <c r="B76">
        <f>'Raw Data'!$AT621</f>
        <v>37.1</v>
      </c>
      <c r="C76">
        <f>'Raw Data'!$AT748</f>
        <v>36.700000000000003</v>
      </c>
      <c r="D76">
        <f>'Raw Data'!$AT876</f>
        <v>38.6</v>
      </c>
    </row>
    <row r="77" spans="1:4" x14ac:dyDescent="0.25">
      <c r="A77">
        <f>'Raw Data'!$AT491</f>
        <v>38.700000000000003</v>
      </c>
      <c r="B77">
        <f>'Raw Data'!$AT622</f>
        <v>36.299999999999997</v>
      </c>
      <c r="C77">
        <f>'Raw Data'!$AT749</f>
        <v>36.299999999999997</v>
      </c>
      <c r="D77">
        <f>'Raw Data'!$AT877</f>
        <v>37.6</v>
      </c>
    </row>
    <row r="78" spans="1:4" x14ac:dyDescent="0.25">
      <c r="A78">
        <f>'Raw Data'!$AT492</f>
        <v>37.5</v>
      </c>
      <c r="B78">
        <f>'Raw Data'!$AT623</f>
        <v>34.9</v>
      </c>
      <c r="C78">
        <f>'Raw Data'!$AT750</f>
        <v>36.1</v>
      </c>
      <c r="D78">
        <f>'Raw Data'!$AT878</f>
        <v>37.200000000000003</v>
      </c>
    </row>
    <row r="79" spans="1:4" x14ac:dyDescent="0.25">
      <c r="A79">
        <f>'Raw Data'!$AT493</f>
        <v>37.1</v>
      </c>
      <c r="B79">
        <f>'Raw Data'!$AT624</f>
        <v>33.200000000000003</v>
      </c>
      <c r="C79">
        <f>'Raw Data'!$AT751</f>
        <v>34.299999999999997</v>
      </c>
      <c r="D79">
        <f>'Raw Data'!$AT879</f>
        <v>37.6</v>
      </c>
    </row>
    <row r="80" spans="1:4" x14ac:dyDescent="0.25">
      <c r="A80">
        <f>'Raw Data'!$AT494</f>
        <v>36.6</v>
      </c>
      <c r="B80">
        <f>'Raw Data'!$AT625</f>
        <v>31.3</v>
      </c>
      <c r="C80">
        <f>'Raw Data'!$AT752</f>
        <v>32.799999999999997</v>
      </c>
      <c r="D80">
        <f>'Raw Data'!$AT880</f>
        <v>36.6</v>
      </c>
    </row>
    <row r="81" spans="1:4" x14ac:dyDescent="0.25">
      <c r="A81">
        <f>'Raw Data'!$AT495</f>
        <v>36.799999999999997</v>
      </c>
      <c r="B81">
        <f>'Raw Data'!$AT626</f>
        <v>30.1</v>
      </c>
      <c r="C81">
        <f>'Raw Data'!$AT753</f>
        <v>31.5</v>
      </c>
      <c r="D81">
        <f>'Raw Data'!$AT881</f>
        <v>33.700000000000003</v>
      </c>
    </row>
    <row r="82" spans="1:4" x14ac:dyDescent="0.25">
      <c r="A82">
        <f>'Raw Data'!$AT496</f>
        <v>36.6</v>
      </c>
      <c r="B82">
        <f>'Raw Data'!$AT627</f>
        <v>28.8</v>
      </c>
      <c r="C82">
        <f>'Raw Data'!$AT754</f>
        <v>30.2</v>
      </c>
      <c r="D82">
        <f>'Raw Data'!$AT882</f>
        <v>31.6</v>
      </c>
    </row>
    <row r="83" spans="1:4" x14ac:dyDescent="0.25">
      <c r="A83">
        <f>'Raw Data'!$AT497</f>
        <v>35.299999999999997</v>
      </c>
      <c r="B83">
        <f>'Raw Data'!$AT628</f>
        <v>27</v>
      </c>
      <c r="C83">
        <f>'Raw Data'!$AT755</f>
        <v>28.6</v>
      </c>
      <c r="D83">
        <f>'Raw Data'!$AT883</f>
        <v>29.6</v>
      </c>
    </row>
    <row r="84" spans="1:4" x14ac:dyDescent="0.25">
      <c r="A84">
        <f>'Raw Data'!$AT498</f>
        <v>33.6</v>
      </c>
      <c r="B84">
        <f>'Raw Data'!$AT629</f>
        <v>24.8</v>
      </c>
      <c r="C84">
        <f>'Raw Data'!$AT756</f>
        <v>27.3</v>
      </c>
      <c r="D84">
        <f>'Raw Data'!$AT884</f>
        <v>27.9</v>
      </c>
    </row>
    <row r="85" spans="1:4" x14ac:dyDescent="0.25">
      <c r="A85">
        <f>'Raw Data'!$AT499</f>
        <v>32.1</v>
      </c>
      <c r="B85">
        <f>'Raw Data'!$AT630</f>
        <v>23.9</v>
      </c>
      <c r="C85">
        <f>'Raw Data'!$AT757</f>
        <v>25.8</v>
      </c>
      <c r="D85">
        <f>'Raw Data'!$AT885</f>
        <v>27.3</v>
      </c>
    </row>
    <row r="86" spans="1:4" x14ac:dyDescent="0.25">
      <c r="A86">
        <f>'Raw Data'!$AT500</f>
        <v>29.9</v>
      </c>
      <c r="B86">
        <f>'Raw Data'!$AT631</f>
        <v>24</v>
      </c>
      <c r="C86">
        <f>'Raw Data'!$AT758</f>
        <v>24.3</v>
      </c>
      <c r="D86">
        <f>'Raw Data'!$AT886</f>
        <v>25.4</v>
      </c>
    </row>
    <row r="87" spans="1:4" x14ac:dyDescent="0.25">
      <c r="A87">
        <f>'Raw Data'!$AT501</f>
        <v>27.8</v>
      </c>
      <c r="B87">
        <f>'Raw Data'!$AT632</f>
        <v>24.3</v>
      </c>
      <c r="C87">
        <f>'Raw Data'!$AT759</f>
        <v>23.7</v>
      </c>
      <c r="D87">
        <f>'Raw Data'!$AT887</f>
        <v>23</v>
      </c>
    </row>
    <row r="88" spans="1:4" x14ac:dyDescent="0.25">
      <c r="A88">
        <f>'Raw Data'!$AT502</f>
        <v>26.4</v>
      </c>
      <c r="B88">
        <f>'Raw Data'!$AT633</f>
        <v>25.3</v>
      </c>
      <c r="C88">
        <f>'Raw Data'!$AT760</f>
        <v>23.4</v>
      </c>
      <c r="D88">
        <f>'Raw Data'!$AT888</f>
        <v>23.2</v>
      </c>
    </row>
    <row r="89" spans="1:4" x14ac:dyDescent="0.25">
      <c r="A89">
        <f>'Raw Data'!$AT503</f>
        <v>25.5</v>
      </c>
      <c r="B89">
        <f>'Raw Data'!$AT634</f>
        <v>28.3</v>
      </c>
      <c r="C89">
        <f>'Raw Data'!$AT761</f>
        <v>23.7</v>
      </c>
      <c r="D89">
        <f>'Raw Data'!$AT889</f>
        <v>23.2</v>
      </c>
    </row>
    <row r="90" spans="1:4" x14ac:dyDescent="0.25">
      <c r="A90">
        <f>'Raw Data'!$AT504</f>
        <v>25.5</v>
      </c>
      <c r="B90">
        <f>'Raw Data'!$AT635</f>
        <v>30.7</v>
      </c>
      <c r="C90">
        <f>'Raw Data'!$AT762</f>
        <v>24.4</v>
      </c>
      <c r="D90">
        <f>'Raw Data'!$AT890</f>
        <v>23.4</v>
      </c>
    </row>
    <row r="91" spans="1:4" x14ac:dyDescent="0.25">
      <c r="A91">
        <f>'Raw Data'!$AT505</f>
        <v>25.3</v>
      </c>
      <c r="B91">
        <f>'Raw Data'!$AT636</f>
        <v>31.1</v>
      </c>
      <c r="C91">
        <f>'Raw Data'!$AT763</f>
        <v>25.8</v>
      </c>
      <c r="D91">
        <f>'Raw Data'!$AT891</f>
        <v>23.9</v>
      </c>
    </row>
    <row r="92" spans="1:4" x14ac:dyDescent="0.25">
      <c r="A92">
        <f>'Raw Data'!$AT506</f>
        <v>25.8</v>
      </c>
      <c r="B92">
        <f>'Raw Data'!$AT637</f>
        <v>31.6</v>
      </c>
      <c r="C92">
        <f>'Raw Data'!$AT764</f>
        <v>28.6</v>
      </c>
      <c r="D92">
        <f>'Raw Data'!$AT892</f>
        <v>25.9</v>
      </c>
    </row>
    <row r="93" spans="1:4" x14ac:dyDescent="0.25">
      <c r="A93">
        <f>'Raw Data'!$AT507</f>
        <v>28.5</v>
      </c>
      <c r="B93">
        <f>'Raw Data'!$AT638</f>
        <v>33.4</v>
      </c>
      <c r="C93">
        <f>'Raw Data'!$AT765</f>
        <v>29.4</v>
      </c>
      <c r="D93">
        <f>'Raw Data'!$AT893</f>
        <v>27.8</v>
      </c>
    </row>
    <row r="94" spans="1:4" x14ac:dyDescent="0.25">
      <c r="A94">
        <f>'Raw Data'!$AT508</f>
        <v>30.6</v>
      </c>
      <c r="B94">
        <f>'Raw Data'!$AT639</f>
        <v>35.5</v>
      </c>
      <c r="C94">
        <f>'Raw Data'!$AT766</f>
        <v>30.9</v>
      </c>
      <c r="D94">
        <f>'Raw Data'!$AT894</f>
        <v>29.4</v>
      </c>
    </row>
    <row r="95" spans="1:4" x14ac:dyDescent="0.25">
      <c r="A95">
        <f>'Raw Data'!$AT509</f>
        <v>32.9</v>
      </c>
      <c r="B95">
        <f>'Raw Data'!$AT640</f>
        <v>36.9</v>
      </c>
      <c r="C95">
        <f>'Raw Data'!$AT767</f>
        <v>32.4</v>
      </c>
      <c r="D95">
        <f>'Raw Data'!$AT895</f>
        <v>30.9</v>
      </c>
    </row>
    <row r="96" spans="1:4" x14ac:dyDescent="0.25">
      <c r="A96">
        <f>'Raw Data'!$AT510</f>
        <v>33.9</v>
      </c>
      <c r="B96">
        <f>'Raw Data'!$AT641</f>
        <v>36.5</v>
      </c>
      <c r="C96">
        <f>'Raw Data'!$AT768</f>
        <v>33.200000000000003</v>
      </c>
      <c r="D96">
        <f>'Raw Data'!$AT896</f>
        <v>33.6</v>
      </c>
    </row>
    <row r="97" spans="1:4" x14ac:dyDescent="0.25">
      <c r="A97">
        <f>'Raw Data'!$AT511</f>
        <v>34.6</v>
      </c>
      <c r="B97">
        <f>'Raw Data'!$AT642</f>
        <v>35.5</v>
      </c>
      <c r="C97">
        <f>'Raw Data'!$AT769</f>
        <v>34.1</v>
      </c>
      <c r="D97">
        <f>'Raw Data'!$AT897</f>
        <v>34.9</v>
      </c>
    </row>
    <row r="98" spans="1:4" x14ac:dyDescent="0.25">
      <c r="A98">
        <f>'Raw Data'!$AT512</f>
        <v>36.799999999999997</v>
      </c>
      <c r="B98">
        <f>'Raw Data'!$AT643</f>
        <v>36.5</v>
      </c>
      <c r="C98">
        <f>'Raw Data'!$AT770</f>
        <v>34.700000000000003</v>
      </c>
      <c r="D98">
        <f>'Raw Data'!$AT898</f>
        <v>36.1</v>
      </c>
    </row>
    <row r="99" spans="1:4" x14ac:dyDescent="0.25">
      <c r="A99">
        <f>'Raw Data'!$AT513</f>
        <v>39.799999999999997</v>
      </c>
      <c r="B99">
        <f>'Raw Data'!$AT644</f>
        <v>36.6</v>
      </c>
      <c r="C99">
        <f>'Raw Data'!$AT771</f>
        <v>36.6</v>
      </c>
      <c r="D99">
        <f>'Raw Data'!$AT899</f>
        <v>36.6</v>
      </c>
    </row>
    <row r="100" spans="1:4" x14ac:dyDescent="0.25">
      <c r="A100">
        <f>'Raw Data'!$AT514</f>
        <v>37.299999999999997</v>
      </c>
      <c r="B100">
        <f>'Raw Data'!$AT645</f>
        <v>36.1</v>
      </c>
      <c r="C100">
        <f>'Raw Data'!$AT772</f>
        <v>35.9</v>
      </c>
      <c r="D100">
        <f>'Raw Data'!$AT900</f>
        <v>38.4</v>
      </c>
    </row>
    <row r="101" spans="1:4" x14ac:dyDescent="0.25">
      <c r="A101">
        <f>'Raw Data'!$AT515</f>
        <v>37.1</v>
      </c>
      <c r="B101">
        <f>'Raw Data'!$AT646</f>
        <v>36.1</v>
      </c>
      <c r="C101">
        <f>'Raw Data'!$AT773</f>
        <v>35.700000000000003</v>
      </c>
      <c r="D101">
        <f>'Raw Data'!$AT901</f>
        <v>39.4</v>
      </c>
    </row>
    <row r="102" spans="1:4" x14ac:dyDescent="0.25">
      <c r="A102">
        <f>'Raw Data'!$AT516</f>
        <v>36.6</v>
      </c>
      <c r="B102">
        <f>'Raw Data'!$AT647</f>
        <v>36.200000000000003</v>
      </c>
      <c r="C102">
        <f>'Raw Data'!$AT774</f>
        <v>35.799999999999997</v>
      </c>
      <c r="D102">
        <f>'Raw Data'!$AT902</f>
        <v>37.299999999999997</v>
      </c>
    </row>
    <row r="103" spans="1:4" x14ac:dyDescent="0.25">
      <c r="A103">
        <f>'Raw Data'!$AT517</f>
        <v>36.200000000000003</v>
      </c>
      <c r="B103">
        <f>'Raw Data'!$AT648</f>
        <v>36.5</v>
      </c>
      <c r="C103">
        <f>'Raw Data'!$AT775</f>
        <v>36</v>
      </c>
      <c r="D103">
        <f>'Raw Data'!$AT903</f>
        <v>36.1</v>
      </c>
    </row>
    <row r="104" spans="1:4" x14ac:dyDescent="0.25">
      <c r="A104">
        <f>'Raw Data'!$AT518</f>
        <v>35.5</v>
      </c>
      <c r="B104">
        <f>'Raw Data'!$AT649</f>
        <v>36.700000000000003</v>
      </c>
      <c r="C104">
        <f>'Raw Data'!$AT776</f>
        <v>36</v>
      </c>
      <c r="D104">
        <f>'Raw Data'!$AT904</f>
        <v>35.6</v>
      </c>
    </row>
    <row r="105" spans="1:4" x14ac:dyDescent="0.25">
      <c r="A105">
        <f>'Raw Data'!$AT519</f>
        <v>36</v>
      </c>
      <c r="B105">
        <f>'Raw Data'!$AT650</f>
        <v>37.200000000000003</v>
      </c>
      <c r="C105">
        <f>'Raw Data'!$AT777</f>
        <v>35.9</v>
      </c>
      <c r="D105">
        <f>'Raw Data'!$AT905</f>
        <v>35.299999999999997</v>
      </c>
    </row>
    <row r="106" spans="1:4" x14ac:dyDescent="0.25">
      <c r="A106">
        <f>'Raw Data'!$AT520</f>
        <v>35.9</v>
      </c>
      <c r="B106">
        <f>'Raw Data'!$AT651</f>
        <v>37.200000000000003</v>
      </c>
      <c r="C106">
        <f>'Raw Data'!$AT778</f>
        <v>35.6</v>
      </c>
      <c r="D106">
        <f>'Raw Data'!$AT906</f>
        <v>35.4</v>
      </c>
    </row>
    <row r="107" spans="1:4" x14ac:dyDescent="0.25">
      <c r="A107">
        <f>'Raw Data'!$AT521</f>
        <v>35.9</v>
      </c>
      <c r="B107">
        <f>'Raw Data'!$AT652</f>
        <v>37.200000000000003</v>
      </c>
      <c r="C107">
        <f>'Raw Data'!$AT779</f>
        <v>36.299999999999997</v>
      </c>
      <c r="D107">
        <f>'Raw Data'!$AT907</f>
        <v>36.700000000000003</v>
      </c>
    </row>
    <row r="108" spans="1:4" x14ac:dyDescent="0.25">
      <c r="A108">
        <f>'Raw Data'!$AT522</f>
        <v>35.700000000000003</v>
      </c>
      <c r="B108">
        <f>'Raw Data'!$AT653</f>
        <v>37.200000000000003</v>
      </c>
      <c r="C108">
        <f>'Raw Data'!$AT780</f>
        <v>37</v>
      </c>
      <c r="D108">
        <f>'Raw Data'!$AT908</f>
        <v>36.700000000000003</v>
      </c>
    </row>
    <row r="109" spans="1:4" x14ac:dyDescent="0.25">
      <c r="A109">
        <f>'Raw Data'!$AT523</f>
        <v>35.9</v>
      </c>
      <c r="B109">
        <f>'Raw Data'!$AT654</f>
        <v>37.700000000000003</v>
      </c>
      <c r="C109">
        <f>'Raw Data'!$AT781</f>
        <v>37.799999999999997</v>
      </c>
      <c r="D109">
        <f>'Raw Data'!$AT909</f>
        <v>36.700000000000003</v>
      </c>
    </row>
    <row r="110" spans="1:4" x14ac:dyDescent="0.25">
      <c r="A110">
        <f>'Raw Data'!$AT524</f>
        <v>36.5</v>
      </c>
      <c r="B110">
        <f>'Raw Data'!$AT655</f>
        <v>40.6</v>
      </c>
      <c r="C110">
        <f>'Raw Data'!$AT782</f>
        <v>39.1</v>
      </c>
      <c r="D110">
        <f>'Raw Data'!$AT910</f>
        <v>36.9</v>
      </c>
    </row>
    <row r="111" spans="1:4" x14ac:dyDescent="0.25">
      <c r="A111">
        <f>'Raw Data'!$AT525</f>
        <v>38.6</v>
      </c>
      <c r="B111">
        <f>'Raw Data'!$AT656</f>
        <v>44.3</v>
      </c>
      <c r="C111">
        <f>'Raw Data'!$AT783</f>
        <v>39.6</v>
      </c>
      <c r="D111">
        <f>'Raw Data'!$AT911</f>
        <v>36.9</v>
      </c>
    </row>
    <row r="112" spans="1:4" x14ac:dyDescent="0.25">
      <c r="A112">
        <f>'Raw Data'!$AT526</f>
        <v>39.200000000000003</v>
      </c>
      <c r="B112">
        <f>'Raw Data'!$AT657</f>
        <v>44.7</v>
      </c>
      <c r="C112">
        <f>'Raw Data'!$AT784</f>
        <v>41.6</v>
      </c>
      <c r="D112">
        <f>'Raw Data'!$AT912</f>
        <v>36.9</v>
      </c>
    </row>
    <row r="113" spans="1:4" x14ac:dyDescent="0.25">
      <c r="A113">
        <f>'Raw Data'!$AT527</f>
        <v>41.9</v>
      </c>
      <c r="B113">
        <f>'Raw Data'!$AT658</f>
        <v>44.8</v>
      </c>
      <c r="C113">
        <f>'Raw Data'!$AT785</f>
        <v>42.5</v>
      </c>
      <c r="D113">
        <f>'Raw Data'!$AT913</f>
        <v>38</v>
      </c>
    </row>
    <row r="114" spans="1:4" x14ac:dyDescent="0.25">
      <c r="A114">
        <f>'Raw Data'!$AT528</f>
        <v>44.3</v>
      </c>
      <c r="B114">
        <f>'Raw Data'!$AT659</f>
        <v>45</v>
      </c>
      <c r="C114">
        <f>'Raw Data'!$AT786</f>
        <v>42.5</v>
      </c>
      <c r="D114">
        <f>'Raw Data'!$AT914</f>
        <v>42.2</v>
      </c>
    </row>
    <row r="115" spans="1:4" x14ac:dyDescent="0.25">
      <c r="A115">
        <f>'Raw Data'!$AT529</f>
        <v>44.3</v>
      </c>
      <c r="B115">
        <f>'Raw Data'!$AT660</f>
        <v>44.4</v>
      </c>
      <c r="C115">
        <f>'Raw Data'!$AT787</f>
        <v>42.5</v>
      </c>
      <c r="D115">
        <f>'Raw Data'!$AT915</f>
        <v>42.2</v>
      </c>
    </row>
    <row r="116" spans="1:4" x14ac:dyDescent="0.25">
      <c r="A116">
        <f>'Raw Data'!$AT530</f>
        <v>44.7</v>
      </c>
      <c r="B116">
        <f>'Raw Data'!$AT661</f>
        <v>42</v>
      </c>
      <c r="C116">
        <f>'Raw Data'!$AT788</f>
        <v>42.9</v>
      </c>
      <c r="D116">
        <f>'Raw Data'!$AT916</f>
        <v>42.2</v>
      </c>
    </row>
    <row r="117" spans="1:4" x14ac:dyDescent="0.25">
      <c r="A117">
        <f>'Raw Data'!$AT531</f>
        <v>45.8</v>
      </c>
      <c r="B117">
        <f>'Raw Data'!$AT662</f>
        <v>41</v>
      </c>
      <c r="C117">
        <f>'Raw Data'!$AT789</f>
        <v>44.4</v>
      </c>
      <c r="D117">
        <f>'Raw Data'!$AT917</f>
        <v>43</v>
      </c>
    </row>
    <row r="118" spans="1:4" x14ac:dyDescent="0.25">
      <c r="A118">
        <f>'Raw Data'!$AT532</f>
        <v>44.5</v>
      </c>
      <c r="B118">
        <f>'Raw Data'!$AT663</f>
        <v>39.799999999999997</v>
      </c>
      <c r="C118">
        <f>'Raw Data'!$AT790</f>
        <v>44.1</v>
      </c>
      <c r="D118">
        <f>'Raw Data'!$AT918</f>
        <v>45.3</v>
      </c>
    </row>
    <row r="119" spans="1:4" x14ac:dyDescent="0.25">
      <c r="A119">
        <f>'Raw Data'!$AT533</f>
        <v>44.4</v>
      </c>
      <c r="B119">
        <f>'Raw Data'!$AT664</f>
        <v>39.200000000000003</v>
      </c>
      <c r="C119">
        <f>'Raw Data'!$AT791</f>
        <v>43.7</v>
      </c>
      <c r="D119">
        <f>'Raw Data'!$AT919</f>
        <v>42.2</v>
      </c>
    </row>
    <row r="120" spans="1:4" x14ac:dyDescent="0.25">
      <c r="A120">
        <f>'Raw Data'!$AT534</f>
        <v>43.8</v>
      </c>
      <c r="B120">
        <f>'Raw Data'!$AT665</f>
        <v>39</v>
      </c>
      <c r="C120">
        <f>'Raw Data'!$AT792</f>
        <v>42.1</v>
      </c>
      <c r="D120">
        <f>'Raw Data'!$AT920</f>
        <v>40.6</v>
      </c>
    </row>
    <row r="121" spans="1:4" x14ac:dyDescent="0.25">
      <c r="A121">
        <f>'Raw Data'!$AT535</f>
        <v>41.9</v>
      </c>
      <c r="B121">
        <f>'Raw Data'!$AT666</f>
        <v>38.4</v>
      </c>
      <c r="C121">
        <f>'Raw Data'!$AT793</f>
        <v>41.1</v>
      </c>
      <c r="D121">
        <f>'Raw Data'!$AT921</f>
        <v>38.1</v>
      </c>
    </row>
    <row r="122" spans="1:4" x14ac:dyDescent="0.25">
      <c r="A122">
        <f>'Raw Data'!$AT536</f>
        <v>40.5</v>
      </c>
      <c r="B122">
        <f>'Raw Data'!$AT667</f>
        <v>38.700000000000003</v>
      </c>
      <c r="C122">
        <f>'Raw Data'!$AT794</f>
        <v>37.299999999999997</v>
      </c>
      <c r="D122">
        <f>'Raw Data'!$AT922</f>
        <v>38.4</v>
      </c>
    </row>
    <row r="123" spans="1:4" x14ac:dyDescent="0.25">
      <c r="A123">
        <f>'Raw Data'!$AT537</f>
        <v>40.299999999999997</v>
      </c>
      <c r="B123">
        <f>'Raw Data'!$AT668</f>
        <v>37.4</v>
      </c>
      <c r="C123">
        <f>'Raw Data'!$AT795</f>
        <v>37.200000000000003</v>
      </c>
      <c r="D123">
        <f>'Raw Data'!$AT923</f>
        <v>38.700000000000003</v>
      </c>
    </row>
    <row r="124" spans="1:4" x14ac:dyDescent="0.25">
      <c r="A124">
        <f>'Raw Data'!$AT538</f>
        <v>39.6</v>
      </c>
      <c r="B124">
        <f>'Raw Data'!$AT669</f>
        <v>36.6</v>
      </c>
      <c r="C124">
        <f>'Raw Data'!$AT796</f>
        <v>37.1</v>
      </c>
      <c r="D124">
        <f>'Raw Data'!$AT924</f>
        <v>40</v>
      </c>
    </row>
    <row r="125" spans="1:4" x14ac:dyDescent="0.25">
      <c r="A125">
        <f>'Raw Data'!$AT539</f>
        <v>39.4</v>
      </c>
      <c r="B125">
        <f>'Raw Data'!$AT670</f>
        <v>36.4</v>
      </c>
      <c r="C125">
        <f>'Raw Data'!$AT797</f>
        <v>38.200000000000003</v>
      </c>
      <c r="D125">
        <f>'Raw Data'!$AT925</f>
        <v>40.5</v>
      </c>
    </row>
    <row r="126" spans="1:4" x14ac:dyDescent="0.25">
      <c r="A126">
        <f>'Raw Data'!$AT540</f>
        <v>38.9</v>
      </c>
      <c r="B126">
        <f>'Raw Data'!$AT671</f>
        <v>35.6</v>
      </c>
      <c r="C126">
        <f>'Raw Data'!$AT798</f>
        <v>38.1</v>
      </c>
      <c r="D126">
        <f>'Raw Data'!$AT926</f>
        <v>39.4</v>
      </c>
    </row>
    <row r="127" spans="1:4" x14ac:dyDescent="0.25">
      <c r="A127">
        <f>'Raw Data'!$AT541</f>
        <v>37.799999999999997</v>
      </c>
      <c r="B127">
        <f>'Raw Data'!$AT672</f>
        <v>35.1</v>
      </c>
      <c r="C127">
        <f>'Raw Data'!$AT799</f>
        <v>38</v>
      </c>
      <c r="D127">
        <f>'Raw Data'!$AT927</f>
        <v>37.1</v>
      </c>
    </row>
    <row r="128" spans="1:4" x14ac:dyDescent="0.25">
      <c r="A128">
        <f>'Raw Data'!$AT542</f>
        <v>37</v>
      </c>
      <c r="B128">
        <f>'Raw Data'!$AT673</f>
        <v>35.5</v>
      </c>
      <c r="C128">
        <f>'Raw Data'!$AT800</f>
        <v>38.299999999999997</v>
      </c>
      <c r="D128">
        <f>'Raw Data'!$AT928</f>
        <v>36.9</v>
      </c>
    </row>
    <row r="129" spans="1:4" x14ac:dyDescent="0.25">
      <c r="A129">
        <f>'Raw Data'!$AT543</f>
        <v>36.4</v>
      </c>
      <c r="B129">
        <f>'Raw Data'!$AT674</f>
        <v>35.799999999999997</v>
      </c>
      <c r="C129">
        <f>'Raw Data'!$AT801</f>
        <v>38.1</v>
      </c>
      <c r="D129">
        <f>'Raw Data'!$AT929</f>
        <v>37.1</v>
      </c>
    </row>
    <row r="130" spans="1:4" x14ac:dyDescent="0.25">
      <c r="A130">
        <f>'Raw Data'!$AT544</f>
        <v>36.5</v>
      </c>
      <c r="B130">
        <f>'Raw Data'!$AT675</f>
        <v>35.9</v>
      </c>
      <c r="C130">
        <f>'Raw Data'!$AT802</f>
        <v>37.5</v>
      </c>
      <c r="D130">
        <f>'Raw Data'!$AT930</f>
        <v>37.1</v>
      </c>
    </row>
    <row r="131" spans="1:4" x14ac:dyDescent="0.25">
      <c r="A131">
        <f>'Raw Data'!$AT545</f>
        <v>36</v>
      </c>
      <c r="B131">
        <f>'Raw Data'!$AT676</f>
        <v>35.700000000000003</v>
      </c>
      <c r="C131">
        <f>'Raw Data'!$AT803</f>
        <v>37.5</v>
      </c>
      <c r="D131">
        <f>'Raw Data'!$AT931</f>
        <v>37</v>
      </c>
    </row>
    <row r="132" spans="1:4" x14ac:dyDescent="0.25">
      <c r="A132">
        <f>'Raw Data'!$AT546</f>
        <v>36.299999999999997</v>
      </c>
      <c r="C132">
        <f>'Raw Data'!$AT804</f>
        <v>37.299999999999997</v>
      </c>
      <c r="D132">
        <f>'Raw Data'!$AT932</f>
        <v>35.9</v>
      </c>
    </row>
    <row r="133" spans="1:4" x14ac:dyDescent="0.25">
      <c r="A133">
        <f>'Raw Data'!$AT547</f>
        <v>37</v>
      </c>
    </row>
    <row r="134" spans="1:4" x14ac:dyDescent="0.25">
      <c r="A134">
        <f>'Raw Data'!$AT548</f>
        <v>37.4</v>
      </c>
    </row>
    <row r="135" spans="1:4" x14ac:dyDescent="0.25">
      <c r="A135">
        <f>'Raw Data'!$AT549</f>
        <v>36.6</v>
      </c>
    </row>
  </sheetData>
  <customSheetViews>
    <customSheetView guid="{2B424CCC-7244-4294-A128-8AE125D4F682}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56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S37" sqref="BS37"/>
    </sheetView>
  </sheetViews>
  <sheetFormatPr defaultRowHeight="15" x14ac:dyDescent="0.25"/>
  <cols>
    <col min="1" max="1" width="12.7109375" style="4" bestFit="1" customWidth="1"/>
    <col min="2" max="2" width="13.28515625" style="4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13" width="12" style="4" bestFit="1" customWidth="1"/>
    <col min="14" max="14" width="11" style="4" bestFit="1" customWidth="1"/>
    <col min="15" max="15" width="12" style="4" bestFit="1" customWidth="1"/>
    <col min="16" max="16" width="11" style="4" bestFit="1" customWidth="1"/>
    <col min="17" max="17" width="12" style="4" bestFit="1" customWidth="1"/>
    <col min="18" max="18" width="11" style="4" bestFit="1" customWidth="1"/>
    <col min="19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customWidth="1"/>
    <col min="81" max="81" width="14.7109375" style="4" bestFit="1" customWidth="1"/>
    <col min="82" max="82" width="3.5703125" style="4" customWidth="1"/>
    <col min="83" max="86" width="12" style="4" bestFit="1" customWidth="1"/>
    <col min="87" max="87" width="14.7109375" style="4" bestFit="1" customWidth="1"/>
    <col min="88" max="16384" width="9.140625" style="4"/>
  </cols>
  <sheetData>
    <row r="1" spans="1:87" s="1" customFormat="1" x14ac:dyDescent="0.25">
      <c r="A1" s="7" t="s">
        <v>0</v>
      </c>
      <c r="B1" s="8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6</v>
      </c>
      <c r="CC1" s="1" t="s">
        <v>190</v>
      </c>
      <c r="CE1" s="1" t="s">
        <v>2</v>
      </c>
      <c r="CF1" s="1" t="s">
        <v>3</v>
      </c>
      <c r="CG1" s="1" t="s">
        <v>4</v>
      </c>
      <c r="CH1" s="1" t="s">
        <v>6</v>
      </c>
      <c r="CI1" s="1" t="s">
        <v>190</v>
      </c>
    </row>
    <row r="2" spans="1:87" s="1" customFormat="1" x14ac:dyDescent="0.25">
      <c r="A2" s="7" t="s">
        <v>72</v>
      </c>
      <c r="B2" s="8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201</v>
      </c>
      <c r="CI2" s="1" t="s">
        <v>201</v>
      </c>
    </row>
    <row r="3" spans="1:87" s="1" customFormat="1" x14ac:dyDescent="0.25">
      <c r="A3" s="7" t="s">
        <v>145</v>
      </c>
      <c r="B3" s="8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189</v>
      </c>
      <c r="BZ3" s="1" t="s">
        <v>189</v>
      </c>
      <c r="CA3" s="1" t="s">
        <v>189</v>
      </c>
      <c r="CB3" s="1" t="s">
        <v>189</v>
      </c>
      <c r="CC3" s="1" t="s">
        <v>189</v>
      </c>
      <c r="CE3" s="1" t="s">
        <v>175</v>
      </c>
      <c r="CF3" s="1" t="s">
        <v>175</v>
      </c>
      <c r="CG3" s="1" t="s">
        <v>175</v>
      </c>
      <c r="CH3" s="1" t="s">
        <v>175</v>
      </c>
      <c r="CI3" s="1" t="s">
        <v>175</v>
      </c>
    </row>
    <row r="4" spans="1:87" s="16" customFormat="1" x14ac:dyDescent="0.25">
      <c r="A4" s="7" t="s">
        <v>203</v>
      </c>
    </row>
    <row r="5" spans="1:87" s="16" customFormat="1" x14ac:dyDescent="0.25">
      <c r="A5" s="16" t="s">
        <v>169</v>
      </c>
      <c r="C5" s="16">
        <f>AVERAGE(C10:C500)</f>
        <v>14.027659090909088</v>
      </c>
      <c r="D5" s="16">
        <f t="shared" ref="D5:BO5" si="0">AVERAGE(D10:D500)</f>
        <v>2.7639393939393912E-2</v>
      </c>
      <c r="E5" s="16">
        <f t="shared" si="0"/>
        <v>276.37905549999999</v>
      </c>
      <c r="F5" s="16">
        <f t="shared" si="0"/>
        <v>1123.9189393939394</v>
      </c>
      <c r="G5" s="16">
        <f t="shared" si="0"/>
        <v>-4.8553030303030322</v>
      </c>
      <c r="H5" s="16">
        <f t="shared" si="0"/>
        <v>4.4378787878787804</v>
      </c>
      <c r="I5" s="16" t="e">
        <f t="shared" si="0"/>
        <v>#DIV/0!</v>
      </c>
      <c r="J5" s="16">
        <f t="shared" si="0"/>
        <v>1.4606060606060611</v>
      </c>
      <c r="K5" s="16">
        <f t="shared" si="0"/>
        <v>0.88197121212121188</v>
      </c>
      <c r="L5" s="16">
        <f t="shared" si="0"/>
        <v>12.36794696969697</v>
      </c>
      <c r="M5" s="16">
        <f t="shared" si="0"/>
        <v>2.4138636363636331E-2</v>
      </c>
      <c r="N5" s="16">
        <f t="shared" si="0"/>
        <v>991.61527575757577</v>
      </c>
      <c r="O5" s="16">
        <f t="shared" si="0"/>
        <v>1.1840878787878788</v>
      </c>
      <c r="P5" s="16">
        <f t="shared" si="0"/>
        <v>992.80227272727291</v>
      </c>
      <c r="Q5" s="16">
        <f t="shared" si="0"/>
        <v>747.11494924242436</v>
      </c>
      <c r="R5" s="16">
        <f t="shared" si="0"/>
        <v>0.89212878787878813</v>
      </c>
      <c r="S5" s="16">
        <f t="shared" si="0"/>
        <v>748.00757575757609</v>
      </c>
      <c r="T5" s="16">
        <f t="shared" si="0"/>
        <v>38.773000000000003</v>
      </c>
      <c r="U5" s="16" t="e">
        <f t="shared" si="0"/>
        <v>#DIV/0!</v>
      </c>
      <c r="V5" s="16" t="e">
        <f t="shared" si="0"/>
        <v>#DIV/0!</v>
      </c>
      <c r="W5" s="16">
        <f t="shared" si="0"/>
        <v>0</v>
      </c>
      <c r="X5" s="16">
        <f t="shared" si="0"/>
        <v>1.2888363636363631</v>
      </c>
      <c r="Y5" s="16">
        <f t="shared" si="0"/>
        <v>12.284848484848492</v>
      </c>
      <c r="Z5" s="16">
        <f t="shared" si="0"/>
        <v>871.969696969697</v>
      </c>
      <c r="AA5" s="16">
        <f t="shared" si="0"/>
        <v>895.84090909090912</v>
      </c>
      <c r="AB5" s="16">
        <f t="shared" si="0"/>
        <v>825.80303030303025</v>
      </c>
      <c r="AC5" s="16">
        <f t="shared" si="0"/>
        <v>44.600757575757576</v>
      </c>
      <c r="AD5" s="16">
        <f t="shared" si="0"/>
        <v>5.3700000000000081</v>
      </c>
      <c r="AE5" s="16">
        <f t="shared" si="0"/>
        <v>0.12181818181818148</v>
      </c>
      <c r="AF5" s="16">
        <f t="shared" si="0"/>
        <v>993.2348484848485</v>
      </c>
      <c r="AG5" s="16">
        <f t="shared" si="0"/>
        <v>-10.493181818181817</v>
      </c>
      <c r="AH5" s="16">
        <f t="shared" si="0"/>
        <v>16.586762045454549</v>
      </c>
      <c r="AI5" s="16">
        <f t="shared" si="0"/>
        <v>11.448007575757575</v>
      </c>
      <c r="AJ5" s="16">
        <f t="shared" si="0"/>
        <v>190.79469696969699</v>
      </c>
      <c r="AK5" s="16">
        <f t="shared" si="0"/>
        <v>190.37121212121212</v>
      </c>
      <c r="AL5" s="16">
        <f t="shared" si="0"/>
        <v>5.0053030303030317</v>
      </c>
      <c r="AM5" s="16">
        <f t="shared" si="0"/>
        <v>195</v>
      </c>
      <c r="AN5" s="16" t="e">
        <f t="shared" si="0"/>
        <v>#DIV/0!</v>
      </c>
      <c r="AO5" s="16">
        <f t="shared" si="0"/>
        <v>1.7424242424242424</v>
      </c>
      <c r="AP5" s="16">
        <f t="shared" si="0"/>
        <v>0.83921848695286205</v>
      </c>
      <c r="AQ5" s="16">
        <f t="shared" si="0"/>
        <v>47.161416871212104</v>
      </c>
      <c r="AR5" s="16">
        <f t="shared" si="0"/>
        <v>-88.487590151515178</v>
      </c>
      <c r="AS5" s="16">
        <f t="shared" si="0"/>
        <v>314.4257575757577</v>
      </c>
      <c r="AT5" s="16">
        <f t="shared" si="0"/>
        <v>35.318181818181827</v>
      </c>
      <c r="AU5" s="16">
        <f t="shared" si="0"/>
        <v>12</v>
      </c>
      <c r="AV5" s="16">
        <f t="shared" si="0"/>
        <v>8.7272727272727266</v>
      </c>
      <c r="AW5" s="16" t="e">
        <f t="shared" si="0"/>
        <v>#DIV/0!</v>
      </c>
      <c r="AX5" s="16">
        <f t="shared" si="0"/>
        <v>1.5811217575757577</v>
      </c>
      <c r="AY5" s="16">
        <f t="shared" si="0"/>
        <v>1.2646556363636363</v>
      </c>
      <c r="AZ5" s="16">
        <f t="shared" si="0"/>
        <v>2.2819739924242435</v>
      </c>
      <c r="BA5" s="16">
        <f t="shared" si="0"/>
        <v>14.048999999999984</v>
      </c>
      <c r="BB5" s="16">
        <f t="shared" si="0"/>
        <v>15.161666666666665</v>
      </c>
      <c r="BC5" s="16">
        <f t="shared" si="0"/>
        <v>1.0788636363636366</v>
      </c>
      <c r="BD5" s="16">
        <f t="shared" si="0"/>
        <v>13.387174242424246</v>
      </c>
      <c r="BE5" s="16">
        <f t="shared" si="0"/>
        <v>3029.3103787878786</v>
      </c>
      <c r="BF5" s="16">
        <f t="shared" si="0"/>
        <v>3.524015151515147</v>
      </c>
      <c r="BG5" s="16">
        <f t="shared" si="0"/>
        <v>25.535090909090908</v>
      </c>
      <c r="BH5" s="16">
        <f t="shared" si="0"/>
        <v>3.0249999999999996E-2</v>
      </c>
      <c r="BI5" s="16">
        <f t="shared" si="0"/>
        <v>25.565356060606049</v>
      </c>
      <c r="BJ5" s="16">
        <f t="shared" si="0"/>
        <v>19.238833333333329</v>
      </c>
      <c r="BK5" s="16">
        <f t="shared" si="0"/>
        <v>2.2795454545454549E-2</v>
      </c>
      <c r="BL5" s="16">
        <f t="shared" si="0"/>
        <v>19.261613636363634</v>
      </c>
      <c r="BM5" s="16">
        <f t="shared" si="0"/>
        <v>0.29337575757575751</v>
      </c>
      <c r="BN5" s="16" t="e">
        <f t="shared" si="0"/>
        <v>#DIV/0!</v>
      </c>
      <c r="BO5" s="16" t="e">
        <f t="shared" si="0"/>
        <v>#DIV/0!</v>
      </c>
      <c r="BP5" s="16" t="e">
        <f t="shared" ref="BP5:BT5" si="1">AVERAGE(BP10:BP500)</f>
        <v>#DIV/0!</v>
      </c>
      <c r="BQ5" s="16">
        <f t="shared" si="1"/>
        <v>230.88268939393924</v>
      </c>
      <c r="BR5" s="16">
        <f t="shared" si="1"/>
        <v>0.29312383333333331</v>
      </c>
      <c r="BS5" s="16">
        <f t="shared" si="1"/>
        <v>0.32550868939393951</v>
      </c>
      <c r="BT5" s="16">
        <f t="shared" si="1"/>
        <v>1.3248977272727256E-2</v>
      </c>
      <c r="BU5" s="43">
        <f t="shared" ref="BU5:CB5" si="2">AVERAGE(BU10:BU500)</f>
        <v>7.0562235984848485</v>
      </c>
      <c r="BV5" s="43">
        <f t="shared" si="2"/>
        <v>6.5427246568181827</v>
      </c>
      <c r="BW5" s="43">
        <f t="shared" si="2"/>
        <v>1.8642542747196955</v>
      </c>
      <c r="BY5" s="16">
        <f t="shared" si="2"/>
        <v>16297.775256614359</v>
      </c>
      <c r="BZ5" s="16">
        <f t="shared" si="2"/>
        <v>6.937966626366884</v>
      </c>
      <c r="CA5" s="16">
        <f t="shared" si="2"/>
        <v>120.89976492016983</v>
      </c>
      <c r="CB5" s="16">
        <f t="shared" si="2"/>
        <v>0.32498463764823959</v>
      </c>
      <c r="CC5" s="27">
        <f>BZ8/(131/3600)+CB8/(131/3600)+CA8/(131/3600)</f>
        <v>129.1410575291024</v>
      </c>
      <c r="CD5" s="26"/>
      <c r="CE5" s="25">
        <f>BY8/$AT8</f>
        <v>461.45567007144899</v>
      </c>
      <c r="CF5" s="25">
        <f>BZ8/$AT8</f>
        <v>0.19644178350073543</v>
      </c>
      <c r="CG5" s="25">
        <f>CA8/$AT8</f>
        <v>3.4231593671090552</v>
      </c>
      <c r="CH5" s="25">
        <f>CB8/$AT8</f>
        <v>9.2016242319964865E-3</v>
      </c>
      <c r="CI5" s="28">
        <f>(BZ8+CA8+CB8)/AT8</f>
        <v>3.628802774841787</v>
      </c>
    </row>
    <row r="6" spans="1:87" s="16" customFormat="1" x14ac:dyDescent="0.25">
      <c r="A6" s="16" t="s">
        <v>170</v>
      </c>
      <c r="C6" s="16">
        <f>MIN(C10:C500)</f>
        <v>11.598000000000001</v>
      </c>
      <c r="D6" s="16">
        <f t="shared" ref="D6:BO6" si="3">MIN(D10:D500)</f>
        <v>-1E-4</v>
      </c>
      <c r="E6" s="16">
        <f t="shared" si="3"/>
        <v>-1.311903</v>
      </c>
      <c r="F6" s="16">
        <f t="shared" si="3"/>
        <v>0.4</v>
      </c>
      <c r="G6" s="16">
        <f t="shared" si="3"/>
        <v>-29.3</v>
      </c>
      <c r="H6" s="16">
        <f t="shared" si="3"/>
        <v>-80.3</v>
      </c>
      <c r="I6" s="16">
        <f t="shared" si="3"/>
        <v>0</v>
      </c>
      <c r="J6" s="16">
        <f t="shared" si="3"/>
        <v>0.3</v>
      </c>
      <c r="K6" s="16">
        <f t="shared" si="3"/>
        <v>0.87009999999999998</v>
      </c>
      <c r="L6" s="16">
        <f t="shared" si="3"/>
        <v>10.4521</v>
      </c>
      <c r="M6" s="16">
        <f t="shared" si="3"/>
        <v>0</v>
      </c>
      <c r="N6" s="16">
        <f t="shared" si="3"/>
        <v>0.34889999999999999</v>
      </c>
      <c r="O6" s="16">
        <f t="shared" si="3"/>
        <v>0</v>
      </c>
      <c r="P6" s="16">
        <f t="shared" si="3"/>
        <v>0.3</v>
      </c>
      <c r="Q6" s="16">
        <f t="shared" si="3"/>
        <v>0.26290000000000002</v>
      </c>
      <c r="R6" s="16">
        <f t="shared" si="3"/>
        <v>0</v>
      </c>
      <c r="S6" s="16">
        <f t="shared" si="3"/>
        <v>0.3</v>
      </c>
      <c r="T6" s="16">
        <f t="shared" si="3"/>
        <v>0</v>
      </c>
      <c r="U6" s="16">
        <f t="shared" si="3"/>
        <v>0</v>
      </c>
      <c r="V6" s="16">
        <f t="shared" si="3"/>
        <v>0</v>
      </c>
      <c r="W6" s="16">
        <f t="shared" si="3"/>
        <v>0</v>
      </c>
      <c r="X6" s="16">
        <f t="shared" si="3"/>
        <v>0.26200000000000001</v>
      </c>
      <c r="Y6" s="16">
        <f t="shared" si="3"/>
        <v>12.2</v>
      </c>
      <c r="Z6" s="16">
        <f t="shared" si="3"/>
        <v>866</v>
      </c>
      <c r="AA6" s="16">
        <f t="shared" si="3"/>
        <v>892</v>
      </c>
      <c r="AB6" s="16">
        <f t="shared" si="3"/>
        <v>819</v>
      </c>
      <c r="AC6" s="16">
        <f t="shared" si="3"/>
        <v>43</v>
      </c>
      <c r="AD6" s="16">
        <f t="shared" si="3"/>
        <v>5.21</v>
      </c>
      <c r="AE6" s="16">
        <f t="shared" si="3"/>
        <v>0.12</v>
      </c>
      <c r="AF6" s="16">
        <f t="shared" si="3"/>
        <v>992</v>
      </c>
      <c r="AG6" s="16">
        <f t="shared" si="3"/>
        <v>-11</v>
      </c>
      <c r="AH6" s="16">
        <f t="shared" si="3"/>
        <v>15</v>
      </c>
      <c r="AI6" s="16">
        <f t="shared" si="3"/>
        <v>11</v>
      </c>
      <c r="AJ6" s="16">
        <f t="shared" si="3"/>
        <v>190</v>
      </c>
      <c r="AK6" s="16">
        <f t="shared" si="3"/>
        <v>189</v>
      </c>
      <c r="AL6" s="16">
        <f t="shared" si="3"/>
        <v>3.9</v>
      </c>
      <c r="AM6" s="16">
        <f t="shared" si="3"/>
        <v>195</v>
      </c>
      <c r="AN6" s="16">
        <f t="shared" si="3"/>
        <v>0</v>
      </c>
      <c r="AO6" s="16">
        <f t="shared" si="3"/>
        <v>1</v>
      </c>
      <c r="AP6" s="16">
        <f t="shared" si="3"/>
        <v>0.83846064814814814</v>
      </c>
      <c r="AQ6" s="16">
        <f t="shared" si="3"/>
        <v>47.158489000000003</v>
      </c>
      <c r="AR6" s="16">
        <f t="shared" si="3"/>
        <v>-88.492187000000001</v>
      </c>
      <c r="AS6" s="16">
        <f t="shared" si="3"/>
        <v>69.5</v>
      </c>
      <c r="AT6" s="16">
        <f t="shared" si="3"/>
        <v>0.4</v>
      </c>
      <c r="AU6" s="16">
        <f t="shared" si="3"/>
        <v>12</v>
      </c>
      <c r="AV6" s="16">
        <f t="shared" si="3"/>
        <v>6</v>
      </c>
      <c r="AW6" s="16">
        <f t="shared" si="3"/>
        <v>0</v>
      </c>
      <c r="AX6" s="16">
        <f t="shared" si="3"/>
        <v>0.9</v>
      </c>
      <c r="AY6" s="16">
        <f t="shared" si="3"/>
        <v>1</v>
      </c>
      <c r="AZ6" s="16">
        <f t="shared" si="3"/>
        <v>1.5</v>
      </c>
      <c r="BA6" s="16">
        <f t="shared" si="3"/>
        <v>14.048999999999999</v>
      </c>
      <c r="BB6" s="16">
        <f t="shared" si="3"/>
        <v>13.69</v>
      </c>
      <c r="BC6" s="16">
        <f t="shared" si="3"/>
        <v>0.97</v>
      </c>
      <c r="BD6" s="16">
        <f t="shared" si="3"/>
        <v>10.961</v>
      </c>
      <c r="BE6" s="16">
        <f t="shared" si="3"/>
        <v>2864.3609999999999</v>
      </c>
      <c r="BF6" s="16">
        <f t="shared" si="3"/>
        <v>0</v>
      </c>
      <c r="BG6" s="16">
        <f t="shared" si="3"/>
        <v>8.0000000000000002E-3</v>
      </c>
      <c r="BH6" s="16">
        <f t="shared" si="3"/>
        <v>0</v>
      </c>
      <c r="BI6" s="16">
        <f t="shared" si="3"/>
        <v>8.0000000000000002E-3</v>
      </c>
      <c r="BJ6" s="16">
        <f t="shared" si="3"/>
        <v>6.0000000000000001E-3</v>
      </c>
      <c r="BK6" s="16">
        <f t="shared" si="3"/>
        <v>0</v>
      </c>
      <c r="BL6" s="16">
        <f t="shared" si="3"/>
        <v>6.0000000000000001E-3</v>
      </c>
      <c r="BM6" s="16">
        <f t="shared" si="3"/>
        <v>0</v>
      </c>
      <c r="BN6" s="16">
        <f t="shared" si="3"/>
        <v>0</v>
      </c>
      <c r="BO6" s="16">
        <f t="shared" si="3"/>
        <v>0</v>
      </c>
      <c r="BP6" s="16">
        <f t="shared" ref="BP6:BT6" si="4">MIN(BP10:BP500)</f>
        <v>0</v>
      </c>
      <c r="BQ6" s="16">
        <f t="shared" si="4"/>
        <v>43.594999999999999</v>
      </c>
      <c r="BR6" s="16">
        <f t="shared" si="4"/>
        <v>5.3136999999999997E-2</v>
      </c>
      <c r="BS6" s="16">
        <f t="shared" si="4"/>
        <v>0.308</v>
      </c>
      <c r="BT6" s="16">
        <f t="shared" si="4"/>
        <v>1.0274E-2</v>
      </c>
      <c r="BU6" s="43">
        <f t="shared" ref="BU6:CB6" si="5">MIN(BU10:BU500)</f>
        <v>1.2791410000000001</v>
      </c>
      <c r="BV6" s="43">
        <f t="shared" si="5"/>
        <v>6.1908000000000003</v>
      </c>
      <c r="BW6" s="43">
        <f t="shared" si="5"/>
        <v>0.33794905219999999</v>
      </c>
      <c r="BY6" s="16">
        <f t="shared" si="5"/>
        <v>2842.20911532733</v>
      </c>
      <c r="BZ6" s="16">
        <f t="shared" si="5"/>
        <v>0</v>
      </c>
      <c r="CA6" s="16">
        <f t="shared" si="5"/>
        <v>5.9535982692E-3</v>
      </c>
      <c r="CB6" s="16">
        <f t="shared" si="5"/>
        <v>0</v>
      </c>
      <c r="CC6" s="26"/>
      <c r="CD6" s="26"/>
      <c r="CE6" s="29"/>
      <c r="CF6" s="29"/>
      <c r="CG6" s="29"/>
      <c r="CH6" s="29"/>
      <c r="CI6" s="26"/>
    </row>
    <row r="7" spans="1:87" s="16" customFormat="1" x14ac:dyDescent="0.25">
      <c r="A7" s="16" t="s">
        <v>171</v>
      </c>
      <c r="C7" s="16">
        <f>MAX(C10:C500)</f>
        <v>15.329000000000001</v>
      </c>
      <c r="D7" s="16">
        <f t="shared" ref="D7:BO7" si="6">MAX(D10:D500)</f>
        <v>0.78</v>
      </c>
      <c r="E7" s="16">
        <f t="shared" si="6"/>
        <v>7799.6666670000004</v>
      </c>
      <c r="F7" s="16">
        <f t="shared" si="6"/>
        <v>2160.1999999999998</v>
      </c>
      <c r="G7" s="16">
        <f t="shared" si="6"/>
        <v>14.5</v>
      </c>
      <c r="H7" s="16">
        <f t="shared" si="6"/>
        <v>801.3</v>
      </c>
      <c r="I7" s="16">
        <f t="shared" si="6"/>
        <v>0</v>
      </c>
      <c r="J7" s="16">
        <f t="shared" si="6"/>
        <v>3.5</v>
      </c>
      <c r="K7" s="16">
        <f t="shared" si="6"/>
        <v>0.9012</v>
      </c>
      <c r="L7" s="16">
        <f t="shared" si="6"/>
        <v>13.370200000000001</v>
      </c>
      <c r="M7" s="16">
        <f t="shared" si="6"/>
        <v>0.67859999999999998</v>
      </c>
      <c r="N7" s="16">
        <f t="shared" si="6"/>
        <v>1899.492</v>
      </c>
      <c r="O7" s="16">
        <f t="shared" si="6"/>
        <v>12.852399999999999</v>
      </c>
      <c r="P7" s="16">
        <f t="shared" si="6"/>
        <v>1899.5</v>
      </c>
      <c r="Q7" s="16">
        <f t="shared" si="6"/>
        <v>1431.8317</v>
      </c>
      <c r="R7" s="16">
        <f t="shared" si="6"/>
        <v>9.6818000000000008</v>
      </c>
      <c r="S7" s="16">
        <f t="shared" si="6"/>
        <v>1431.8</v>
      </c>
      <c r="T7" s="16">
        <f t="shared" si="6"/>
        <v>801.31230000000005</v>
      </c>
      <c r="U7" s="16">
        <f t="shared" si="6"/>
        <v>0</v>
      </c>
      <c r="V7" s="16">
        <f t="shared" si="6"/>
        <v>0</v>
      </c>
      <c r="W7" s="16">
        <f t="shared" si="6"/>
        <v>0</v>
      </c>
      <c r="X7" s="16">
        <f t="shared" si="6"/>
        <v>3.0798000000000001</v>
      </c>
      <c r="Y7" s="16">
        <f t="shared" si="6"/>
        <v>12.7</v>
      </c>
      <c r="Z7" s="16">
        <f t="shared" si="6"/>
        <v>875</v>
      </c>
      <c r="AA7" s="16">
        <f t="shared" si="6"/>
        <v>899</v>
      </c>
      <c r="AB7" s="16">
        <f t="shared" si="6"/>
        <v>835</v>
      </c>
      <c r="AC7" s="16">
        <f t="shared" si="6"/>
        <v>46</v>
      </c>
      <c r="AD7" s="16">
        <f t="shared" si="6"/>
        <v>5.64</v>
      </c>
      <c r="AE7" s="16">
        <f t="shared" si="6"/>
        <v>0.13</v>
      </c>
      <c r="AF7" s="16">
        <f t="shared" si="6"/>
        <v>994</v>
      </c>
      <c r="AG7" s="16">
        <f t="shared" si="6"/>
        <v>-10</v>
      </c>
      <c r="AH7" s="16">
        <f t="shared" si="6"/>
        <v>19</v>
      </c>
      <c r="AI7" s="16">
        <f t="shared" si="6"/>
        <v>12</v>
      </c>
      <c r="AJ7" s="16">
        <f t="shared" si="6"/>
        <v>192</v>
      </c>
      <c r="AK7" s="16">
        <f t="shared" si="6"/>
        <v>191.9</v>
      </c>
      <c r="AL7" s="16">
        <f t="shared" si="6"/>
        <v>6.2</v>
      </c>
      <c r="AM7" s="16">
        <f t="shared" si="6"/>
        <v>195</v>
      </c>
      <c r="AN7" s="16">
        <f t="shared" si="6"/>
        <v>0</v>
      </c>
      <c r="AO7" s="16">
        <f t="shared" si="6"/>
        <v>2</v>
      </c>
      <c r="AP7" s="16">
        <f t="shared" si="6"/>
        <v>0.83997685185185178</v>
      </c>
      <c r="AQ7" s="16">
        <f t="shared" si="6"/>
        <v>47.164417</v>
      </c>
      <c r="AR7" s="16">
        <f t="shared" si="6"/>
        <v>-88.483917000000005</v>
      </c>
      <c r="AS7" s="16">
        <f t="shared" si="6"/>
        <v>322.7</v>
      </c>
      <c r="AT7" s="16">
        <f t="shared" si="6"/>
        <v>46.6</v>
      </c>
      <c r="AU7" s="16">
        <f t="shared" si="6"/>
        <v>12</v>
      </c>
      <c r="AV7" s="16">
        <f t="shared" si="6"/>
        <v>10</v>
      </c>
      <c r="AW7" s="16">
        <f t="shared" si="6"/>
        <v>0</v>
      </c>
      <c r="AX7" s="16">
        <f t="shared" si="6"/>
        <v>2.5783999999999998</v>
      </c>
      <c r="AY7" s="16">
        <f t="shared" si="6"/>
        <v>2.3216000000000001</v>
      </c>
      <c r="AZ7" s="16">
        <f t="shared" si="6"/>
        <v>3.7431999999999999</v>
      </c>
      <c r="BA7" s="16">
        <f t="shared" si="6"/>
        <v>14.048999999999999</v>
      </c>
      <c r="BB7" s="16">
        <f t="shared" si="6"/>
        <v>18.13</v>
      </c>
      <c r="BC7" s="16">
        <f t="shared" si="6"/>
        <v>1.29</v>
      </c>
      <c r="BD7" s="16">
        <f t="shared" si="6"/>
        <v>14.930999999999999</v>
      </c>
      <c r="BE7" s="16">
        <f t="shared" si="6"/>
        <v>3037.5410000000002</v>
      </c>
      <c r="BF7" s="16">
        <f t="shared" si="6"/>
        <v>97.067999999999998</v>
      </c>
      <c r="BG7" s="16">
        <f t="shared" si="6"/>
        <v>48.424999999999997</v>
      </c>
      <c r="BH7" s="16">
        <f t="shared" si="6"/>
        <v>0.33700000000000002</v>
      </c>
      <c r="BI7" s="16">
        <f t="shared" si="6"/>
        <v>48.424999999999997</v>
      </c>
      <c r="BJ7" s="16">
        <f t="shared" si="6"/>
        <v>36.488</v>
      </c>
      <c r="BK7" s="16">
        <f t="shared" si="6"/>
        <v>0.254</v>
      </c>
      <c r="BL7" s="16">
        <f t="shared" si="6"/>
        <v>36.488</v>
      </c>
      <c r="BM7" s="16">
        <f t="shared" si="6"/>
        <v>5.9500999999999999</v>
      </c>
      <c r="BN7" s="16">
        <f t="shared" si="6"/>
        <v>0</v>
      </c>
      <c r="BO7" s="16">
        <f t="shared" si="6"/>
        <v>0</v>
      </c>
      <c r="BP7" s="16">
        <f t="shared" ref="BP7:BT7" si="7">MAX(BP10:BP500)</f>
        <v>0</v>
      </c>
      <c r="BQ7" s="16">
        <f t="shared" si="7"/>
        <v>539.56799999999998</v>
      </c>
      <c r="BR7" s="16">
        <f t="shared" si="7"/>
        <v>0.73079099999999997</v>
      </c>
      <c r="BS7" s="16">
        <f t="shared" si="7"/>
        <v>0.33400000000000002</v>
      </c>
      <c r="BT7" s="16">
        <f t="shared" si="7"/>
        <v>1.4999999999999999E-2</v>
      </c>
      <c r="BU7" s="43">
        <f t="shared" ref="BU7:CB7" si="8">MAX(BU10:BU500)</f>
        <v>17.591965999999999</v>
      </c>
      <c r="BV7" s="43">
        <f t="shared" si="8"/>
        <v>6.7134000000000009</v>
      </c>
      <c r="BW7" s="43">
        <f t="shared" si="8"/>
        <v>4.6477974171999996</v>
      </c>
      <c r="BY7" s="16">
        <f t="shared" si="8"/>
        <v>40621.248167885577</v>
      </c>
      <c r="BZ7" s="16">
        <f t="shared" si="8"/>
        <v>96.317312799117587</v>
      </c>
      <c r="CA7" s="16">
        <f t="shared" si="8"/>
        <v>406.88411647446361</v>
      </c>
      <c r="CB7" s="16">
        <f t="shared" si="8"/>
        <v>5.9040841769278201</v>
      </c>
      <c r="CC7" s="26"/>
      <c r="CD7" s="26"/>
      <c r="CE7" s="30"/>
      <c r="CF7" s="30"/>
      <c r="CG7" s="30"/>
      <c r="CH7" s="30"/>
      <c r="CI7" s="26"/>
    </row>
    <row r="8" spans="1:87" s="16" customFormat="1" x14ac:dyDescent="0.25">
      <c r="A8" s="16" t="s">
        <v>172</v>
      </c>
      <c r="B8" s="3">
        <f>B141-B10</f>
        <v>1.5162037037036447E-3</v>
      </c>
      <c r="AT8" s="17">
        <f>SUM(AT10:AT500)/3600</f>
        <v>1.2950000000000002</v>
      </c>
      <c r="BU8" s="31">
        <f>SUM(BU10:BU500)/3600</f>
        <v>0.25872819861111113</v>
      </c>
      <c r="BV8" s="26"/>
      <c r="BW8" s="31">
        <f>SUM(BW10:BW500)/3600</f>
        <v>6.8355990073055511E-2</v>
      </c>
      <c r="BX8" s="26"/>
      <c r="BY8" s="31">
        <f>SUM(BY10:BY500)/3600</f>
        <v>597.58509274252651</v>
      </c>
      <c r="BZ8" s="31">
        <f>SUM(BZ10:BZ500)/3600</f>
        <v>0.25439210963345243</v>
      </c>
      <c r="CA8" s="31">
        <f>SUM(CA10:CA500)/3600</f>
        <v>4.4329913804062269</v>
      </c>
      <c r="CB8" s="31">
        <f>SUM(CB10:CB500)/3600</f>
        <v>1.1916103380435451E-2</v>
      </c>
      <c r="CC8" s="32"/>
      <c r="CD8" s="26"/>
      <c r="CE8" s="26"/>
      <c r="CF8" s="26"/>
      <c r="CG8" s="26"/>
      <c r="CH8" s="26"/>
      <c r="CI8" s="32"/>
    </row>
    <row r="9" spans="1:87" x14ac:dyDescent="0.25">
      <c r="BW9" s="33">
        <f>AT8/BW8</f>
        <v>18.944938089785079</v>
      </c>
      <c r="BX9" s="34" t="s">
        <v>192</v>
      </c>
    </row>
    <row r="10" spans="1:87" x14ac:dyDescent="0.25">
      <c r="A10" s="40">
        <v>41703</v>
      </c>
      <c r="B10" s="41">
        <v>0.63019876157407406</v>
      </c>
      <c r="C10">
        <v>14.648999999999999</v>
      </c>
      <c r="D10">
        <v>0.78</v>
      </c>
      <c r="E10">
        <v>7799.6666670000004</v>
      </c>
      <c r="F10">
        <v>0.7</v>
      </c>
      <c r="G10">
        <v>-11.3</v>
      </c>
      <c r="H10">
        <v>801.3</v>
      </c>
      <c r="I10"/>
      <c r="J10">
        <v>0.7</v>
      </c>
      <c r="K10">
        <v>0.87009999999999998</v>
      </c>
      <c r="L10">
        <v>12.745900000000001</v>
      </c>
      <c r="M10">
        <v>0.67859999999999998</v>
      </c>
      <c r="N10">
        <v>0.60909999999999997</v>
      </c>
      <c r="O10">
        <v>0</v>
      </c>
      <c r="P10">
        <v>0.6</v>
      </c>
      <c r="Q10">
        <v>0.45889999999999997</v>
      </c>
      <c r="R10">
        <v>0</v>
      </c>
      <c r="S10">
        <v>0.5</v>
      </c>
      <c r="T10">
        <v>801.31230000000005</v>
      </c>
      <c r="U10"/>
      <c r="V10"/>
      <c r="W10">
        <v>0</v>
      </c>
      <c r="X10">
        <v>0.60909999999999997</v>
      </c>
      <c r="Y10">
        <v>12.3</v>
      </c>
      <c r="Z10">
        <v>872</v>
      </c>
      <c r="AA10">
        <v>899</v>
      </c>
      <c r="AB10">
        <v>834</v>
      </c>
      <c r="AC10">
        <v>43</v>
      </c>
      <c r="AD10">
        <v>5.39</v>
      </c>
      <c r="AE10">
        <v>0.12</v>
      </c>
      <c r="AF10">
        <v>993</v>
      </c>
      <c r="AG10">
        <v>-10</v>
      </c>
      <c r="AH10">
        <v>19</v>
      </c>
      <c r="AI10">
        <v>11</v>
      </c>
      <c r="AJ10">
        <v>190.9</v>
      </c>
      <c r="AK10">
        <v>190</v>
      </c>
      <c r="AL10">
        <v>5.4</v>
      </c>
      <c r="AM10">
        <v>195</v>
      </c>
      <c r="AN10" t="s">
        <v>155</v>
      </c>
      <c r="AO10">
        <v>2</v>
      </c>
      <c r="AP10" s="42">
        <v>0.83846064814814814</v>
      </c>
      <c r="AQ10">
        <v>47.159322000000003</v>
      </c>
      <c r="AR10">
        <v>-88.489705999999998</v>
      </c>
      <c r="AS10">
        <v>316.39999999999998</v>
      </c>
      <c r="AT10">
        <v>0.4</v>
      </c>
      <c r="AU10">
        <v>12</v>
      </c>
      <c r="AV10">
        <v>10</v>
      </c>
      <c r="AW10" t="s">
        <v>397</v>
      </c>
      <c r="AX10">
        <v>0.96479999999999999</v>
      </c>
      <c r="AY10">
        <v>1.2352000000000001</v>
      </c>
      <c r="AZ10">
        <v>1.6432</v>
      </c>
      <c r="BA10">
        <v>14.048999999999999</v>
      </c>
      <c r="BB10">
        <v>13.69</v>
      </c>
      <c r="BC10">
        <v>0.97</v>
      </c>
      <c r="BD10">
        <v>14.930999999999999</v>
      </c>
      <c r="BE10">
        <v>2864.3609999999999</v>
      </c>
      <c r="BF10">
        <v>97.067999999999998</v>
      </c>
      <c r="BG10">
        <v>1.4E-2</v>
      </c>
      <c r="BH10">
        <v>0</v>
      </c>
      <c r="BI10">
        <v>1.4E-2</v>
      </c>
      <c r="BJ10">
        <v>1.0999999999999999E-2</v>
      </c>
      <c r="BK10">
        <v>0</v>
      </c>
      <c r="BL10">
        <v>1.0999999999999999E-2</v>
      </c>
      <c r="BM10">
        <v>5.9500999999999999</v>
      </c>
      <c r="BN10"/>
      <c r="BO10"/>
      <c r="BP10"/>
      <c r="BQ10">
        <v>99.522000000000006</v>
      </c>
      <c r="BR10">
        <v>5.4136999999999998E-2</v>
      </c>
      <c r="BS10">
        <v>0.310589</v>
      </c>
      <c r="BT10">
        <v>1.3863E-2</v>
      </c>
      <c r="BU10">
        <v>1.303213</v>
      </c>
      <c r="BV10">
        <f>BS10*20.1</f>
        <v>6.2428389000000006</v>
      </c>
      <c r="BW10" s="15">
        <f>BU10*0.2642</f>
        <v>0.34430887459999998</v>
      </c>
      <c r="BY10" s="4">
        <f>BE10*$BU10*0.7614</f>
        <v>2842.20911532733</v>
      </c>
      <c r="BZ10" s="4">
        <f>BF10*$BU10*0.7614</f>
        <v>96.317312799117587</v>
      </c>
      <c r="CA10" s="4">
        <f>BJ10*$BU10*0.7614</f>
        <v>1.0914930160199999E-2</v>
      </c>
      <c r="CB10" s="4">
        <f>BM10*$BU10*0.7614</f>
        <v>5.9040841769278201</v>
      </c>
      <c r="CE10" s="35" t="s">
        <v>193</v>
      </c>
    </row>
    <row r="11" spans="1:87" x14ac:dyDescent="0.25">
      <c r="A11" s="40">
        <v>41703</v>
      </c>
      <c r="B11" s="41">
        <v>0.63021033564814821</v>
      </c>
      <c r="C11">
        <v>14.831</v>
      </c>
      <c r="D11">
        <v>0.43130000000000002</v>
      </c>
      <c r="E11">
        <v>4312.8045789999996</v>
      </c>
      <c r="F11">
        <v>0.6</v>
      </c>
      <c r="G11">
        <v>-10</v>
      </c>
      <c r="H11">
        <v>649.5</v>
      </c>
      <c r="I11"/>
      <c r="J11">
        <v>0.6</v>
      </c>
      <c r="K11">
        <v>0.87170000000000003</v>
      </c>
      <c r="L11">
        <v>12.928599999999999</v>
      </c>
      <c r="M11">
        <v>0.376</v>
      </c>
      <c r="N11">
        <v>0.52300000000000002</v>
      </c>
      <c r="O11">
        <v>0</v>
      </c>
      <c r="P11">
        <v>0.5</v>
      </c>
      <c r="Q11">
        <v>0.39410000000000001</v>
      </c>
      <c r="R11">
        <v>0</v>
      </c>
      <c r="S11">
        <v>0.4</v>
      </c>
      <c r="T11">
        <v>649.46839999999997</v>
      </c>
      <c r="U11"/>
      <c r="V11"/>
      <c r="W11">
        <v>0</v>
      </c>
      <c r="X11">
        <v>0.52300000000000002</v>
      </c>
      <c r="Y11">
        <v>12.2</v>
      </c>
      <c r="Z11">
        <v>873</v>
      </c>
      <c r="AA11">
        <v>899</v>
      </c>
      <c r="AB11">
        <v>835</v>
      </c>
      <c r="AC11">
        <v>43</v>
      </c>
      <c r="AD11">
        <v>5.39</v>
      </c>
      <c r="AE11">
        <v>0.12</v>
      </c>
      <c r="AF11">
        <v>993</v>
      </c>
      <c r="AG11">
        <v>-10</v>
      </c>
      <c r="AH11">
        <v>19</v>
      </c>
      <c r="AI11">
        <v>11</v>
      </c>
      <c r="AJ11">
        <v>190.1</v>
      </c>
      <c r="AK11">
        <v>190</v>
      </c>
      <c r="AL11">
        <v>5</v>
      </c>
      <c r="AM11">
        <v>195</v>
      </c>
      <c r="AN11" t="s">
        <v>155</v>
      </c>
      <c r="AO11">
        <v>2</v>
      </c>
      <c r="AP11" s="42">
        <v>0.83847222222222229</v>
      </c>
      <c r="AQ11">
        <v>47.159315999999997</v>
      </c>
      <c r="AR11">
        <v>-88.489692000000005</v>
      </c>
      <c r="AS11">
        <v>316.5</v>
      </c>
      <c r="AT11">
        <v>2.1</v>
      </c>
      <c r="AU11">
        <v>12</v>
      </c>
      <c r="AV11">
        <v>10</v>
      </c>
      <c r="AW11" t="s">
        <v>397</v>
      </c>
      <c r="AX11">
        <v>1.2216</v>
      </c>
      <c r="AY11">
        <v>1</v>
      </c>
      <c r="AZ11">
        <v>1.8216000000000001</v>
      </c>
      <c r="BA11">
        <v>14.048999999999999</v>
      </c>
      <c r="BB11">
        <v>13.89</v>
      </c>
      <c r="BC11">
        <v>0.99</v>
      </c>
      <c r="BD11">
        <v>14.712999999999999</v>
      </c>
      <c r="BE11">
        <v>2934.8919999999998</v>
      </c>
      <c r="BF11">
        <v>54.320999999999998</v>
      </c>
      <c r="BG11">
        <v>1.2E-2</v>
      </c>
      <c r="BH11">
        <v>0</v>
      </c>
      <c r="BI11">
        <v>1.2E-2</v>
      </c>
      <c r="BJ11">
        <v>8.9999999999999993E-3</v>
      </c>
      <c r="BK11">
        <v>0</v>
      </c>
      <c r="BL11">
        <v>8.9999999999999993E-3</v>
      </c>
      <c r="BM11">
        <v>4.8715000000000002</v>
      </c>
      <c r="BN11"/>
      <c r="BO11"/>
      <c r="BP11"/>
      <c r="BQ11">
        <v>86.332999999999998</v>
      </c>
      <c r="BR11">
        <v>5.5136999999999999E-2</v>
      </c>
      <c r="BS11">
        <v>0.308</v>
      </c>
      <c r="BT11">
        <v>1.2862999999999999E-2</v>
      </c>
      <c r="BU11">
        <v>1.327286</v>
      </c>
      <c r="BV11">
        <f t="shared" ref="BV11:BV74" si="9">BS11*20.1</f>
        <v>6.1908000000000003</v>
      </c>
      <c r="BW11" s="4">
        <f t="shared" ref="BW11:BW74" si="10">BU11*0.2642</f>
        <v>0.35066896119999996</v>
      </c>
      <c r="BY11" s="4">
        <f t="shared" ref="BY11:BY74" si="11">BE11*$BU11*0.7614</f>
        <v>2965.9888254534762</v>
      </c>
      <c r="BZ11" s="4">
        <f t="shared" ref="BZ11:BZ74" si="12">BF11*$BU11*0.7614</f>
        <v>54.89656143648839</v>
      </c>
      <c r="CA11" s="4">
        <f t="shared" ref="CA11:CA74" si="13">BJ11*$BU11*0.7614</f>
        <v>9.0953600435999989E-3</v>
      </c>
      <c r="CB11" s="4">
        <f t="shared" ref="CB11:CB74" si="14">BM11*$BU11*0.7614</f>
        <v>4.9231162724886</v>
      </c>
    </row>
    <row r="12" spans="1:87" x14ac:dyDescent="0.25">
      <c r="A12" s="40">
        <v>41703</v>
      </c>
      <c r="B12" s="41">
        <v>0.63022190972222225</v>
      </c>
      <c r="C12">
        <v>14.839</v>
      </c>
      <c r="D12">
        <v>0.3039</v>
      </c>
      <c r="E12">
        <v>3039.3607710000001</v>
      </c>
      <c r="F12">
        <v>0.6</v>
      </c>
      <c r="G12">
        <v>-9.8000000000000007</v>
      </c>
      <c r="H12">
        <v>667.2</v>
      </c>
      <c r="I12"/>
      <c r="J12">
        <v>0.6</v>
      </c>
      <c r="K12">
        <v>0.87270000000000003</v>
      </c>
      <c r="L12">
        <v>12.9506</v>
      </c>
      <c r="M12">
        <v>0.26529999999999998</v>
      </c>
      <c r="N12">
        <v>0.52359999999999995</v>
      </c>
      <c r="O12">
        <v>0</v>
      </c>
      <c r="P12">
        <v>0.5</v>
      </c>
      <c r="Q12">
        <v>0.39450000000000002</v>
      </c>
      <c r="R12">
        <v>0</v>
      </c>
      <c r="S12">
        <v>0.4</v>
      </c>
      <c r="T12">
        <v>667.22969999999998</v>
      </c>
      <c r="U12"/>
      <c r="V12"/>
      <c r="W12">
        <v>0</v>
      </c>
      <c r="X12">
        <v>0.52359999999999995</v>
      </c>
      <c r="Y12">
        <v>12.3</v>
      </c>
      <c r="Z12">
        <v>871</v>
      </c>
      <c r="AA12">
        <v>899</v>
      </c>
      <c r="AB12">
        <v>833</v>
      </c>
      <c r="AC12">
        <v>43</v>
      </c>
      <c r="AD12">
        <v>5.39</v>
      </c>
      <c r="AE12">
        <v>0.12</v>
      </c>
      <c r="AF12">
        <v>993</v>
      </c>
      <c r="AG12">
        <v>-10</v>
      </c>
      <c r="AH12">
        <v>19</v>
      </c>
      <c r="AI12">
        <v>11</v>
      </c>
      <c r="AJ12">
        <v>190.9</v>
      </c>
      <c r="AK12">
        <v>190.1</v>
      </c>
      <c r="AL12">
        <v>4.9000000000000004</v>
      </c>
      <c r="AM12">
        <v>195</v>
      </c>
      <c r="AN12" t="s">
        <v>155</v>
      </c>
      <c r="AO12">
        <v>2</v>
      </c>
      <c r="AP12" s="42">
        <v>0.83848379629629621</v>
      </c>
      <c r="AQ12">
        <v>47.159303000000001</v>
      </c>
      <c r="AR12">
        <v>-88.489655999999997</v>
      </c>
      <c r="AS12">
        <v>316.60000000000002</v>
      </c>
      <c r="AT12">
        <v>4</v>
      </c>
      <c r="AU12">
        <v>12</v>
      </c>
      <c r="AV12">
        <v>10</v>
      </c>
      <c r="AW12" t="s">
        <v>397</v>
      </c>
      <c r="AX12">
        <v>1.2784</v>
      </c>
      <c r="AY12">
        <v>1.0216000000000001</v>
      </c>
      <c r="AZ12">
        <v>1.9</v>
      </c>
      <c r="BA12">
        <v>14.048999999999999</v>
      </c>
      <c r="BB12">
        <v>14</v>
      </c>
      <c r="BC12">
        <v>1</v>
      </c>
      <c r="BD12">
        <v>14.583</v>
      </c>
      <c r="BE12">
        <v>2959.1909999999998</v>
      </c>
      <c r="BF12">
        <v>38.576999999999998</v>
      </c>
      <c r="BG12">
        <v>1.2999999999999999E-2</v>
      </c>
      <c r="BH12">
        <v>0</v>
      </c>
      <c r="BI12">
        <v>1.2999999999999999E-2</v>
      </c>
      <c r="BJ12">
        <v>8.9999999999999993E-3</v>
      </c>
      <c r="BK12">
        <v>0</v>
      </c>
      <c r="BL12">
        <v>8.9999999999999993E-3</v>
      </c>
      <c r="BM12">
        <v>5.0376000000000003</v>
      </c>
      <c r="BN12"/>
      <c r="BO12"/>
      <c r="BP12"/>
      <c r="BQ12">
        <v>86.998999999999995</v>
      </c>
      <c r="BR12">
        <v>5.5589E-2</v>
      </c>
      <c r="BS12">
        <v>0.308</v>
      </c>
      <c r="BT12">
        <v>1.2E-2</v>
      </c>
      <c r="BU12">
        <v>1.338166</v>
      </c>
      <c r="BV12">
        <f t="shared" si="9"/>
        <v>6.1908000000000003</v>
      </c>
      <c r="BW12" s="4">
        <f t="shared" si="10"/>
        <v>0.35354345719999997</v>
      </c>
      <c r="BY12" s="4">
        <f t="shared" si="11"/>
        <v>3015.0593199137479</v>
      </c>
      <c r="BZ12" s="4">
        <f t="shared" si="12"/>
        <v>39.305318036014796</v>
      </c>
      <c r="CA12" s="4">
        <f t="shared" si="13"/>
        <v>9.1699163315999976E-3</v>
      </c>
      <c r="CB12" s="4">
        <f t="shared" si="14"/>
        <v>5.1327078346742399</v>
      </c>
    </row>
    <row r="13" spans="1:87" x14ac:dyDescent="0.25">
      <c r="A13" s="40">
        <v>41703</v>
      </c>
      <c r="B13" s="41">
        <v>0.63023348379629629</v>
      </c>
      <c r="C13">
        <v>15.007999999999999</v>
      </c>
      <c r="D13">
        <v>0.19189999999999999</v>
      </c>
      <c r="E13">
        <v>1918.795181</v>
      </c>
      <c r="F13">
        <v>0.5</v>
      </c>
      <c r="G13">
        <v>-9.3000000000000007</v>
      </c>
      <c r="H13">
        <v>543.29999999999995</v>
      </c>
      <c r="I13"/>
      <c r="J13">
        <v>0.5</v>
      </c>
      <c r="K13">
        <v>0.87239999999999995</v>
      </c>
      <c r="L13">
        <v>13.0936</v>
      </c>
      <c r="M13">
        <v>0.16739999999999999</v>
      </c>
      <c r="N13">
        <v>0.47449999999999998</v>
      </c>
      <c r="O13">
        <v>0</v>
      </c>
      <c r="P13">
        <v>0.5</v>
      </c>
      <c r="Q13">
        <v>0.35749999999999998</v>
      </c>
      <c r="R13">
        <v>0</v>
      </c>
      <c r="S13">
        <v>0.4</v>
      </c>
      <c r="T13">
        <v>543.26400000000001</v>
      </c>
      <c r="U13"/>
      <c r="V13"/>
      <c r="W13">
        <v>0</v>
      </c>
      <c r="X13">
        <v>0.43619999999999998</v>
      </c>
      <c r="Y13">
        <v>12.3</v>
      </c>
      <c r="Z13">
        <v>872</v>
      </c>
      <c r="AA13">
        <v>899</v>
      </c>
      <c r="AB13">
        <v>833</v>
      </c>
      <c r="AC13">
        <v>43</v>
      </c>
      <c r="AD13">
        <v>5.39</v>
      </c>
      <c r="AE13">
        <v>0.12</v>
      </c>
      <c r="AF13">
        <v>993</v>
      </c>
      <c r="AG13">
        <v>-10</v>
      </c>
      <c r="AH13">
        <v>19</v>
      </c>
      <c r="AI13">
        <v>11</v>
      </c>
      <c r="AJ13">
        <v>190.1</v>
      </c>
      <c r="AK13">
        <v>190.9</v>
      </c>
      <c r="AL13">
        <v>4.5</v>
      </c>
      <c r="AM13">
        <v>195</v>
      </c>
      <c r="AN13" t="s">
        <v>155</v>
      </c>
      <c r="AO13">
        <v>2</v>
      </c>
      <c r="AP13" s="42">
        <v>0.83849537037037036</v>
      </c>
      <c r="AQ13">
        <v>47.159272999999999</v>
      </c>
      <c r="AR13">
        <v>-88.489604</v>
      </c>
      <c r="AS13">
        <v>316.60000000000002</v>
      </c>
      <c r="AT13">
        <v>10.3</v>
      </c>
      <c r="AU13">
        <v>12</v>
      </c>
      <c r="AV13">
        <v>10</v>
      </c>
      <c r="AW13" t="s">
        <v>397</v>
      </c>
      <c r="AX13">
        <v>1.2</v>
      </c>
      <c r="AY13">
        <v>1.1215999999999999</v>
      </c>
      <c r="AZ13">
        <v>1.9216</v>
      </c>
      <c r="BA13">
        <v>14.048999999999999</v>
      </c>
      <c r="BB13">
        <v>13.98</v>
      </c>
      <c r="BC13">
        <v>1</v>
      </c>
      <c r="BD13">
        <v>14.624000000000001</v>
      </c>
      <c r="BE13">
        <v>2984.49</v>
      </c>
      <c r="BF13">
        <v>24.285</v>
      </c>
      <c r="BG13">
        <v>1.0999999999999999E-2</v>
      </c>
      <c r="BH13">
        <v>0</v>
      </c>
      <c r="BI13">
        <v>1.0999999999999999E-2</v>
      </c>
      <c r="BJ13">
        <v>8.9999999999999993E-3</v>
      </c>
      <c r="BK13">
        <v>0</v>
      </c>
      <c r="BL13">
        <v>8.9999999999999993E-3</v>
      </c>
      <c r="BM13">
        <v>4.0914999999999999</v>
      </c>
      <c r="BN13"/>
      <c r="BO13"/>
      <c r="BP13"/>
      <c r="BQ13">
        <v>72.295000000000002</v>
      </c>
      <c r="BR13">
        <v>5.3136999999999997E-2</v>
      </c>
      <c r="BS13">
        <v>0.30841099999999999</v>
      </c>
      <c r="BT13">
        <v>1.2274E-2</v>
      </c>
      <c r="BU13">
        <v>1.2791410000000001</v>
      </c>
      <c r="BV13">
        <f t="shared" si="9"/>
        <v>6.1990611000000007</v>
      </c>
      <c r="BW13" s="4">
        <f t="shared" si="10"/>
        <v>0.33794905219999999</v>
      </c>
      <c r="BY13" s="4">
        <f t="shared" si="11"/>
        <v>2906.7080944807258</v>
      </c>
      <c r="BZ13" s="4">
        <f t="shared" si="12"/>
        <v>23.652083295459001</v>
      </c>
      <c r="CA13" s="4">
        <f t="shared" si="13"/>
        <v>8.765441616599999E-3</v>
      </c>
      <c r="CB13" s="4">
        <f t="shared" si="14"/>
        <v>3.9848671527020998</v>
      </c>
    </row>
    <row r="14" spans="1:87" x14ac:dyDescent="0.25">
      <c r="A14" s="40">
        <v>41703</v>
      </c>
      <c r="B14" s="41">
        <v>0.63024505787037033</v>
      </c>
      <c r="C14">
        <v>15.07</v>
      </c>
      <c r="D14">
        <v>0.16220000000000001</v>
      </c>
      <c r="E14">
        <v>1621.6064260000001</v>
      </c>
      <c r="F14">
        <v>0.4</v>
      </c>
      <c r="G14">
        <v>-17.399999999999999</v>
      </c>
      <c r="H14">
        <v>433.8</v>
      </c>
      <c r="I14"/>
      <c r="J14">
        <v>0.5</v>
      </c>
      <c r="K14">
        <v>0.87209999999999999</v>
      </c>
      <c r="L14">
        <v>13.1431</v>
      </c>
      <c r="M14">
        <v>0.1414</v>
      </c>
      <c r="N14">
        <v>0.34889999999999999</v>
      </c>
      <c r="O14">
        <v>0</v>
      </c>
      <c r="P14">
        <v>0.3</v>
      </c>
      <c r="Q14">
        <v>0.26290000000000002</v>
      </c>
      <c r="R14">
        <v>0</v>
      </c>
      <c r="S14">
        <v>0.3</v>
      </c>
      <c r="T14">
        <v>433.78140000000002</v>
      </c>
      <c r="U14"/>
      <c r="V14"/>
      <c r="W14">
        <v>0</v>
      </c>
      <c r="X14">
        <v>0.43609999999999999</v>
      </c>
      <c r="Y14">
        <v>12.3</v>
      </c>
      <c r="Z14">
        <v>872</v>
      </c>
      <c r="AA14">
        <v>897</v>
      </c>
      <c r="AB14">
        <v>833</v>
      </c>
      <c r="AC14">
        <v>43</v>
      </c>
      <c r="AD14">
        <v>5.39</v>
      </c>
      <c r="AE14">
        <v>0.12</v>
      </c>
      <c r="AF14">
        <v>993</v>
      </c>
      <c r="AG14">
        <v>-10</v>
      </c>
      <c r="AH14">
        <v>18.863</v>
      </c>
      <c r="AI14">
        <v>11</v>
      </c>
      <c r="AJ14">
        <v>191</v>
      </c>
      <c r="AK14">
        <v>190.1</v>
      </c>
      <c r="AL14">
        <v>3.9</v>
      </c>
      <c r="AM14">
        <v>195</v>
      </c>
      <c r="AN14" t="s">
        <v>155</v>
      </c>
      <c r="AO14">
        <v>2</v>
      </c>
      <c r="AP14" s="42">
        <v>0.83850694444444451</v>
      </c>
      <c r="AQ14">
        <v>47.159216000000001</v>
      </c>
      <c r="AR14">
        <v>-88.489510999999993</v>
      </c>
      <c r="AS14">
        <v>316.5</v>
      </c>
      <c r="AT14">
        <v>15.7</v>
      </c>
      <c r="AU14">
        <v>12</v>
      </c>
      <c r="AV14">
        <v>10</v>
      </c>
      <c r="AW14" t="s">
        <v>397</v>
      </c>
      <c r="AX14">
        <v>1.2</v>
      </c>
      <c r="AY14">
        <v>1.2216</v>
      </c>
      <c r="AZ14">
        <v>2.0215999999999998</v>
      </c>
      <c r="BA14">
        <v>14.048999999999999</v>
      </c>
      <c r="BB14">
        <v>13.97</v>
      </c>
      <c r="BC14">
        <v>0.99</v>
      </c>
      <c r="BD14">
        <v>14.661</v>
      </c>
      <c r="BE14">
        <v>2992.9380000000001</v>
      </c>
      <c r="BF14">
        <v>20.498000000000001</v>
      </c>
      <c r="BG14">
        <v>8.0000000000000002E-3</v>
      </c>
      <c r="BH14">
        <v>0</v>
      </c>
      <c r="BI14">
        <v>8.0000000000000002E-3</v>
      </c>
      <c r="BJ14">
        <v>6.0000000000000001E-3</v>
      </c>
      <c r="BK14">
        <v>0</v>
      </c>
      <c r="BL14">
        <v>6.0000000000000001E-3</v>
      </c>
      <c r="BM14">
        <v>3.2639</v>
      </c>
      <c r="BN14"/>
      <c r="BO14"/>
      <c r="BP14"/>
      <c r="BQ14">
        <v>72.203000000000003</v>
      </c>
      <c r="BR14">
        <v>5.4136999999999998E-2</v>
      </c>
      <c r="BS14">
        <v>0.311274</v>
      </c>
      <c r="BT14">
        <v>1.3863E-2</v>
      </c>
      <c r="BU14">
        <v>1.303213</v>
      </c>
      <c r="BV14">
        <f t="shared" si="9"/>
        <v>6.2566074</v>
      </c>
      <c r="BW14" s="4">
        <f t="shared" si="10"/>
        <v>0.34430887459999998</v>
      </c>
      <c r="BY14" s="4">
        <f t="shared" si="11"/>
        <v>2969.7917494371513</v>
      </c>
      <c r="BZ14" s="4">
        <f t="shared" si="12"/>
        <v>20.339476220343599</v>
      </c>
      <c r="CA14" s="4">
        <f t="shared" si="13"/>
        <v>5.9535982692E-3</v>
      </c>
      <c r="CB14" s="4">
        <f t="shared" si="14"/>
        <v>3.2386582318069794</v>
      </c>
    </row>
    <row r="15" spans="1:87" x14ac:dyDescent="0.25">
      <c r="A15" s="40">
        <v>41703</v>
      </c>
      <c r="B15" s="41">
        <v>0.63025663194444448</v>
      </c>
      <c r="C15">
        <v>15.082000000000001</v>
      </c>
      <c r="D15">
        <v>0.1148</v>
      </c>
      <c r="E15">
        <v>1148.2008370000001</v>
      </c>
      <c r="F15">
        <v>4</v>
      </c>
      <c r="G15">
        <v>-1.1000000000000001</v>
      </c>
      <c r="H15">
        <v>306.8</v>
      </c>
      <c r="I15"/>
      <c r="J15">
        <v>0.5</v>
      </c>
      <c r="K15">
        <v>0.87270000000000003</v>
      </c>
      <c r="L15">
        <v>13.1615</v>
      </c>
      <c r="M15">
        <v>0.1002</v>
      </c>
      <c r="N15">
        <v>3.4794</v>
      </c>
      <c r="O15">
        <v>0</v>
      </c>
      <c r="P15">
        <v>3.5</v>
      </c>
      <c r="Q15">
        <v>2.6215999999999999</v>
      </c>
      <c r="R15">
        <v>0</v>
      </c>
      <c r="S15">
        <v>2.6</v>
      </c>
      <c r="T15">
        <v>306.80279999999999</v>
      </c>
      <c r="U15"/>
      <c r="V15"/>
      <c r="W15">
        <v>0</v>
      </c>
      <c r="X15">
        <v>0.43630000000000002</v>
      </c>
      <c r="Y15">
        <v>12.3</v>
      </c>
      <c r="Z15">
        <v>872</v>
      </c>
      <c r="AA15">
        <v>897</v>
      </c>
      <c r="AB15">
        <v>834</v>
      </c>
      <c r="AC15">
        <v>43</v>
      </c>
      <c r="AD15">
        <v>5.39</v>
      </c>
      <c r="AE15">
        <v>0.12</v>
      </c>
      <c r="AF15">
        <v>993</v>
      </c>
      <c r="AG15">
        <v>-10</v>
      </c>
      <c r="AH15">
        <v>18</v>
      </c>
      <c r="AI15">
        <v>11</v>
      </c>
      <c r="AJ15">
        <v>191</v>
      </c>
      <c r="AK15">
        <v>191</v>
      </c>
      <c r="AL15">
        <v>4.3</v>
      </c>
      <c r="AM15">
        <v>195</v>
      </c>
      <c r="AN15" t="s">
        <v>155</v>
      </c>
      <c r="AO15">
        <v>2</v>
      </c>
      <c r="AP15" s="42">
        <v>0.83851851851851855</v>
      </c>
      <c r="AQ15">
        <v>47.159151999999999</v>
      </c>
      <c r="AR15">
        <v>-88.489395999999999</v>
      </c>
      <c r="AS15">
        <v>316.3</v>
      </c>
      <c r="AT15">
        <v>20.5</v>
      </c>
      <c r="AU15">
        <v>12</v>
      </c>
      <c r="AV15">
        <v>10</v>
      </c>
      <c r="AW15" t="s">
        <v>397</v>
      </c>
      <c r="AX15">
        <v>1.2216</v>
      </c>
      <c r="AY15">
        <v>1.3</v>
      </c>
      <c r="AZ15">
        <v>2.1</v>
      </c>
      <c r="BA15">
        <v>14.048999999999999</v>
      </c>
      <c r="BB15">
        <v>14.02</v>
      </c>
      <c r="BC15">
        <v>1</v>
      </c>
      <c r="BD15">
        <v>14.589</v>
      </c>
      <c r="BE15">
        <v>3005.163</v>
      </c>
      <c r="BF15">
        <v>14.561999999999999</v>
      </c>
      <c r="BG15">
        <v>8.3000000000000004E-2</v>
      </c>
      <c r="BH15">
        <v>0</v>
      </c>
      <c r="BI15">
        <v>8.3000000000000004E-2</v>
      </c>
      <c r="BJ15">
        <v>6.3E-2</v>
      </c>
      <c r="BK15">
        <v>0</v>
      </c>
      <c r="BL15">
        <v>6.3E-2</v>
      </c>
      <c r="BM15">
        <v>2.3146</v>
      </c>
      <c r="BN15"/>
      <c r="BO15"/>
      <c r="BP15"/>
      <c r="BQ15">
        <v>72.441999999999993</v>
      </c>
      <c r="BR15">
        <v>5.5684999999999998E-2</v>
      </c>
      <c r="BS15">
        <v>0.313411</v>
      </c>
      <c r="BT15">
        <v>1.2999999999999999E-2</v>
      </c>
      <c r="BU15">
        <v>1.3404780000000001</v>
      </c>
      <c r="BV15">
        <f t="shared" si="9"/>
        <v>6.2995611</v>
      </c>
      <c r="BW15" s="4">
        <f t="shared" si="10"/>
        <v>0.35415428760000001</v>
      </c>
      <c r="BY15" s="4">
        <f t="shared" si="11"/>
        <v>3067.1894116577196</v>
      </c>
      <c r="BZ15" s="4">
        <f t="shared" si="12"/>
        <v>14.8625589402504</v>
      </c>
      <c r="CA15" s="4">
        <f t="shared" si="13"/>
        <v>6.4300316799600007E-2</v>
      </c>
      <c r="CB15" s="4">
        <f t="shared" si="14"/>
        <v>2.3623732264183199</v>
      </c>
    </row>
    <row r="16" spans="1:87" x14ac:dyDescent="0.25">
      <c r="A16" s="40">
        <v>41703</v>
      </c>
      <c r="B16" s="41">
        <v>0.63026820601851852</v>
      </c>
      <c r="C16">
        <v>15.132999999999999</v>
      </c>
      <c r="D16">
        <v>9.2499999999999999E-2</v>
      </c>
      <c r="E16">
        <v>924.76744199999996</v>
      </c>
      <c r="F16">
        <v>11.6</v>
      </c>
      <c r="G16">
        <v>-12.2</v>
      </c>
      <c r="H16">
        <v>260.7</v>
      </c>
      <c r="I16"/>
      <c r="J16">
        <v>0.43</v>
      </c>
      <c r="K16">
        <v>0.87270000000000003</v>
      </c>
      <c r="L16">
        <v>13.206799999999999</v>
      </c>
      <c r="M16">
        <v>8.0699999999999994E-2</v>
      </c>
      <c r="N16">
        <v>10.0944</v>
      </c>
      <c r="O16">
        <v>0</v>
      </c>
      <c r="P16">
        <v>10.1</v>
      </c>
      <c r="Q16">
        <v>7.6058000000000003</v>
      </c>
      <c r="R16">
        <v>0</v>
      </c>
      <c r="S16">
        <v>7.6</v>
      </c>
      <c r="T16">
        <v>260.7</v>
      </c>
      <c r="U16"/>
      <c r="V16"/>
      <c r="W16">
        <v>0</v>
      </c>
      <c r="X16">
        <v>0.37859999999999999</v>
      </c>
      <c r="Y16">
        <v>12.5</v>
      </c>
      <c r="Z16">
        <v>871</v>
      </c>
      <c r="AA16">
        <v>897</v>
      </c>
      <c r="AB16">
        <v>835</v>
      </c>
      <c r="AC16">
        <v>43</v>
      </c>
      <c r="AD16">
        <v>5.38</v>
      </c>
      <c r="AE16">
        <v>0.12</v>
      </c>
      <c r="AF16">
        <v>994</v>
      </c>
      <c r="AG16">
        <v>-10</v>
      </c>
      <c r="AH16">
        <v>18</v>
      </c>
      <c r="AI16">
        <v>11</v>
      </c>
      <c r="AJ16">
        <v>191</v>
      </c>
      <c r="AK16">
        <v>190.9</v>
      </c>
      <c r="AL16">
        <v>4.9000000000000004</v>
      </c>
      <c r="AM16">
        <v>195</v>
      </c>
      <c r="AN16" t="s">
        <v>155</v>
      </c>
      <c r="AO16">
        <v>2</v>
      </c>
      <c r="AP16" s="42">
        <v>0.83853009259259259</v>
      </c>
      <c r="AQ16">
        <v>47.159089000000002</v>
      </c>
      <c r="AR16">
        <v>-88.489266000000001</v>
      </c>
      <c r="AS16">
        <v>316.10000000000002</v>
      </c>
      <c r="AT16">
        <v>23.7</v>
      </c>
      <c r="AU16">
        <v>12</v>
      </c>
      <c r="AV16">
        <v>10</v>
      </c>
      <c r="AW16" t="s">
        <v>397</v>
      </c>
      <c r="AX16">
        <v>1.2567999999999999</v>
      </c>
      <c r="AY16">
        <v>1.2352000000000001</v>
      </c>
      <c r="AZ16">
        <v>1.9703999999999999</v>
      </c>
      <c r="BA16">
        <v>14.048999999999999</v>
      </c>
      <c r="BB16">
        <v>14</v>
      </c>
      <c r="BC16">
        <v>1</v>
      </c>
      <c r="BD16">
        <v>14.584</v>
      </c>
      <c r="BE16">
        <v>3010.6930000000002</v>
      </c>
      <c r="BF16">
        <v>11.71</v>
      </c>
      <c r="BG16">
        <v>0.24099999999999999</v>
      </c>
      <c r="BH16">
        <v>0</v>
      </c>
      <c r="BI16">
        <v>0.24099999999999999</v>
      </c>
      <c r="BJ16">
        <v>0.182</v>
      </c>
      <c r="BK16">
        <v>0</v>
      </c>
      <c r="BL16">
        <v>0.182</v>
      </c>
      <c r="BM16">
        <v>1.9637</v>
      </c>
      <c r="BN16"/>
      <c r="BO16"/>
      <c r="BP16"/>
      <c r="BQ16">
        <v>62.759</v>
      </c>
      <c r="BR16">
        <v>6.0274000000000001E-2</v>
      </c>
      <c r="BS16">
        <v>0.31572600000000001</v>
      </c>
      <c r="BT16">
        <v>1.2999999999999999E-2</v>
      </c>
      <c r="BU16">
        <v>1.4509460000000001</v>
      </c>
      <c r="BV16">
        <f t="shared" si="9"/>
        <v>6.3460926000000004</v>
      </c>
      <c r="BW16" s="4">
        <f t="shared" si="10"/>
        <v>0.38333993319999998</v>
      </c>
      <c r="BY16" s="4">
        <f t="shared" si="11"/>
        <v>3326.0639479910892</v>
      </c>
      <c r="BZ16" s="4">
        <f t="shared" si="12"/>
        <v>12.936625830324001</v>
      </c>
      <c r="CA16" s="4">
        <f t="shared" si="13"/>
        <v>0.20106455176079999</v>
      </c>
      <c r="CB16" s="4">
        <f t="shared" si="14"/>
        <v>2.16939813347628</v>
      </c>
    </row>
    <row r="17" spans="1:80" x14ac:dyDescent="0.25">
      <c r="A17" s="40">
        <v>41703</v>
      </c>
      <c r="B17" s="41">
        <v>0.63027978009259256</v>
      </c>
      <c r="C17">
        <v>15.247999999999999</v>
      </c>
      <c r="D17">
        <v>0.1638</v>
      </c>
      <c r="E17">
        <v>1637.6989619999999</v>
      </c>
      <c r="F17">
        <v>24.1</v>
      </c>
      <c r="G17">
        <v>-11.5</v>
      </c>
      <c r="H17">
        <v>239.3</v>
      </c>
      <c r="I17"/>
      <c r="J17">
        <v>0.4</v>
      </c>
      <c r="K17">
        <v>0.87119999999999997</v>
      </c>
      <c r="L17">
        <v>13.284800000000001</v>
      </c>
      <c r="M17">
        <v>0.14269999999999999</v>
      </c>
      <c r="N17">
        <v>20.966200000000001</v>
      </c>
      <c r="O17">
        <v>0</v>
      </c>
      <c r="P17">
        <v>21</v>
      </c>
      <c r="Q17">
        <v>15.7973</v>
      </c>
      <c r="R17">
        <v>0</v>
      </c>
      <c r="S17">
        <v>15.8</v>
      </c>
      <c r="T17">
        <v>239.28389999999999</v>
      </c>
      <c r="U17"/>
      <c r="V17"/>
      <c r="W17">
        <v>0</v>
      </c>
      <c r="X17">
        <v>0.34849999999999998</v>
      </c>
      <c r="Y17">
        <v>12.4</v>
      </c>
      <c r="Z17">
        <v>872</v>
      </c>
      <c r="AA17">
        <v>897</v>
      </c>
      <c r="AB17">
        <v>832</v>
      </c>
      <c r="AC17">
        <v>43</v>
      </c>
      <c r="AD17">
        <v>5.38</v>
      </c>
      <c r="AE17">
        <v>0.12</v>
      </c>
      <c r="AF17">
        <v>994</v>
      </c>
      <c r="AG17">
        <v>-10</v>
      </c>
      <c r="AH17">
        <v>18.136863000000002</v>
      </c>
      <c r="AI17">
        <v>11</v>
      </c>
      <c r="AJ17">
        <v>191</v>
      </c>
      <c r="AK17">
        <v>190</v>
      </c>
      <c r="AL17">
        <v>4.9000000000000004</v>
      </c>
      <c r="AM17">
        <v>195</v>
      </c>
      <c r="AN17" t="s">
        <v>155</v>
      </c>
      <c r="AO17">
        <v>2</v>
      </c>
      <c r="AP17" s="42">
        <v>0.83854166666666663</v>
      </c>
      <c r="AQ17">
        <v>47.159027000000002</v>
      </c>
      <c r="AR17">
        <v>-88.489108000000002</v>
      </c>
      <c r="AS17">
        <v>315.89999999999998</v>
      </c>
      <c r="AT17">
        <v>27.3</v>
      </c>
      <c r="AU17">
        <v>12</v>
      </c>
      <c r="AV17">
        <v>10</v>
      </c>
      <c r="AW17" t="s">
        <v>397</v>
      </c>
      <c r="AX17">
        <v>1.1863999999999999</v>
      </c>
      <c r="AY17">
        <v>1</v>
      </c>
      <c r="AZ17">
        <v>1.5864</v>
      </c>
      <c r="BA17">
        <v>14.048999999999999</v>
      </c>
      <c r="BB17">
        <v>13.84</v>
      </c>
      <c r="BC17">
        <v>0.98</v>
      </c>
      <c r="BD17">
        <v>14.779</v>
      </c>
      <c r="BE17">
        <v>2997.3470000000002</v>
      </c>
      <c r="BF17">
        <v>20.489000000000001</v>
      </c>
      <c r="BG17">
        <v>0.495</v>
      </c>
      <c r="BH17">
        <v>0</v>
      </c>
      <c r="BI17">
        <v>0.495</v>
      </c>
      <c r="BJ17">
        <v>0.373</v>
      </c>
      <c r="BK17">
        <v>0</v>
      </c>
      <c r="BL17">
        <v>0.373</v>
      </c>
      <c r="BM17">
        <v>1.7839</v>
      </c>
      <c r="BN17"/>
      <c r="BO17"/>
      <c r="BP17"/>
      <c r="BQ17">
        <v>57.170999999999999</v>
      </c>
      <c r="BR17">
        <v>6.1453000000000001E-2</v>
      </c>
      <c r="BS17">
        <v>0.314137</v>
      </c>
      <c r="BT17">
        <v>1.3136999999999999E-2</v>
      </c>
      <c r="BU17">
        <v>1.4793160000000001</v>
      </c>
      <c r="BV17">
        <f t="shared" si="9"/>
        <v>6.3141537000000003</v>
      </c>
      <c r="BW17" s="4">
        <f t="shared" si="10"/>
        <v>0.39083528719999999</v>
      </c>
      <c r="BY17" s="4">
        <f t="shared" si="11"/>
        <v>3376.0653974600332</v>
      </c>
      <c r="BZ17" s="4">
        <f t="shared" si="12"/>
        <v>23.077809785973599</v>
      </c>
      <c r="CA17" s="4">
        <f t="shared" si="13"/>
        <v>0.42012899849520002</v>
      </c>
      <c r="CB17" s="4">
        <f t="shared" si="14"/>
        <v>2.0092979099613602</v>
      </c>
    </row>
    <row r="18" spans="1:80" x14ac:dyDescent="0.25">
      <c r="A18" s="40">
        <v>41703</v>
      </c>
      <c r="B18" s="41">
        <v>0.63029135416666671</v>
      </c>
      <c r="C18">
        <v>15.223000000000001</v>
      </c>
      <c r="D18">
        <v>0.27800000000000002</v>
      </c>
      <c r="E18">
        <v>2780</v>
      </c>
      <c r="F18">
        <v>84.4</v>
      </c>
      <c r="G18">
        <v>-10.199999999999999</v>
      </c>
      <c r="H18">
        <v>244.1</v>
      </c>
      <c r="I18"/>
      <c r="J18">
        <v>0.4</v>
      </c>
      <c r="K18">
        <v>0.87029999999999996</v>
      </c>
      <c r="L18">
        <v>13.249700000000001</v>
      </c>
      <c r="M18">
        <v>0.24199999999999999</v>
      </c>
      <c r="N18">
        <v>73.451499999999996</v>
      </c>
      <c r="O18">
        <v>0</v>
      </c>
      <c r="P18">
        <v>73.5</v>
      </c>
      <c r="Q18">
        <v>55.344000000000001</v>
      </c>
      <c r="R18">
        <v>0</v>
      </c>
      <c r="S18">
        <v>55.3</v>
      </c>
      <c r="T18">
        <v>244.12520000000001</v>
      </c>
      <c r="U18"/>
      <c r="V18"/>
      <c r="W18">
        <v>0</v>
      </c>
      <c r="X18">
        <v>0.34810000000000002</v>
      </c>
      <c r="Y18">
        <v>12.3</v>
      </c>
      <c r="Z18">
        <v>873</v>
      </c>
      <c r="AA18">
        <v>897</v>
      </c>
      <c r="AB18">
        <v>831</v>
      </c>
      <c r="AC18">
        <v>43</v>
      </c>
      <c r="AD18">
        <v>5.39</v>
      </c>
      <c r="AE18">
        <v>0.12</v>
      </c>
      <c r="AF18">
        <v>993</v>
      </c>
      <c r="AG18">
        <v>-10</v>
      </c>
      <c r="AH18">
        <v>18.863864</v>
      </c>
      <c r="AI18">
        <v>11</v>
      </c>
      <c r="AJ18">
        <v>191</v>
      </c>
      <c r="AK18">
        <v>190</v>
      </c>
      <c r="AL18">
        <v>4.5999999999999996</v>
      </c>
      <c r="AM18">
        <v>195</v>
      </c>
      <c r="AN18" t="s">
        <v>155</v>
      </c>
      <c r="AO18">
        <v>2</v>
      </c>
      <c r="AP18" s="42">
        <v>0.83855324074074078</v>
      </c>
      <c r="AQ18">
        <v>47.158977</v>
      </c>
      <c r="AR18">
        <v>-88.488915000000006</v>
      </c>
      <c r="AS18">
        <v>315.8</v>
      </c>
      <c r="AT18">
        <v>31</v>
      </c>
      <c r="AU18">
        <v>12</v>
      </c>
      <c r="AV18">
        <v>10</v>
      </c>
      <c r="AW18" t="s">
        <v>397</v>
      </c>
      <c r="AX18">
        <v>1.6295999999999999</v>
      </c>
      <c r="AY18">
        <v>1</v>
      </c>
      <c r="AZ18">
        <v>2.0295999999999998</v>
      </c>
      <c r="BA18">
        <v>14.048999999999999</v>
      </c>
      <c r="BB18">
        <v>13.75</v>
      </c>
      <c r="BC18">
        <v>0.98</v>
      </c>
      <c r="BD18">
        <v>14.897</v>
      </c>
      <c r="BE18">
        <v>2975.08</v>
      </c>
      <c r="BF18">
        <v>34.579000000000001</v>
      </c>
      <c r="BG18">
        <v>1.7270000000000001</v>
      </c>
      <c r="BH18">
        <v>0</v>
      </c>
      <c r="BI18">
        <v>1.7270000000000001</v>
      </c>
      <c r="BJ18">
        <v>1.3009999999999999</v>
      </c>
      <c r="BK18">
        <v>0</v>
      </c>
      <c r="BL18">
        <v>1.3009999999999999</v>
      </c>
      <c r="BM18">
        <v>1.8111999999999999</v>
      </c>
      <c r="BN18"/>
      <c r="BO18"/>
      <c r="BP18"/>
      <c r="BQ18">
        <v>56.838999999999999</v>
      </c>
      <c r="BR18">
        <v>5.8817000000000001E-2</v>
      </c>
      <c r="BS18">
        <v>0.315</v>
      </c>
      <c r="BT18">
        <v>1.3864E-2</v>
      </c>
      <c r="BU18">
        <v>1.4158679999999999</v>
      </c>
      <c r="BV18">
        <f t="shared" si="9"/>
        <v>6.3315000000000001</v>
      </c>
      <c r="BW18" s="4">
        <f t="shared" si="10"/>
        <v>0.37407232559999998</v>
      </c>
      <c r="BY18" s="4">
        <f t="shared" si="11"/>
        <v>3207.2608815716153</v>
      </c>
      <c r="BZ18" s="4">
        <f t="shared" si="12"/>
        <v>37.277610694120796</v>
      </c>
      <c r="CA18" s="4">
        <f t="shared" si="13"/>
        <v>1.4025325056551998</v>
      </c>
      <c r="CB18" s="4">
        <f t="shared" si="14"/>
        <v>1.9525494805862396</v>
      </c>
    </row>
    <row r="19" spans="1:80" x14ac:dyDescent="0.25">
      <c r="A19" s="40">
        <v>41703</v>
      </c>
      <c r="B19" s="41">
        <v>0.63030292824074075</v>
      </c>
      <c r="C19">
        <v>14.946</v>
      </c>
      <c r="D19">
        <v>0.26910000000000001</v>
      </c>
      <c r="E19">
        <v>2690.809917</v>
      </c>
      <c r="F19">
        <v>154.1</v>
      </c>
      <c r="G19">
        <v>-10.199999999999999</v>
      </c>
      <c r="H19">
        <v>284.2</v>
      </c>
      <c r="I19"/>
      <c r="J19">
        <v>0.4</v>
      </c>
      <c r="K19">
        <v>0.87250000000000005</v>
      </c>
      <c r="L19">
        <v>13.040100000000001</v>
      </c>
      <c r="M19">
        <v>0.23480000000000001</v>
      </c>
      <c r="N19">
        <v>134.44</v>
      </c>
      <c r="O19">
        <v>0</v>
      </c>
      <c r="P19">
        <v>134.4</v>
      </c>
      <c r="Q19">
        <v>101.2975</v>
      </c>
      <c r="R19">
        <v>0</v>
      </c>
      <c r="S19">
        <v>101.3</v>
      </c>
      <c r="T19">
        <v>284.18009999999998</v>
      </c>
      <c r="U19"/>
      <c r="V19"/>
      <c r="W19">
        <v>0</v>
      </c>
      <c r="X19">
        <v>0.34899999999999998</v>
      </c>
      <c r="Y19">
        <v>12.3</v>
      </c>
      <c r="Z19">
        <v>873</v>
      </c>
      <c r="AA19">
        <v>897</v>
      </c>
      <c r="AB19">
        <v>834</v>
      </c>
      <c r="AC19">
        <v>43</v>
      </c>
      <c r="AD19">
        <v>5.39</v>
      </c>
      <c r="AE19">
        <v>0.12</v>
      </c>
      <c r="AF19">
        <v>993</v>
      </c>
      <c r="AG19">
        <v>-10</v>
      </c>
      <c r="AH19">
        <v>18.137</v>
      </c>
      <c r="AI19">
        <v>11</v>
      </c>
      <c r="AJ19">
        <v>190.9</v>
      </c>
      <c r="AK19">
        <v>190.1</v>
      </c>
      <c r="AL19">
        <v>4.5</v>
      </c>
      <c r="AM19">
        <v>195</v>
      </c>
      <c r="AN19" t="s">
        <v>155</v>
      </c>
      <c r="AO19">
        <v>2</v>
      </c>
      <c r="AP19" s="42">
        <v>0.83856481481481471</v>
      </c>
      <c r="AQ19">
        <v>47.158940000000001</v>
      </c>
      <c r="AR19">
        <v>-88.488703999999998</v>
      </c>
      <c r="AS19">
        <v>315.60000000000002</v>
      </c>
      <c r="AT19">
        <v>33.700000000000003</v>
      </c>
      <c r="AU19">
        <v>12</v>
      </c>
      <c r="AV19">
        <v>10</v>
      </c>
      <c r="AW19" t="s">
        <v>397</v>
      </c>
      <c r="AX19">
        <v>2.1</v>
      </c>
      <c r="AY19">
        <v>1</v>
      </c>
      <c r="AZ19">
        <v>2.5</v>
      </c>
      <c r="BA19">
        <v>14.048999999999999</v>
      </c>
      <c r="BB19">
        <v>13.99</v>
      </c>
      <c r="BC19">
        <v>1</v>
      </c>
      <c r="BD19">
        <v>14.619</v>
      </c>
      <c r="BE19">
        <v>2974.9920000000002</v>
      </c>
      <c r="BF19">
        <v>34.088000000000001</v>
      </c>
      <c r="BG19">
        <v>3.2120000000000002</v>
      </c>
      <c r="BH19">
        <v>0</v>
      </c>
      <c r="BI19">
        <v>3.2120000000000002</v>
      </c>
      <c r="BJ19">
        <v>2.42</v>
      </c>
      <c r="BK19">
        <v>0</v>
      </c>
      <c r="BL19">
        <v>2.42</v>
      </c>
      <c r="BM19">
        <v>2.1421999999999999</v>
      </c>
      <c r="BN19"/>
      <c r="BO19"/>
      <c r="BP19"/>
      <c r="BQ19">
        <v>57.89</v>
      </c>
      <c r="BR19">
        <v>6.5781000000000006E-2</v>
      </c>
      <c r="BS19">
        <v>0.315274</v>
      </c>
      <c r="BT19">
        <v>1.3136999999999999E-2</v>
      </c>
      <c r="BU19">
        <v>1.5835129999999999</v>
      </c>
      <c r="BV19">
        <f t="shared" si="9"/>
        <v>6.3370074000000001</v>
      </c>
      <c r="BW19" s="4">
        <f t="shared" si="10"/>
        <v>0.41836413459999999</v>
      </c>
      <c r="BY19" s="4">
        <f t="shared" si="11"/>
        <v>3586.9085791506141</v>
      </c>
      <c r="BZ19" s="4">
        <f t="shared" si="12"/>
        <v>41.099451577041599</v>
      </c>
      <c r="CA19" s="4">
        <f t="shared" si="13"/>
        <v>2.9177620516439995</v>
      </c>
      <c r="CB19" s="4">
        <f t="shared" si="14"/>
        <v>2.5828222591040397</v>
      </c>
    </row>
    <row r="20" spans="1:80" x14ac:dyDescent="0.25">
      <c r="A20" s="40">
        <v>41703</v>
      </c>
      <c r="B20" s="41">
        <v>0.63031450231481478</v>
      </c>
      <c r="C20">
        <v>15.006</v>
      </c>
      <c r="D20">
        <v>0.14349999999999999</v>
      </c>
      <c r="E20">
        <v>1434.61157</v>
      </c>
      <c r="F20">
        <v>158.80000000000001</v>
      </c>
      <c r="G20">
        <v>-10.199999999999999</v>
      </c>
      <c r="H20">
        <v>206.6</v>
      </c>
      <c r="I20"/>
      <c r="J20">
        <v>0.4</v>
      </c>
      <c r="K20">
        <v>0.87329999999999997</v>
      </c>
      <c r="L20">
        <v>13.105399999999999</v>
      </c>
      <c r="M20">
        <v>0.12529999999999999</v>
      </c>
      <c r="N20">
        <v>138.69380000000001</v>
      </c>
      <c r="O20">
        <v>0</v>
      </c>
      <c r="P20">
        <v>138.69999999999999</v>
      </c>
      <c r="Q20">
        <v>104.5026</v>
      </c>
      <c r="R20">
        <v>0</v>
      </c>
      <c r="S20">
        <v>104.5</v>
      </c>
      <c r="T20">
        <v>206.55760000000001</v>
      </c>
      <c r="U20"/>
      <c r="V20"/>
      <c r="W20">
        <v>0</v>
      </c>
      <c r="X20">
        <v>0.3493</v>
      </c>
      <c r="Y20">
        <v>12.3</v>
      </c>
      <c r="Z20">
        <v>873</v>
      </c>
      <c r="AA20">
        <v>896</v>
      </c>
      <c r="AB20">
        <v>833</v>
      </c>
      <c r="AC20">
        <v>43</v>
      </c>
      <c r="AD20">
        <v>5.39</v>
      </c>
      <c r="AE20">
        <v>0.12</v>
      </c>
      <c r="AF20">
        <v>993</v>
      </c>
      <c r="AG20">
        <v>-10</v>
      </c>
      <c r="AH20">
        <v>19</v>
      </c>
      <c r="AI20">
        <v>11</v>
      </c>
      <c r="AJ20">
        <v>190.1</v>
      </c>
      <c r="AK20">
        <v>191</v>
      </c>
      <c r="AL20">
        <v>5</v>
      </c>
      <c r="AM20">
        <v>195</v>
      </c>
      <c r="AN20" t="s">
        <v>155</v>
      </c>
      <c r="AO20">
        <v>2</v>
      </c>
      <c r="AP20" s="42">
        <v>0.83857638888888886</v>
      </c>
      <c r="AQ20">
        <v>47.158901999999998</v>
      </c>
      <c r="AR20">
        <v>-88.488504000000006</v>
      </c>
      <c r="AS20">
        <v>315.60000000000002</v>
      </c>
      <c r="AT20">
        <v>34.5</v>
      </c>
      <c r="AU20">
        <v>12</v>
      </c>
      <c r="AV20">
        <v>10</v>
      </c>
      <c r="AW20" t="s">
        <v>397</v>
      </c>
      <c r="AX20">
        <v>1.8626370000000001</v>
      </c>
      <c r="AY20">
        <v>1.0215780000000001</v>
      </c>
      <c r="AZ20">
        <v>2.348951</v>
      </c>
      <c r="BA20">
        <v>14.048999999999999</v>
      </c>
      <c r="BB20">
        <v>14.07</v>
      </c>
      <c r="BC20">
        <v>1</v>
      </c>
      <c r="BD20">
        <v>14.505000000000001</v>
      </c>
      <c r="BE20">
        <v>3001.6480000000001</v>
      </c>
      <c r="BF20">
        <v>18.263999999999999</v>
      </c>
      <c r="BG20">
        <v>3.327</v>
      </c>
      <c r="BH20">
        <v>0</v>
      </c>
      <c r="BI20">
        <v>3.327</v>
      </c>
      <c r="BJ20">
        <v>2.5070000000000001</v>
      </c>
      <c r="BK20">
        <v>0</v>
      </c>
      <c r="BL20">
        <v>2.5070000000000001</v>
      </c>
      <c r="BM20">
        <v>1.5631999999999999</v>
      </c>
      <c r="BN20"/>
      <c r="BO20"/>
      <c r="BP20"/>
      <c r="BQ20">
        <v>58.176000000000002</v>
      </c>
      <c r="BR20">
        <v>7.5493000000000005E-2</v>
      </c>
      <c r="BS20">
        <v>0.317137</v>
      </c>
      <c r="BT20">
        <v>1.4137E-2</v>
      </c>
      <c r="BU20">
        <v>1.8173060000000001</v>
      </c>
      <c r="BV20">
        <f t="shared" si="9"/>
        <v>6.3744537000000001</v>
      </c>
      <c r="BW20" s="4">
        <f t="shared" si="10"/>
        <v>0.48013224520000003</v>
      </c>
      <c r="BY20" s="4">
        <f t="shared" si="11"/>
        <v>4153.3706975072837</v>
      </c>
      <c r="BZ20" s="4">
        <f t="shared" si="12"/>
        <v>25.2718381433376</v>
      </c>
      <c r="CA20" s="4">
        <f t="shared" si="13"/>
        <v>3.4689278485188</v>
      </c>
      <c r="CB20" s="4">
        <f t="shared" si="14"/>
        <v>2.16299481962688</v>
      </c>
    </row>
    <row r="21" spans="1:80" x14ac:dyDescent="0.25">
      <c r="A21" s="40">
        <v>41703</v>
      </c>
      <c r="B21" s="41">
        <v>0.63032607638888882</v>
      </c>
      <c r="C21">
        <v>15.1</v>
      </c>
      <c r="D21">
        <v>6.8900000000000003E-2</v>
      </c>
      <c r="E21">
        <v>688.89168800000004</v>
      </c>
      <c r="F21">
        <v>128.6</v>
      </c>
      <c r="G21">
        <v>-10.199999999999999</v>
      </c>
      <c r="H21">
        <v>157</v>
      </c>
      <c r="I21"/>
      <c r="J21">
        <v>0.3</v>
      </c>
      <c r="K21">
        <v>0.87329999999999997</v>
      </c>
      <c r="L21">
        <v>13.186500000000001</v>
      </c>
      <c r="M21">
        <v>6.0199999999999997E-2</v>
      </c>
      <c r="N21">
        <v>112.29089999999999</v>
      </c>
      <c r="O21">
        <v>0</v>
      </c>
      <c r="P21">
        <v>112.3</v>
      </c>
      <c r="Q21">
        <v>84.608599999999996</v>
      </c>
      <c r="R21">
        <v>0</v>
      </c>
      <c r="S21">
        <v>84.6</v>
      </c>
      <c r="T21">
        <v>157.04089999999999</v>
      </c>
      <c r="U21"/>
      <c r="V21"/>
      <c r="W21">
        <v>0</v>
      </c>
      <c r="X21">
        <v>0.26200000000000001</v>
      </c>
      <c r="Y21">
        <v>12.2</v>
      </c>
      <c r="Z21">
        <v>873</v>
      </c>
      <c r="AA21">
        <v>897</v>
      </c>
      <c r="AB21">
        <v>832</v>
      </c>
      <c r="AC21">
        <v>43</v>
      </c>
      <c r="AD21">
        <v>5.39</v>
      </c>
      <c r="AE21">
        <v>0.12</v>
      </c>
      <c r="AF21">
        <v>993</v>
      </c>
      <c r="AG21">
        <v>-10</v>
      </c>
      <c r="AH21">
        <v>18.863</v>
      </c>
      <c r="AI21">
        <v>11</v>
      </c>
      <c r="AJ21">
        <v>191</v>
      </c>
      <c r="AK21">
        <v>191.1</v>
      </c>
      <c r="AL21">
        <v>5</v>
      </c>
      <c r="AM21">
        <v>195</v>
      </c>
      <c r="AN21" t="s">
        <v>155</v>
      </c>
      <c r="AO21">
        <v>2</v>
      </c>
      <c r="AP21" s="42">
        <v>0.83858796296296301</v>
      </c>
      <c r="AQ21">
        <v>47.158886000000003</v>
      </c>
      <c r="AR21">
        <v>-88.488264999999998</v>
      </c>
      <c r="AS21">
        <v>315.39999999999998</v>
      </c>
      <c r="AT21">
        <v>37.4</v>
      </c>
      <c r="AU21">
        <v>12</v>
      </c>
      <c r="AV21">
        <v>10</v>
      </c>
      <c r="AW21" t="s">
        <v>397</v>
      </c>
      <c r="AX21">
        <v>1</v>
      </c>
      <c r="AY21">
        <v>1.1000000000000001</v>
      </c>
      <c r="AZ21">
        <v>1.8</v>
      </c>
      <c r="BA21">
        <v>14.048999999999999</v>
      </c>
      <c r="BB21">
        <v>14.06</v>
      </c>
      <c r="BC21">
        <v>1</v>
      </c>
      <c r="BD21">
        <v>14.507</v>
      </c>
      <c r="BE21">
        <v>3017.7089999999998</v>
      </c>
      <c r="BF21">
        <v>8.7629999999999999</v>
      </c>
      <c r="BG21">
        <v>2.6909999999999998</v>
      </c>
      <c r="BH21">
        <v>0</v>
      </c>
      <c r="BI21">
        <v>2.6909999999999998</v>
      </c>
      <c r="BJ21">
        <v>2.028</v>
      </c>
      <c r="BK21">
        <v>0</v>
      </c>
      <c r="BL21">
        <v>2.028</v>
      </c>
      <c r="BM21">
        <v>1.1875</v>
      </c>
      <c r="BN21"/>
      <c r="BO21"/>
      <c r="BP21"/>
      <c r="BQ21">
        <v>43.594999999999999</v>
      </c>
      <c r="BR21">
        <v>7.2986999999999996E-2</v>
      </c>
      <c r="BS21">
        <v>0.318411</v>
      </c>
      <c r="BT21">
        <v>1.4999999999999999E-2</v>
      </c>
      <c r="BU21">
        <v>1.75698</v>
      </c>
      <c r="BV21">
        <f t="shared" si="9"/>
        <v>6.4000611000000003</v>
      </c>
      <c r="BW21" s="4">
        <f t="shared" si="10"/>
        <v>0.46419411599999999</v>
      </c>
      <c r="BY21" s="4">
        <f t="shared" si="11"/>
        <v>4036.9841888055475</v>
      </c>
      <c r="BZ21" s="4">
        <f t="shared" si="12"/>
        <v>11.722830944436</v>
      </c>
      <c r="CA21" s="4">
        <f t="shared" si="13"/>
        <v>2.7129865520159999</v>
      </c>
      <c r="CB21" s="4">
        <f t="shared" si="14"/>
        <v>1.58859542925</v>
      </c>
    </row>
    <row r="22" spans="1:80" x14ac:dyDescent="0.25">
      <c r="A22" s="40">
        <v>41703</v>
      </c>
      <c r="B22" s="41">
        <v>0.63033765046296297</v>
      </c>
      <c r="C22">
        <v>14.829000000000001</v>
      </c>
      <c r="D22">
        <v>3.2099999999999997E-2</v>
      </c>
      <c r="E22">
        <v>320.85616399999998</v>
      </c>
      <c r="F22">
        <v>82.3</v>
      </c>
      <c r="G22">
        <v>-20.7</v>
      </c>
      <c r="H22">
        <v>83.9</v>
      </c>
      <c r="I22"/>
      <c r="J22">
        <v>0.3</v>
      </c>
      <c r="K22">
        <v>0.87570000000000003</v>
      </c>
      <c r="L22">
        <v>12.9862</v>
      </c>
      <c r="M22">
        <v>2.81E-2</v>
      </c>
      <c r="N22">
        <v>72.093999999999994</v>
      </c>
      <c r="O22">
        <v>0</v>
      </c>
      <c r="P22">
        <v>72.099999999999994</v>
      </c>
      <c r="Q22">
        <v>54.321199999999997</v>
      </c>
      <c r="R22">
        <v>0</v>
      </c>
      <c r="S22">
        <v>54.3</v>
      </c>
      <c r="T22">
        <v>83.947000000000003</v>
      </c>
      <c r="U22"/>
      <c r="V22"/>
      <c r="W22">
        <v>0</v>
      </c>
      <c r="X22">
        <v>0.26269999999999999</v>
      </c>
      <c r="Y22">
        <v>12.3</v>
      </c>
      <c r="Z22">
        <v>873</v>
      </c>
      <c r="AA22">
        <v>897</v>
      </c>
      <c r="AB22">
        <v>830</v>
      </c>
      <c r="AC22">
        <v>43</v>
      </c>
      <c r="AD22">
        <v>5.39</v>
      </c>
      <c r="AE22">
        <v>0.12</v>
      </c>
      <c r="AF22">
        <v>993</v>
      </c>
      <c r="AG22">
        <v>-10</v>
      </c>
      <c r="AH22">
        <v>18.137</v>
      </c>
      <c r="AI22">
        <v>11</v>
      </c>
      <c r="AJ22">
        <v>191</v>
      </c>
      <c r="AK22">
        <v>191.9</v>
      </c>
      <c r="AL22">
        <v>4.9000000000000004</v>
      </c>
      <c r="AM22">
        <v>195</v>
      </c>
      <c r="AN22" t="s">
        <v>155</v>
      </c>
      <c r="AO22">
        <v>2</v>
      </c>
      <c r="AP22" s="42">
        <v>0.83859953703703705</v>
      </c>
      <c r="AQ22">
        <v>47.158862999999997</v>
      </c>
      <c r="AR22">
        <v>-88.488039000000001</v>
      </c>
      <c r="AS22">
        <v>315.39999999999998</v>
      </c>
      <c r="AT22">
        <v>38.700000000000003</v>
      </c>
      <c r="AU22">
        <v>12</v>
      </c>
      <c r="AV22">
        <v>10</v>
      </c>
      <c r="AW22" t="s">
        <v>397</v>
      </c>
      <c r="AX22">
        <v>0.97840000000000005</v>
      </c>
      <c r="AY22">
        <v>1.1000000000000001</v>
      </c>
      <c r="AZ22">
        <v>1.7352000000000001</v>
      </c>
      <c r="BA22">
        <v>14.048999999999999</v>
      </c>
      <c r="BB22">
        <v>14.35</v>
      </c>
      <c r="BC22">
        <v>1.02</v>
      </c>
      <c r="BD22">
        <v>14.192</v>
      </c>
      <c r="BE22">
        <v>3026.7350000000001</v>
      </c>
      <c r="BF22">
        <v>4.1680000000000001</v>
      </c>
      <c r="BG22">
        <v>1.76</v>
      </c>
      <c r="BH22">
        <v>0</v>
      </c>
      <c r="BI22">
        <v>1.76</v>
      </c>
      <c r="BJ22">
        <v>1.3260000000000001</v>
      </c>
      <c r="BK22">
        <v>0</v>
      </c>
      <c r="BL22">
        <v>1.3260000000000001</v>
      </c>
      <c r="BM22">
        <v>0.64649999999999996</v>
      </c>
      <c r="BN22"/>
      <c r="BO22"/>
      <c r="BP22"/>
      <c r="BQ22">
        <v>44.521999999999998</v>
      </c>
      <c r="BR22">
        <v>0.119603</v>
      </c>
      <c r="BS22">
        <v>0.32086300000000001</v>
      </c>
      <c r="BT22">
        <v>1.4726E-2</v>
      </c>
      <c r="BU22">
        <v>2.8791440000000001</v>
      </c>
      <c r="BV22">
        <f t="shared" si="9"/>
        <v>6.4493463000000011</v>
      </c>
      <c r="BW22" s="4">
        <f t="shared" si="10"/>
        <v>0.76066984479999999</v>
      </c>
      <c r="BY22" s="4">
        <f t="shared" si="11"/>
        <v>6635.1486635591764</v>
      </c>
      <c r="BZ22" s="4">
        <f t="shared" si="12"/>
        <v>9.1370072469887997</v>
      </c>
      <c r="CA22" s="4">
        <f t="shared" si="13"/>
        <v>2.9068310003616</v>
      </c>
      <c r="CB22" s="4">
        <f t="shared" si="14"/>
        <v>1.4172445261944</v>
      </c>
    </row>
    <row r="23" spans="1:80" x14ac:dyDescent="0.25">
      <c r="A23" s="40">
        <v>41703</v>
      </c>
      <c r="B23" s="41">
        <v>0.63034922453703701</v>
      </c>
      <c r="C23">
        <v>13.926</v>
      </c>
      <c r="D23">
        <v>1.78E-2</v>
      </c>
      <c r="E23">
        <v>177.76885999999999</v>
      </c>
      <c r="F23">
        <v>80.5</v>
      </c>
      <c r="G23">
        <v>-20.6</v>
      </c>
      <c r="H23">
        <v>53</v>
      </c>
      <c r="I23"/>
      <c r="J23">
        <v>0.3</v>
      </c>
      <c r="K23">
        <v>0.88280000000000003</v>
      </c>
      <c r="L23">
        <v>12.2941</v>
      </c>
      <c r="M23">
        <v>1.5699999999999999E-2</v>
      </c>
      <c r="N23">
        <v>71.067599999999999</v>
      </c>
      <c r="O23">
        <v>0</v>
      </c>
      <c r="P23">
        <v>71.099999999999994</v>
      </c>
      <c r="Q23">
        <v>53.547699999999999</v>
      </c>
      <c r="R23">
        <v>0</v>
      </c>
      <c r="S23">
        <v>53.5</v>
      </c>
      <c r="T23">
        <v>53.029600000000002</v>
      </c>
      <c r="U23"/>
      <c r="V23"/>
      <c r="W23">
        <v>0</v>
      </c>
      <c r="X23">
        <v>0.26479999999999998</v>
      </c>
      <c r="Y23">
        <v>12.4</v>
      </c>
      <c r="Z23">
        <v>872</v>
      </c>
      <c r="AA23">
        <v>897</v>
      </c>
      <c r="AB23">
        <v>829</v>
      </c>
      <c r="AC23">
        <v>43</v>
      </c>
      <c r="AD23">
        <v>5.39</v>
      </c>
      <c r="AE23">
        <v>0.12</v>
      </c>
      <c r="AF23">
        <v>993</v>
      </c>
      <c r="AG23">
        <v>-10</v>
      </c>
      <c r="AH23">
        <v>18.863</v>
      </c>
      <c r="AI23">
        <v>11</v>
      </c>
      <c r="AJ23">
        <v>191</v>
      </c>
      <c r="AK23">
        <v>191</v>
      </c>
      <c r="AL23">
        <v>4.9000000000000004</v>
      </c>
      <c r="AM23">
        <v>195</v>
      </c>
      <c r="AN23" t="s">
        <v>155</v>
      </c>
      <c r="AO23">
        <v>2</v>
      </c>
      <c r="AP23" s="42">
        <v>0.83861111111111108</v>
      </c>
      <c r="AQ23">
        <v>47.158866000000003</v>
      </c>
      <c r="AR23">
        <v>-88.487775999999997</v>
      </c>
      <c r="AS23">
        <v>315.2</v>
      </c>
      <c r="AT23">
        <v>43.8</v>
      </c>
      <c r="AU23">
        <v>12</v>
      </c>
      <c r="AV23">
        <v>10</v>
      </c>
      <c r="AW23" t="s">
        <v>397</v>
      </c>
      <c r="AX23">
        <v>0.96479999999999999</v>
      </c>
      <c r="AY23">
        <v>1.0784</v>
      </c>
      <c r="AZ23">
        <v>1.5648</v>
      </c>
      <c r="BA23">
        <v>14.048999999999999</v>
      </c>
      <c r="BB23">
        <v>15.23</v>
      </c>
      <c r="BC23">
        <v>1.08</v>
      </c>
      <c r="BD23">
        <v>13.272</v>
      </c>
      <c r="BE23">
        <v>3030.6019999999999</v>
      </c>
      <c r="BF23">
        <v>2.4620000000000002</v>
      </c>
      <c r="BG23">
        <v>1.835</v>
      </c>
      <c r="BH23">
        <v>0</v>
      </c>
      <c r="BI23">
        <v>1.835</v>
      </c>
      <c r="BJ23">
        <v>1.3819999999999999</v>
      </c>
      <c r="BK23">
        <v>0</v>
      </c>
      <c r="BL23">
        <v>1.3819999999999999</v>
      </c>
      <c r="BM23">
        <v>0.43190000000000001</v>
      </c>
      <c r="BN23"/>
      <c r="BO23"/>
      <c r="BP23"/>
      <c r="BQ23">
        <v>47.470999999999997</v>
      </c>
      <c r="BR23">
        <v>0.12983500000000001</v>
      </c>
      <c r="BS23">
        <v>0.32</v>
      </c>
      <c r="BT23">
        <v>1.2862999999999999E-2</v>
      </c>
      <c r="BU23">
        <v>3.1254529999999998</v>
      </c>
      <c r="BV23">
        <f t="shared" si="9"/>
        <v>6.4320000000000004</v>
      </c>
      <c r="BW23" s="4">
        <f t="shared" si="10"/>
        <v>0.82574468259999989</v>
      </c>
      <c r="BY23" s="4">
        <f t="shared" si="11"/>
        <v>7211.9839314143474</v>
      </c>
      <c r="BZ23" s="4">
        <f t="shared" si="12"/>
        <v>5.8588704287603992</v>
      </c>
      <c r="CA23" s="4">
        <f t="shared" si="13"/>
        <v>3.2887729214243993</v>
      </c>
      <c r="CB23" s="4">
        <f t="shared" si="14"/>
        <v>1.0278010309429799</v>
      </c>
    </row>
    <row r="24" spans="1:80" x14ac:dyDescent="0.25">
      <c r="A24" s="40">
        <v>41703</v>
      </c>
      <c r="B24" s="41">
        <v>0.63036079861111116</v>
      </c>
      <c r="C24">
        <v>12.444000000000001</v>
      </c>
      <c r="D24">
        <v>1.14E-2</v>
      </c>
      <c r="E24">
        <v>114.457936</v>
      </c>
      <c r="F24">
        <v>77.3</v>
      </c>
      <c r="G24">
        <v>-24</v>
      </c>
      <c r="H24">
        <v>64.8</v>
      </c>
      <c r="I24"/>
      <c r="J24">
        <v>0.3</v>
      </c>
      <c r="K24">
        <v>0.89459999999999995</v>
      </c>
      <c r="L24">
        <v>11.1318</v>
      </c>
      <c r="M24">
        <v>1.0200000000000001E-2</v>
      </c>
      <c r="N24">
        <v>69.157499999999999</v>
      </c>
      <c r="O24">
        <v>0</v>
      </c>
      <c r="P24">
        <v>69.2</v>
      </c>
      <c r="Q24">
        <v>52.107599999999998</v>
      </c>
      <c r="R24">
        <v>0</v>
      </c>
      <c r="S24">
        <v>52.1</v>
      </c>
      <c r="T24">
        <v>64.800200000000004</v>
      </c>
      <c r="U24"/>
      <c r="V24"/>
      <c r="W24">
        <v>0</v>
      </c>
      <c r="X24">
        <v>0.26840000000000003</v>
      </c>
      <c r="Y24">
        <v>12.6</v>
      </c>
      <c r="Z24">
        <v>871</v>
      </c>
      <c r="AA24">
        <v>897</v>
      </c>
      <c r="AB24">
        <v>828</v>
      </c>
      <c r="AC24">
        <v>43</v>
      </c>
      <c r="AD24">
        <v>5.38</v>
      </c>
      <c r="AE24">
        <v>0.12</v>
      </c>
      <c r="AF24">
        <v>994</v>
      </c>
      <c r="AG24">
        <v>-10</v>
      </c>
      <c r="AH24">
        <v>18.137</v>
      </c>
      <c r="AI24">
        <v>11</v>
      </c>
      <c r="AJ24">
        <v>191</v>
      </c>
      <c r="AK24">
        <v>191</v>
      </c>
      <c r="AL24">
        <v>5.2</v>
      </c>
      <c r="AM24">
        <v>195</v>
      </c>
      <c r="AN24" t="s">
        <v>155</v>
      </c>
      <c r="AO24">
        <v>2</v>
      </c>
      <c r="AP24" s="42">
        <v>0.83862268518518512</v>
      </c>
      <c r="AQ24">
        <v>47.158870999999998</v>
      </c>
      <c r="AR24">
        <v>-88.487499</v>
      </c>
      <c r="AS24">
        <v>314.8</v>
      </c>
      <c r="AT24">
        <v>45.1</v>
      </c>
      <c r="AU24">
        <v>12</v>
      </c>
      <c r="AV24">
        <v>10</v>
      </c>
      <c r="AW24" t="s">
        <v>397</v>
      </c>
      <c r="AX24">
        <v>1.2216</v>
      </c>
      <c r="AY24">
        <v>1.0216000000000001</v>
      </c>
      <c r="AZ24">
        <v>1.8216000000000001</v>
      </c>
      <c r="BA24">
        <v>14.048999999999999</v>
      </c>
      <c r="BB24">
        <v>16.940000000000001</v>
      </c>
      <c r="BC24">
        <v>1.21</v>
      </c>
      <c r="BD24">
        <v>11.786</v>
      </c>
      <c r="BE24">
        <v>3032.2579999999998</v>
      </c>
      <c r="BF24">
        <v>1.7749999999999999</v>
      </c>
      <c r="BG24">
        <v>1.9730000000000001</v>
      </c>
      <c r="BH24">
        <v>0</v>
      </c>
      <c r="BI24">
        <v>1.9730000000000001</v>
      </c>
      <c r="BJ24">
        <v>1.486</v>
      </c>
      <c r="BK24">
        <v>0</v>
      </c>
      <c r="BL24">
        <v>1.486</v>
      </c>
      <c r="BM24">
        <v>0.58320000000000005</v>
      </c>
      <c r="BN24"/>
      <c r="BO24"/>
      <c r="BP24"/>
      <c r="BQ24">
        <v>53.154000000000003</v>
      </c>
      <c r="BR24">
        <v>8.9219000000000007E-2</v>
      </c>
      <c r="BS24">
        <v>0.32</v>
      </c>
      <c r="BT24">
        <v>1.2137E-2</v>
      </c>
      <c r="BU24">
        <v>2.1477249999999999</v>
      </c>
      <c r="BV24">
        <f t="shared" si="9"/>
        <v>6.4320000000000004</v>
      </c>
      <c r="BW24" s="4">
        <f t="shared" si="10"/>
        <v>0.56742894499999996</v>
      </c>
      <c r="BY24" s="4">
        <f t="shared" si="11"/>
        <v>4958.5842367562691</v>
      </c>
      <c r="BZ24" s="4">
        <f t="shared" si="12"/>
        <v>2.9026181216249998</v>
      </c>
      <c r="CA24" s="4">
        <f t="shared" si="13"/>
        <v>2.4300228330899998</v>
      </c>
      <c r="CB24" s="4">
        <f t="shared" si="14"/>
        <v>0.95369402170799999</v>
      </c>
    </row>
    <row r="25" spans="1:80" x14ac:dyDescent="0.25">
      <c r="A25" s="40">
        <v>41703</v>
      </c>
      <c r="B25" s="41">
        <v>0.6303723726851852</v>
      </c>
      <c r="C25">
        <v>11.933999999999999</v>
      </c>
      <c r="D25">
        <v>7.0000000000000001E-3</v>
      </c>
      <c r="E25">
        <v>70.308589999999995</v>
      </c>
      <c r="F25">
        <v>98.3</v>
      </c>
      <c r="G25">
        <v>-13.5</v>
      </c>
      <c r="H25">
        <v>23</v>
      </c>
      <c r="I25"/>
      <c r="J25">
        <v>0.3</v>
      </c>
      <c r="K25">
        <v>0.89859999999999995</v>
      </c>
      <c r="L25">
        <v>10.724399999999999</v>
      </c>
      <c r="M25">
        <v>6.3E-3</v>
      </c>
      <c r="N25">
        <v>88.374200000000002</v>
      </c>
      <c r="O25">
        <v>0</v>
      </c>
      <c r="P25">
        <v>88.4</v>
      </c>
      <c r="Q25">
        <v>66.586600000000004</v>
      </c>
      <c r="R25">
        <v>0</v>
      </c>
      <c r="S25">
        <v>66.599999999999994</v>
      </c>
      <c r="T25">
        <v>22.968699999999998</v>
      </c>
      <c r="U25"/>
      <c r="V25"/>
      <c r="W25">
        <v>0</v>
      </c>
      <c r="X25">
        <v>0.26960000000000001</v>
      </c>
      <c r="Y25">
        <v>12.4</v>
      </c>
      <c r="Z25">
        <v>871</v>
      </c>
      <c r="AA25">
        <v>898</v>
      </c>
      <c r="AB25">
        <v>827</v>
      </c>
      <c r="AC25">
        <v>43</v>
      </c>
      <c r="AD25">
        <v>5.38</v>
      </c>
      <c r="AE25">
        <v>0.12</v>
      </c>
      <c r="AF25">
        <v>994</v>
      </c>
      <c r="AG25">
        <v>-10</v>
      </c>
      <c r="AH25">
        <v>18.863</v>
      </c>
      <c r="AI25">
        <v>11</v>
      </c>
      <c r="AJ25">
        <v>191</v>
      </c>
      <c r="AK25">
        <v>191</v>
      </c>
      <c r="AL25">
        <v>4.9000000000000004</v>
      </c>
      <c r="AM25">
        <v>195</v>
      </c>
      <c r="AN25" t="s">
        <v>155</v>
      </c>
      <c r="AO25">
        <v>2</v>
      </c>
      <c r="AP25" s="42">
        <v>0.83863425925925927</v>
      </c>
      <c r="AQ25">
        <v>47.158875000000002</v>
      </c>
      <c r="AR25">
        <v>-88.487218999999996</v>
      </c>
      <c r="AS25">
        <v>314.2</v>
      </c>
      <c r="AT25">
        <v>46</v>
      </c>
      <c r="AU25">
        <v>12</v>
      </c>
      <c r="AV25">
        <v>10</v>
      </c>
      <c r="AW25" t="s">
        <v>397</v>
      </c>
      <c r="AX25">
        <v>1.3</v>
      </c>
      <c r="AY25">
        <v>1.1000000000000001</v>
      </c>
      <c r="AZ25">
        <v>1.9</v>
      </c>
      <c r="BA25">
        <v>14.048999999999999</v>
      </c>
      <c r="BB25">
        <v>17.63</v>
      </c>
      <c r="BC25">
        <v>1.26</v>
      </c>
      <c r="BD25">
        <v>11.282</v>
      </c>
      <c r="BE25">
        <v>3034.797</v>
      </c>
      <c r="BF25">
        <v>1.1379999999999999</v>
      </c>
      <c r="BG25">
        <v>2.6190000000000002</v>
      </c>
      <c r="BH25">
        <v>0</v>
      </c>
      <c r="BI25">
        <v>2.6190000000000002</v>
      </c>
      <c r="BJ25">
        <v>1.9730000000000001</v>
      </c>
      <c r="BK25">
        <v>0</v>
      </c>
      <c r="BL25">
        <v>1.9730000000000001</v>
      </c>
      <c r="BM25">
        <v>0.21479999999999999</v>
      </c>
      <c r="BN25"/>
      <c r="BO25"/>
      <c r="BP25"/>
      <c r="BQ25">
        <v>55.469000000000001</v>
      </c>
      <c r="BR25">
        <v>7.6218999999999995E-2</v>
      </c>
      <c r="BS25">
        <v>0.32</v>
      </c>
      <c r="BT25">
        <v>1.2999999999999999E-2</v>
      </c>
      <c r="BU25">
        <v>1.8347819999999999</v>
      </c>
      <c r="BV25">
        <f t="shared" si="9"/>
        <v>6.4320000000000004</v>
      </c>
      <c r="BW25" s="4">
        <f t="shared" si="10"/>
        <v>0.48474940439999997</v>
      </c>
      <c r="BY25" s="4">
        <f t="shared" si="11"/>
        <v>4239.6205583059955</v>
      </c>
      <c r="BZ25" s="4">
        <f t="shared" si="12"/>
        <v>1.5897894308423999</v>
      </c>
      <c r="CA25" s="4">
        <f t="shared" si="13"/>
        <v>2.7562869482003998</v>
      </c>
      <c r="CB25" s="4">
        <f t="shared" si="14"/>
        <v>0.30007624757903995</v>
      </c>
    </row>
    <row r="26" spans="1:80" x14ac:dyDescent="0.25">
      <c r="A26" s="40">
        <v>41703</v>
      </c>
      <c r="B26" s="41">
        <v>0.63038394675925924</v>
      </c>
      <c r="C26">
        <v>12.691000000000001</v>
      </c>
      <c r="D26">
        <v>1.7000000000000001E-2</v>
      </c>
      <c r="E26">
        <v>170.39199300000001</v>
      </c>
      <c r="F26">
        <v>252.9</v>
      </c>
      <c r="G26">
        <v>-13.5</v>
      </c>
      <c r="H26">
        <v>70.2</v>
      </c>
      <c r="I26"/>
      <c r="J26">
        <v>0.3</v>
      </c>
      <c r="K26">
        <v>0.89239999999999997</v>
      </c>
      <c r="L26">
        <v>11.326000000000001</v>
      </c>
      <c r="M26">
        <v>1.52E-2</v>
      </c>
      <c r="N26">
        <v>225.69820000000001</v>
      </c>
      <c r="O26">
        <v>0</v>
      </c>
      <c r="P26">
        <v>225.7</v>
      </c>
      <c r="Q26">
        <v>170.05510000000001</v>
      </c>
      <c r="R26">
        <v>0</v>
      </c>
      <c r="S26">
        <v>170.1</v>
      </c>
      <c r="T26">
        <v>70.2</v>
      </c>
      <c r="U26"/>
      <c r="V26"/>
      <c r="W26">
        <v>0</v>
      </c>
      <c r="X26">
        <v>0.26769999999999999</v>
      </c>
      <c r="Y26">
        <v>12.3</v>
      </c>
      <c r="Z26">
        <v>873</v>
      </c>
      <c r="AA26">
        <v>898</v>
      </c>
      <c r="AB26">
        <v>828</v>
      </c>
      <c r="AC26">
        <v>43</v>
      </c>
      <c r="AD26">
        <v>5.38</v>
      </c>
      <c r="AE26">
        <v>0.12</v>
      </c>
      <c r="AF26">
        <v>994</v>
      </c>
      <c r="AG26">
        <v>-10</v>
      </c>
      <c r="AH26">
        <v>18.137</v>
      </c>
      <c r="AI26">
        <v>11</v>
      </c>
      <c r="AJ26">
        <v>191</v>
      </c>
      <c r="AK26">
        <v>190.9</v>
      </c>
      <c r="AL26">
        <v>4.8</v>
      </c>
      <c r="AM26">
        <v>195</v>
      </c>
      <c r="AN26" t="s">
        <v>155</v>
      </c>
      <c r="AO26">
        <v>2</v>
      </c>
      <c r="AP26" s="42">
        <v>0.83864583333333342</v>
      </c>
      <c r="AQ26">
        <v>47.158876999999997</v>
      </c>
      <c r="AR26">
        <v>-88.486953</v>
      </c>
      <c r="AS26">
        <v>313.89999999999998</v>
      </c>
      <c r="AT26">
        <v>45.7</v>
      </c>
      <c r="AU26">
        <v>12</v>
      </c>
      <c r="AV26">
        <v>10</v>
      </c>
      <c r="AW26" t="s">
        <v>397</v>
      </c>
      <c r="AX26">
        <v>1.3216000000000001</v>
      </c>
      <c r="AY26">
        <v>1.0784</v>
      </c>
      <c r="AZ26">
        <v>1.9216</v>
      </c>
      <c r="BA26">
        <v>14.048999999999999</v>
      </c>
      <c r="BB26">
        <v>16.62</v>
      </c>
      <c r="BC26">
        <v>1.18</v>
      </c>
      <c r="BD26">
        <v>12.052</v>
      </c>
      <c r="BE26">
        <v>3030.672</v>
      </c>
      <c r="BF26">
        <v>2.59</v>
      </c>
      <c r="BG26">
        <v>6.3239999999999998</v>
      </c>
      <c r="BH26">
        <v>0</v>
      </c>
      <c r="BI26">
        <v>6.3239999999999998</v>
      </c>
      <c r="BJ26">
        <v>4.7649999999999997</v>
      </c>
      <c r="BK26">
        <v>0</v>
      </c>
      <c r="BL26">
        <v>4.7649999999999997</v>
      </c>
      <c r="BM26">
        <v>0.62070000000000003</v>
      </c>
      <c r="BN26"/>
      <c r="BO26"/>
      <c r="BP26"/>
      <c r="BQ26">
        <v>52.091000000000001</v>
      </c>
      <c r="BR26">
        <v>6.5959000000000004E-2</v>
      </c>
      <c r="BS26">
        <v>0.320411</v>
      </c>
      <c r="BT26">
        <v>1.2862999999999999E-2</v>
      </c>
      <c r="BU26">
        <v>1.587798</v>
      </c>
      <c r="BV26">
        <f t="shared" si="9"/>
        <v>6.4402611000000007</v>
      </c>
      <c r="BW26" s="4">
        <f t="shared" si="10"/>
        <v>0.41949623159999999</v>
      </c>
      <c r="BY26" s="4">
        <f t="shared" si="11"/>
        <v>3663.9290875109182</v>
      </c>
      <c r="BZ26" s="4">
        <f t="shared" si="12"/>
        <v>3.1311789387479996</v>
      </c>
      <c r="CA26" s="4">
        <f t="shared" si="13"/>
        <v>5.7606438776579996</v>
      </c>
      <c r="CB26" s="4">
        <f t="shared" si="14"/>
        <v>0.75039489084204003</v>
      </c>
    </row>
    <row r="27" spans="1:80" x14ac:dyDescent="0.25">
      <c r="A27" s="40">
        <v>41703</v>
      </c>
      <c r="B27" s="41">
        <v>0.63039552083333328</v>
      </c>
      <c r="C27">
        <v>13.246</v>
      </c>
      <c r="D27">
        <v>9.9000000000000008E-3</v>
      </c>
      <c r="E27">
        <v>99.416532000000004</v>
      </c>
      <c r="F27">
        <v>484.2</v>
      </c>
      <c r="G27">
        <v>-13</v>
      </c>
      <c r="H27">
        <v>27</v>
      </c>
      <c r="I27"/>
      <c r="J27">
        <v>0.32</v>
      </c>
      <c r="K27">
        <v>0.88819999999999999</v>
      </c>
      <c r="L27">
        <v>11.765700000000001</v>
      </c>
      <c r="M27">
        <v>8.8000000000000005E-3</v>
      </c>
      <c r="N27">
        <v>430.11279999999999</v>
      </c>
      <c r="O27">
        <v>0</v>
      </c>
      <c r="P27">
        <v>430.1</v>
      </c>
      <c r="Q27">
        <v>324.07400000000001</v>
      </c>
      <c r="R27">
        <v>0</v>
      </c>
      <c r="S27">
        <v>324.10000000000002</v>
      </c>
      <c r="T27">
        <v>27.015799999999999</v>
      </c>
      <c r="U27"/>
      <c r="V27"/>
      <c r="W27">
        <v>0</v>
      </c>
      <c r="X27">
        <v>0.28410000000000002</v>
      </c>
      <c r="Y27">
        <v>12.4</v>
      </c>
      <c r="Z27">
        <v>872</v>
      </c>
      <c r="AA27">
        <v>898</v>
      </c>
      <c r="AB27">
        <v>826</v>
      </c>
      <c r="AC27">
        <v>43</v>
      </c>
      <c r="AD27">
        <v>5.38</v>
      </c>
      <c r="AE27">
        <v>0.12</v>
      </c>
      <c r="AF27">
        <v>994</v>
      </c>
      <c r="AG27">
        <v>-10</v>
      </c>
      <c r="AH27">
        <v>19</v>
      </c>
      <c r="AI27">
        <v>11</v>
      </c>
      <c r="AJ27">
        <v>191</v>
      </c>
      <c r="AK27">
        <v>190</v>
      </c>
      <c r="AL27">
        <v>5</v>
      </c>
      <c r="AM27">
        <v>195</v>
      </c>
      <c r="AN27" t="s">
        <v>155</v>
      </c>
      <c r="AO27">
        <v>2</v>
      </c>
      <c r="AP27" s="42">
        <v>0.83865740740740735</v>
      </c>
      <c r="AQ27">
        <v>47.158872000000002</v>
      </c>
      <c r="AR27">
        <v>-88.486705999999998</v>
      </c>
      <c r="AS27">
        <v>313.5</v>
      </c>
      <c r="AT27">
        <v>43.5</v>
      </c>
      <c r="AU27">
        <v>12</v>
      </c>
      <c r="AV27">
        <v>10</v>
      </c>
      <c r="AW27" t="s">
        <v>397</v>
      </c>
      <c r="AX27">
        <v>1.292</v>
      </c>
      <c r="AY27">
        <v>1</v>
      </c>
      <c r="AZ27">
        <v>1.8919999999999999</v>
      </c>
      <c r="BA27">
        <v>14.048999999999999</v>
      </c>
      <c r="BB27">
        <v>15.98</v>
      </c>
      <c r="BC27">
        <v>1.1399999999999999</v>
      </c>
      <c r="BD27">
        <v>12.584</v>
      </c>
      <c r="BE27">
        <v>3033.2559999999999</v>
      </c>
      <c r="BF27">
        <v>1.4490000000000001</v>
      </c>
      <c r="BG27">
        <v>11.612</v>
      </c>
      <c r="BH27">
        <v>0</v>
      </c>
      <c r="BI27">
        <v>11.612</v>
      </c>
      <c r="BJ27">
        <v>8.7490000000000006</v>
      </c>
      <c r="BK27">
        <v>0</v>
      </c>
      <c r="BL27">
        <v>8.7490000000000006</v>
      </c>
      <c r="BM27">
        <v>0.2301</v>
      </c>
      <c r="BN27"/>
      <c r="BO27"/>
      <c r="BP27"/>
      <c r="BQ27">
        <v>53.264000000000003</v>
      </c>
      <c r="BR27">
        <v>7.1999999999999995E-2</v>
      </c>
      <c r="BS27">
        <v>0.32300000000000001</v>
      </c>
      <c r="BT27">
        <v>1.2274E-2</v>
      </c>
      <c r="BU27">
        <v>1.73322</v>
      </c>
      <c r="BV27">
        <f t="shared" si="9"/>
        <v>6.4923000000000011</v>
      </c>
      <c r="BW27" s="4">
        <f t="shared" si="10"/>
        <v>0.457916724</v>
      </c>
      <c r="BY27" s="4">
        <f t="shared" si="11"/>
        <v>4002.908192833248</v>
      </c>
      <c r="BZ27" s="4">
        <f t="shared" si="12"/>
        <v>1.9122072028920001</v>
      </c>
      <c r="CA27" s="4">
        <f t="shared" si="13"/>
        <v>11.545825271291999</v>
      </c>
      <c r="CB27" s="4">
        <f t="shared" si="14"/>
        <v>0.30365692021079999</v>
      </c>
    </row>
    <row r="28" spans="1:80" x14ac:dyDescent="0.25">
      <c r="A28" s="40">
        <v>41703</v>
      </c>
      <c r="B28" s="41">
        <v>0.63040709490740743</v>
      </c>
      <c r="C28">
        <v>13.111000000000001</v>
      </c>
      <c r="D28">
        <v>7.0000000000000001E-3</v>
      </c>
      <c r="E28">
        <v>70</v>
      </c>
      <c r="F28">
        <v>572.70000000000005</v>
      </c>
      <c r="G28">
        <v>-11.8</v>
      </c>
      <c r="H28">
        <v>0</v>
      </c>
      <c r="I28"/>
      <c r="J28">
        <v>0.73</v>
      </c>
      <c r="K28">
        <v>0.88929999999999998</v>
      </c>
      <c r="L28">
        <v>11.659700000000001</v>
      </c>
      <c r="M28">
        <v>6.1999999999999998E-3</v>
      </c>
      <c r="N28">
        <v>509.33530000000002</v>
      </c>
      <c r="O28">
        <v>0</v>
      </c>
      <c r="P28">
        <v>509.3</v>
      </c>
      <c r="Q28">
        <v>383.76510000000002</v>
      </c>
      <c r="R28">
        <v>0</v>
      </c>
      <c r="S28">
        <v>383.8</v>
      </c>
      <c r="T28">
        <v>0</v>
      </c>
      <c r="U28"/>
      <c r="V28"/>
      <c r="W28">
        <v>0</v>
      </c>
      <c r="X28">
        <v>0.64849999999999997</v>
      </c>
      <c r="Y28">
        <v>12.3</v>
      </c>
      <c r="Z28">
        <v>874</v>
      </c>
      <c r="AA28">
        <v>897</v>
      </c>
      <c r="AB28">
        <v>829</v>
      </c>
      <c r="AC28">
        <v>43</v>
      </c>
      <c r="AD28">
        <v>5.38</v>
      </c>
      <c r="AE28">
        <v>0.12</v>
      </c>
      <c r="AF28">
        <v>994</v>
      </c>
      <c r="AG28">
        <v>-10</v>
      </c>
      <c r="AH28">
        <v>18.863</v>
      </c>
      <c r="AI28">
        <v>11</v>
      </c>
      <c r="AJ28">
        <v>191.1</v>
      </c>
      <c r="AK28">
        <v>190</v>
      </c>
      <c r="AL28">
        <v>4.9000000000000004</v>
      </c>
      <c r="AM28">
        <v>195</v>
      </c>
      <c r="AN28" t="s">
        <v>155</v>
      </c>
      <c r="AO28">
        <v>2</v>
      </c>
      <c r="AP28" s="42">
        <v>0.8386689814814815</v>
      </c>
      <c r="AQ28">
        <v>47.158856999999998</v>
      </c>
      <c r="AR28">
        <v>-88.486476999999994</v>
      </c>
      <c r="AS28">
        <v>313.3</v>
      </c>
      <c r="AT28">
        <v>38.700000000000003</v>
      </c>
      <c r="AU28">
        <v>12</v>
      </c>
      <c r="AV28">
        <v>10</v>
      </c>
      <c r="AW28" t="s">
        <v>397</v>
      </c>
      <c r="AX28">
        <v>0.96479999999999999</v>
      </c>
      <c r="AY28">
        <v>1</v>
      </c>
      <c r="AZ28">
        <v>1.5648</v>
      </c>
      <c r="BA28">
        <v>14.048999999999999</v>
      </c>
      <c r="BB28">
        <v>16.14</v>
      </c>
      <c r="BC28">
        <v>1.1499999999999999</v>
      </c>
      <c r="BD28">
        <v>12.445</v>
      </c>
      <c r="BE28">
        <v>3034.7080000000001</v>
      </c>
      <c r="BF28">
        <v>1.0309999999999999</v>
      </c>
      <c r="BG28">
        <v>13.882999999999999</v>
      </c>
      <c r="BH28">
        <v>0</v>
      </c>
      <c r="BI28">
        <v>13.882999999999999</v>
      </c>
      <c r="BJ28">
        <v>10.46</v>
      </c>
      <c r="BK28">
        <v>0</v>
      </c>
      <c r="BL28">
        <v>10.46</v>
      </c>
      <c r="BM28">
        <v>0</v>
      </c>
      <c r="BN28"/>
      <c r="BO28"/>
      <c r="BP28"/>
      <c r="BQ28">
        <v>122.73099999999999</v>
      </c>
      <c r="BR28">
        <v>7.0629999999999998E-2</v>
      </c>
      <c r="BS28">
        <v>0.32286300000000001</v>
      </c>
      <c r="BT28">
        <v>1.3863E-2</v>
      </c>
      <c r="BU28">
        <v>1.7002409999999999</v>
      </c>
      <c r="BV28">
        <f t="shared" si="9"/>
        <v>6.4895463000000007</v>
      </c>
      <c r="BW28" s="4">
        <f t="shared" si="10"/>
        <v>0.44920367219999996</v>
      </c>
      <c r="BY28" s="4">
        <f t="shared" si="11"/>
        <v>3928.6222020677592</v>
      </c>
      <c r="BZ28" s="4">
        <f t="shared" si="12"/>
        <v>1.3346949658193998</v>
      </c>
      <c r="CA28" s="4">
        <f t="shared" si="13"/>
        <v>13.541134182803999</v>
      </c>
      <c r="CB28" s="4">
        <f t="shared" si="14"/>
        <v>0</v>
      </c>
    </row>
    <row r="29" spans="1:80" x14ac:dyDescent="0.25">
      <c r="A29" s="40">
        <v>41703</v>
      </c>
      <c r="B29" s="41">
        <v>0.63041866898148147</v>
      </c>
      <c r="C29">
        <v>13.173999999999999</v>
      </c>
      <c r="D29">
        <v>7.0000000000000001E-3</v>
      </c>
      <c r="E29">
        <v>70</v>
      </c>
      <c r="F29">
        <v>568.5</v>
      </c>
      <c r="G29">
        <v>-11.7</v>
      </c>
      <c r="H29">
        <v>-3.1</v>
      </c>
      <c r="I29"/>
      <c r="J29">
        <v>1.66</v>
      </c>
      <c r="K29">
        <v>0.88870000000000005</v>
      </c>
      <c r="L29">
        <v>11.7074</v>
      </c>
      <c r="M29">
        <v>6.1999999999999998E-3</v>
      </c>
      <c r="N29">
        <v>505.2552</v>
      </c>
      <c r="O29">
        <v>0</v>
      </c>
      <c r="P29">
        <v>505.3</v>
      </c>
      <c r="Q29">
        <v>380.6909</v>
      </c>
      <c r="R29">
        <v>0</v>
      </c>
      <c r="S29">
        <v>380.7</v>
      </c>
      <c r="T29">
        <v>0</v>
      </c>
      <c r="U29"/>
      <c r="V29"/>
      <c r="W29">
        <v>0</v>
      </c>
      <c r="X29">
        <v>1.4756</v>
      </c>
      <c r="Y29">
        <v>12.4</v>
      </c>
      <c r="Z29">
        <v>874</v>
      </c>
      <c r="AA29">
        <v>898</v>
      </c>
      <c r="AB29">
        <v>831</v>
      </c>
      <c r="AC29">
        <v>43</v>
      </c>
      <c r="AD29">
        <v>5.38</v>
      </c>
      <c r="AE29">
        <v>0.12</v>
      </c>
      <c r="AF29">
        <v>994</v>
      </c>
      <c r="AG29">
        <v>-10</v>
      </c>
      <c r="AH29">
        <v>18</v>
      </c>
      <c r="AI29">
        <v>11</v>
      </c>
      <c r="AJ29">
        <v>192</v>
      </c>
      <c r="AK29">
        <v>190</v>
      </c>
      <c r="AL29">
        <v>4.5</v>
      </c>
      <c r="AM29">
        <v>195</v>
      </c>
      <c r="AN29" t="s">
        <v>155</v>
      </c>
      <c r="AO29">
        <v>2</v>
      </c>
      <c r="AP29" s="42">
        <v>0.83868055555555554</v>
      </c>
      <c r="AQ29">
        <v>47.158824000000003</v>
      </c>
      <c r="AR29">
        <v>-88.486249000000001</v>
      </c>
      <c r="AS29">
        <v>313.10000000000002</v>
      </c>
      <c r="AT29">
        <v>38.9</v>
      </c>
      <c r="AU29">
        <v>12</v>
      </c>
      <c r="AV29">
        <v>10</v>
      </c>
      <c r="AW29" t="s">
        <v>397</v>
      </c>
      <c r="AX29">
        <v>1.2</v>
      </c>
      <c r="AY29">
        <v>1.1080000000000001</v>
      </c>
      <c r="AZ29">
        <v>1.9079999999999999</v>
      </c>
      <c r="BA29">
        <v>14.048999999999999</v>
      </c>
      <c r="BB29">
        <v>16.07</v>
      </c>
      <c r="BC29">
        <v>1.1399999999999999</v>
      </c>
      <c r="BD29">
        <v>12.525</v>
      </c>
      <c r="BE29">
        <v>3034.6729999999998</v>
      </c>
      <c r="BF29">
        <v>1.026</v>
      </c>
      <c r="BG29">
        <v>13.715</v>
      </c>
      <c r="BH29">
        <v>0</v>
      </c>
      <c r="BI29">
        <v>13.715</v>
      </c>
      <c r="BJ29">
        <v>10.334</v>
      </c>
      <c r="BK29">
        <v>0</v>
      </c>
      <c r="BL29">
        <v>10.334</v>
      </c>
      <c r="BM29">
        <v>0</v>
      </c>
      <c r="BN29"/>
      <c r="BO29"/>
      <c r="BP29"/>
      <c r="BQ29">
        <v>278.11599999999999</v>
      </c>
      <c r="BR29">
        <v>6.1863000000000001E-2</v>
      </c>
      <c r="BS29">
        <v>0.322274</v>
      </c>
      <c r="BT29">
        <v>1.2999999999999999E-2</v>
      </c>
      <c r="BU29">
        <v>1.4891970000000001</v>
      </c>
      <c r="BV29">
        <f t="shared" si="9"/>
        <v>6.4777074000000008</v>
      </c>
      <c r="BW29" s="4">
        <f t="shared" si="10"/>
        <v>0.39344584739999999</v>
      </c>
      <c r="BY29" s="4">
        <f t="shared" si="11"/>
        <v>3440.9386212601735</v>
      </c>
      <c r="BZ29" s="4">
        <f t="shared" si="12"/>
        <v>1.1633553352908002</v>
      </c>
      <c r="CA29" s="4">
        <f t="shared" si="13"/>
        <v>11.7174600729972</v>
      </c>
      <c r="CB29" s="4">
        <f t="shared" si="14"/>
        <v>0</v>
      </c>
    </row>
    <row r="30" spans="1:80" x14ac:dyDescent="0.25">
      <c r="A30" s="40">
        <v>41703</v>
      </c>
      <c r="B30" s="41">
        <v>0.63043024305555562</v>
      </c>
      <c r="C30">
        <v>13.467000000000001</v>
      </c>
      <c r="D30">
        <v>6.6E-3</v>
      </c>
      <c r="E30">
        <v>65.700773999999996</v>
      </c>
      <c r="F30">
        <v>669.9</v>
      </c>
      <c r="G30">
        <v>-11</v>
      </c>
      <c r="H30">
        <v>-31.5</v>
      </c>
      <c r="I30"/>
      <c r="J30">
        <v>2.2599999999999998</v>
      </c>
      <c r="K30">
        <v>0.88639999999999997</v>
      </c>
      <c r="L30">
        <v>11.9373</v>
      </c>
      <c r="M30">
        <v>5.7999999999999996E-3</v>
      </c>
      <c r="N30">
        <v>593.80939999999998</v>
      </c>
      <c r="O30">
        <v>0</v>
      </c>
      <c r="P30">
        <v>593.79999999999995</v>
      </c>
      <c r="Q30">
        <v>447.41320000000002</v>
      </c>
      <c r="R30">
        <v>0</v>
      </c>
      <c r="S30">
        <v>447.4</v>
      </c>
      <c r="T30">
        <v>0</v>
      </c>
      <c r="U30"/>
      <c r="V30"/>
      <c r="W30">
        <v>0</v>
      </c>
      <c r="X30">
        <v>2.0059999999999998</v>
      </c>
      <c r="Y30">
        <v>12.3</v>
      </c>
      <c r="Z30">
        <v>874</v>
      </c>
      <c r="AA30">
        <v>898</v>
      </c>
      <c r="AB30">
        <v>832</v>
      </c>
      <c r="AC30">
        <v>43</v>
      </c>
      <c r="AD30">
        <v>5.38</v>
      </c>
      <c r="AE30">
        <v>0.12</v>
      </c>
      <c r="AF30">
        <v>994</v>
      </c>
      <c r="AG30">
        <v>-10</v>
      </c>
      <c r="AH30">
        <v>18</v>
      </c>
      <c r="AI30">
        <v>11</v>
      </c>
      <c r="AJ30">
        <v>191.9</v>
      </c>
      <c r="AK30">
        <v>190</v>
      </c>
      <c r="AL30">
        <v>4.5</v>
      </c>
      <c r="AM30">
        <v>195</v>
      </c>
      <c r="AN30" t="s">
        <v>155</v>
      </c>
      <c r="AO30">
        <v>2</v>
      </c>
      <c r="AP30" s="42">
        <v>0.83869212962962969</v>
      </c>
      <c r="AQ30">
        <v>47.158772999999997</v>
      </c>
      <c r="AR30">
        <v>-88.486041999999998</v>
      </c>
      <c r="AS30">
        <v>313</v>
      </c>
      <c r="AT30">
        <v>37.9</v>
      </c>
      <c r="AU30">
        <v>12</v>
      </c>
      <c r="AV30">
        <v>10</v>
      </c>
      <c r="AW30" t="s">
        <v>397</v>
      </c>
      <c r="AX30">
        <v>1.1352</v>
      </c>
      <c r="AY30">
        <v>1.4783999999999999</v>
      </c>
      <c r="AZ30">
        <v>2.1703999999999999</v>
      </c>
      <c r="BA30">
        <v>14.048999999999999</v>
      </c>
      <c r="BB30">
        <v>15.74</v>
      </c>
      <c r="BC30">
        <v>1.1200000000000001</v>
      </c>
      <c r="BD30">
        <v>12.816000000000001</v>
      </c>
      <c r="BE30">
        <v>3034.6060000000002</v>
      </c>
      <c r="BF30">
        <v>0.94199999999999995</v>
      </c>
      <c r="BG30">
        <v>15.808</v>
      </c>
      <c r="BH30">
        <v>0</v>
      </c>
      <c r="BI30">
        <v>15.808</v>
      </c>
      <c r="BJ30">
        <v>11.911</v>
      </c>
      <c r="BK30">
        <v>0</v>
      </c>
      <c r="BL30">
        <v>11.911</v>
      </c>
      <c r="BM30">
        <v>0</v>
      </c>
      <c r="BN30"/>
      <c r="BO30"/>
      <c r="BP30"/>
      <c r="BQ30">
        <v>370.79599999999999</v>
      </c>
      <c r="BR30">
        <v>6.1547999999999999E-2</v>
      </c>
      <c r="BS30">
        <v>0.32400000000000001</v>
      </c>
      <c r="BT30">
        <v>1.3136999999999999E-2</v>
      </c>
      <c r="BU30">
        <v>1.4816149999999999</v>
      </c>
      <c r="BV30">
        <f t="shared" si="9"/>
        <v>6.5124000000000004</v>
      </c>
      <c r="BW30" s="4">
        <f t="shared" si="10"/>
        <v>0.39144268299999996</v>
      </c>
      <c r="BY30" s="4">
        <f t="shared" si="11"/>
        <v>3423.344069080566</v>
      </c>
      <c r="BZ30" s="4">
        <f t="shared" si="12"/>
        <v>1.0626717646619999</v>
      </c>
      <c r="CA30" s="4">
        <f t="shared" si="13"/>
        <v>13.436818884170997</v>
      </c>
      <c r="CB30" s="4">
        <f t="shared" si="14"/>
        <v>0</v>
      </c>
    </row>
    <row r="31" spans="1:80" x14ac:dyDescent="0.25">
      <c r="A31" s="40">
        <v>41703</v>
      </c>
      <c r="B31" s="41">
        <v>0.63044181712962966</v>
      </c>
      <c r="C31">
        <v>13.733000000000001</v>
      </c>
      <c r="D31">
        <v>4.8999999999999998E-3</v>
      </c>
      <c r="E31">
        <v>49.295546999999999</v>
      </c>
      <c r="F31">
        <v>667.8</v>
      </c>
      <c r="G31">
        <v>-9.6999999999999993</v>
      </c>
      <c r="H31">
        <v>-20</v>
      </c>
      <c r="I31"/>
      <c r="J31">
        <v>2.5</v>
      </c>
      <c r="K31">
        <v>0.88439999999999996</v>
      </c>
      <c r="L31">
        <v>12.1456</v>
      </c>
      <c r="M31">
        <v>4.4000000000000003E-3</v>
      </c>
      <c r="N31">
        <v>590.59059999999999</v>
      </c>
      <c r="O31">
        <v>0</v>
      </c>
      <c r="P31">
        <v>590.6</v>
      </c>
      <c r="Q31">
        <v>444.98790000000002</v>
      </c>
      <c r="R31">
        <v>0</v>
      </c>
      <c r="S31">
        <v>445</v>
      </c>
      <c r="T31">
        <v>0</v>
      </c>
      <c r="U31"/>
      <c r="V31"/>
      <c r="W31">
        <v>0</v>
      </c>
      <c r="X31">
        <v>2.2109999999999999</v>
      </c>
      <c r="Y31">
        <v>12.3</v>
      </c>
      <c r="Z31">
        <v>874</v>
      </c>
      <c r="AA31">
        <v>898</v>
      </c>
      <c r="AB31">
        <v>829</v>
      </c>
      <c r="AC31">
        <v>43</v>
      </c>
      <c r="AD31">
        <v>5.38</v>
      </c>
      <c r="AE31">
        <v>0.12</v>
      </c>
      <c r="AF31">
        <v>994</v>
      </c>
      <c r="AG31">
        <v>-10</v>
      </c>
      <c r="AH31">
        <v>18</v>
      </c>
      <c r="AI31">
        <v>11</v>
      </c>
      <c r="AJ31">
        <v>190.9</v>
      </c>
      <c r="AK31">
        <v>189.9</v>
      </c>
      <c r="AL31">
        <v>4.5999999999999996</v>
      </c>
      <c r="AM31">
        <v>195</v>
      </c>
      <c r="AN31" t="s">
        <v>155</v>
      </c>
      <c r="AO31">
        <v>2</v>
      </c>
      <c r="AP31" s="42">
        <v>0.83870370370370362</v>
      </c>
      <c r="AQ31">
        <v>47.158715999999998</v>
      </c>
      <c r="AR31">
        <v>-88.485860000000002</v>
      </c>
      <c r="AS31">
        <v>313</v>
      </c>
      <c r="AT31">
        <v>35.700000000000003</v>
      </c>
      <c r="AU31">
        <v>12</v>
      </c>
      <c r="AV31">
        <v>10</v>
      </c>
      <c r="AW31" t="s">
        <v>397</v>
      </c>
      <c r="AX31">
        <v>0.9</v>
      </c>
      <c r="AY31">
        <v>1.4</v>
      </c>
      <c r="AZ31">
        <v>1.7</v>
      </c>
      <c r="BA31">
        <v>14.048999999999999</v>
      </c>
      <c r="BB31">
        <v>15.46</v>
      </c>
      <c r="BC31">
        <v>1.1000000000000001</v>
      </c>
      <c r="BD31">
        <v>13.073</v>
      </c>
      <c r="BE31">
        <v>3034.8229999999999</v>
      </c>
      <c r="BF31">
        <v>0.69299999999999995</v>
      </c>
      <c r="BG31">
        <v>15.454000000000001</v>
      </c>
      <c r="BH31">
        <v>0</v>
      </c>
      <c r="BI31">
        <v>15.454000000000001</v>
      </c>
      <c r="BJ31">
        <v>11.644</v>
      </c>
      <c r="BK31">
        <v>0</v>
      </c>
      <c r="BL31">
        <v>11.644</v>
      </c>
      <c r="BM31">
        <v>0</v>
      </c>
      <c r="BN31"/>
      <c r="BO31"/>
      <c r="BP31"/>
      <c r="BQ31">
        <v>401.69200000000001</v>
      </c>
      <c r="BR31">
        <v>7.2398000000000004E-2</v>
      </c>
      <c r="BS31">
        <v>0.32386300000000001</v>
      </c>
      <c r="BT31">
        <v>1.3863E-2</v>
      </c>
      <c r="BU31">
        <v>1.742801</v>
      </c>
      <c r="BV31">
        <f t="shared" si="9"/>
        <v>6.5096463000000009</v>
      </c>
      <c r="BW31" s="4">
        <f t="shared" si="10"/>
        <v>0.46044802419999997</v>
      </c>
      <c r="BY31" s="4">
        <f t="shared" si="11"/>
        <v>4027.1150745923919</v>
      </c>
      <c r="BZ31" s="4">
        <f t="shared" si="12"/>
        <v>0.91958929621019991</v>
      </c>
      <c r="CA31" s="4">
        <f t="shared" si="13"/>
        <v>15.451223326221598</v>
      </c>
      <c r="CB31" s="4">
        <f t="shared" si="14"/>
        <v>0</v>
      </c>
    </row>
    <row r="32" spans="1:80" x14ac:dyDescent="0.25">
      <c r="A32" s="40">
        <v>41703</v>
      </c>
      <c r="B32" s="41">
        <v>0.63045339120370369</v>
      </c>
      <c r="C32">
        <v>13.826000000000001</v>
      </c>
      <c r="D32">
        <v>4.1000000000000003E-3</v>
      </c>
      <c r="E32">
        <v>41.198380999999998</v>
      </c>
      <c r="F32">
        <v>637.4</v>
      </c>
      <c r="G32">
        <v>-9.5</v>
      </c>
      <c r="H32">
        <v>-38.6</v>
      </c>
      <c r="I32"/>
      <c r="J32">
        <v>2.5</v>
      </c>
      <c r="K32">
        <v>0.88380000000000003</v>
      </c>
      <c r="L32">
        <v>12.218500000000001</v>
      </c>
      <c r="M32">
        <v>3.5999999999999999E-3</v>
      </c>
      <c r="N32">
        <v>563.30259999999998</v>
      </c>
      <c r="O32">
        <v>0</v>
      </c>
      <c r="P32">
        <v>563.29999999999995</v>
      </c>
      <c r="Q32">
        <v>424.42739999999998</v>
      </c>
      <c r="R32">
        <v>0</v>
      </c>
      <c r="S32">
        <v>424.4</v>
      </c>
      <c r="T32">
        <v>0</v>
      </c>
      <c r="U32"/>
      <c r="V32"/>
      <c r="W32">
        <v>0</v>
      </c>
      <c r="X32">
        <v>2.2094</v>
      </c>
      <c r="Y32">
        <v>12.4</v>
      </c>
      <c r="Z32">
        <v>873</v>
      </c>
      <c r="AA32">
        <v>898</v>
      </c>
      <c r="AB32">
        <v>832</v>
      </c>
      <c r="AC32">
        <v>43</v>
      </c>
      <c r="AD32">
        <v>5.38</v>
      </c>
      <c r="AE32">
        <v>0.12</v>
      </c>
      <c r="AF32">
        <v>994</v>
      </c>
      <c r="AG32">
        <v>-10</v>
      </c>
      <c r="AH32">
        <v>18</v>
      </c>
      <c r="AI32">
        <v>11</v>
      </c>
      <c r="AJ32">
        <v>190.1</v>
      </c>
      <c r="AK32">
        <v>189.1</v>
      </c>
      <c r="AL32">
        <v>4.9000000000000004</v>
      </c>
      <c r="AM32">
        <v>195</v>
      </c>
      <c r="AN32" t="s">
        <v>155</v>
      </c>
      <c r="AO32">
        <v>2</v>
      </c>
      <c r="AP32" s="42">
        <v>0.83871527777777777</v>
      </c>
      <c r="AQ32">
        <v>47.158655000000003</v>
      </c>
      <c r="AR32">
        <v>-88.485688999999994</v>
      </c>
      <c r="AS32">
        <v>312.89999999999998</v>
      </c>
      <c r="AT32">
        <v>34.1</v>
      </c>
      <c r="AU32">
        <v>12</v>
      </c>
      <c r="AV32">
        <v>10</v>
      </c>
      <c r="AW32" t="s">
        <v>397</v>
      </c>
      <c r="AX32">
        <v>0.9</v>
      </c>
      <c r="AY32">
        <v>1.3568</v>
      </c>
      <c r="AZ32">
        <v>1.6568000000000001</v>
      </c>
      <c r="BA32">
        <v>14.048999999999999</v>
      </c>
      <c r="BB32">
        <v>15.36</v>
      </c>
      <c r="BC32">
        <v>1.0900000000000001</v>
      </c>
      <c r="BD32">
        <v>13.154</v>
      </c>
      <c r="BE32">
        <v>3034.9490000000001</v>
      </c>
      <c r="BF32">
        <v>0.57599999999999996</v>
      </c>
      <c r="BG32">
        <v>14.651999999999999</v>
      </c>
      <c r="BH32">
        <v>0</v>
      </c>
      <c r="BI32">
        <v>14.651999999999999</v>
      </c>
      <c r="BJ32">
        <v>11.04</v>
      </c>
      <c r="BK32">
        <v>0</v>
      </c>
      <c r="BL32">
        <v>11.04</v>
      </c>
      <c r="BM32">
        <v>0</v>
      </c>
      <c r="BN32"/>
      <c r="BO32"/>
      <c r="BP32"/>
      <c r="BQ32">
        <v>399.02600000000001</v>
      </c>
      <c r="BR32">
        <v>0.122562</v>
      </c>
      <c r="BS32">
        <v>0.323685</v>
      </c>
      <c r="BT32">
        <v>1.3136999999999999E-2</v>
      </c>
      <c r="BU32">
        <v>2.9503740000000001</v>
      </c>
      <c r="BV32">
        <f t="shared" si="9"/>
        <v>6.5060685000000005</v>
      </c>
      <c r="BW32" s="4">
        <f t="shared" si="10"/>
        <v>0.77948881079999999</v>
      </c>
      <c r="BY32" s="4">
        <f t="shared" si="11"/>
        <v>6817.7542403730558</v>
      </c>
      <c r="BZ32" s="4">
        <f t="shared" si="12"/>
        <v>1.2939349038335999</v>
      </c>
      <c r="CA32" s="4">
        <f t="shared" si="13"/>
        <v>24.800418990143999</v>
      </c>
      <c r="CB32" s="4">
        <f t="shared" si="14"/>
        <v>0</v>
      </c>
    </row>
    <row r="33" spans="1:80" x14ac:dyDescent="0.25">
      <c r="A33" s="40">
        <v>41703</v>
      </c>
      <c r="B33" s="41">
        <v>0.63046496527777773</v>
      </c>
      <c r="C33">
        <v>13.686</v>
      </c>
      <c r="D33">
        <v>4.0000000000000001E-3</v>
      </c>
      <c r="E33">
        <v>40</v>
      </c>
      <c r="F33">
        <v>669.6</v>
      </c>
      <c r="G33">
        <v>-9</v>
      </c>
      <c r="H33">
        <v>-22.2</v>
      </c>
      <c r="I33"/>
      <c r="J33">
        <v>2.48</v>
      </c>
      <c r="K33">
        <v>0.88480000000000003</v>
      </c>
      <c r="L33">
        <v>12.109400000000001</v>
      </c>
      <c r="M33">
        <v>3.5000000000000001E-3</v>
      </c>
      <c r="N33">
        <v>592.47360000000003</v>
      </c>
      <c r="O33">
        <v>0</v>
      </c>
      <c r="P33">
        <v>592.5</v>
      </c>
      <c r="Q33">
        <v>446.4067</v>
      </c>
      <c r="R33">
        <v>0</v>
      </c>
      <c r="S33">
        <v>446.4</v>
      </c>
      <c r="T33">
        <v>0</v>
      </c>
      <c r="U33"/>
      <c r="V33"/>
      <c r="W33">
        <v>0</v>
      </c>
      <c r="X33">
        <v>2.1938</v>
      </c>
      <c r="Y33">
        <v>12.2</v>
      </c>
      <c r="Z33">
        <v>874</v>
      </c>
      <c r="AA33">
        <v>898</v>
      </c>
      <c r="AB33">
        <v>833</v>
      </c>
      <c r="AC33">
        <v>43</v>
      </c>
      <c r="AD33">
        <v>5.38</v>
      </c>
      <c r="AE33">
        <v>0.12</v>
      </c>
      <c r="AF33">
        <v>994</v>
      </c>
      <c r="AG33">
        <v>-10</v>
      </c>
      <c r="AH33">
        <v>18</v>
      </c>
      <c r="AI33">
        <v>11</v>
      </c>
      <c r="AJ33">
        <v>191</v>
      </c>
      <c r="AK33">
        <v>190</v>
      </c>
      <c r="AL33">
        <v>4.9000000000000004</v>
      </c>
      <c r="AM33">
        <v>195</v>
      </c>
      <c r="AN33" t="s">
        <v>155</v>
      </c>
      <c r="AO33">
        <v>2</v>
      </c>
      <c r="AP33" s="42">
        <v>0.83872685185185192</v>
      </c>
      <c r="AQ33">
        <v>47.158602000000002</v>
      </c>
      <c r="AR33">
        <v>-88.485522000000003</v>
      </c>
      <c r="AS33">
        <v>312.7</v>
      </c>
      <c r="AT33">
        <v>32.6</v>
      </c>
      <c r="AU33">
        <v>12</v>
      </c>
      <c r="AV33">
        <v>10</v>
      </c>
      <c r="AW33" t="s">
        <v>397</v>
      </c>
      <c r="AX33">
        <v>0.9</v>
      </c>
      <c r="AY33">
        <v>1.2</v>
      </c>
      <c r="AZ33">
        <v>1.5</v>
      </c>
      <c r="BA33">
        <v>14.048999999999999</v>
      </c>
      <c r="BB33">
        <v>15.51</v>
      </c>
      <c r="BC33">
        <v>1.1000000000000001</v>
      </c>
      <c r="BD33">
        <v>13.016</v>
      </c>
      <c r="BE33">
        <v>3035.056</v>
      </c>
      <c r="BF33">
        <v>0.56499999999999995</v>
      </c>
      <c r="BG33">
        <v>15.551</v>
      </c>
      <c r="BH33">
        <v>0</v>
      </c>
      <c r="BI33">
        <v>15.551</v>
      </c>
      <c r="BJ33">
        <v>11.717000000000001</v>
      </c>
      <c r="BK33">
        <v>0</v>
      </c>
      <c r="BL33">
        <v>11.717000000000001</v>
      </c>
      <c r="BM33">
        <v>0</v>
      </c>
      <c r="BN33"/>
      <c r="BO33"/>
      <c r="BP33"/>
      <c r="BQ33">
        <v>399.78899999999999</v>
      </c>
      <c r="BR33">
        <v>0.13897200000000001</v>
      </c>
      <c r="BS33">
        <v>0.32786300000000002</v>
      </c>
      <c r="BT33">
        <v>1.3863E-2</v>
      </c>
      <c r="BU33">
        <v>3.3454030000000001</v>
      </c>
      <c r="BV33">
        <f t="shared" si="9"/>
        <v>6.5900463000000009</v>
      </c>
      <c r="BW33" s="4">
        <f t="shared" si="10"/>
        <v>0.88385547259999997</v>
      </c>
      <c r="BY33" s="4">
        <f t="shared" si="11"/>
        <v>7730.8638197782748</v>
      </c>
      <c r="BZ33" s="4">
        <f t="shared" si="12"/>
        <v>1.4391622619729998</v>
      </c>
      <c r="CA33" s="4">
        <f t="shared" si="13"/>
        <v>29.845423404491399</v>
      </c>
      <c r="CB33" s="4">
        <f t="shared" si="14"/>
        <v>0</v>
      </c>
    </row>
    <row r="34" spans="1:80" x14ac:dyDescent="0.25">
      <c r="A34" s="40">
        <v>41703</v>
      </c>
      <c r="B34" s="41">
        <v>0.63047653935185188</v>
      </c>
      <c r="C34">
        <v>13.436</v>
      </c>
      <c r="D34">
        <v>4.5999999999999999E-3</v>
      </c>
      <c r="E34">
        <v>45.553745999999997</v>
      </c>
      <c r="F34">
        <v>783.2</v>
      </c>
      <c r="G34">
        <v>-7.7</v>
      </c>
      <c r="H34">
        <v>-11.7</v>
      </c>
      <c r="I34"/>
      <c r="J34">
        <v>2.4</v>
      </c>
      <c r="K34">
        <v>0.88690000000000002</v>
      </c>
      <c r="L34">
        <v>11.916</v>
      </c>
      <c r="M34">
        <v>4.0000000000000001E-3</v>
      </c>
      <c r="N34">
        <v>694.58889999999997</v>
      </c>
      <c r="O34">
        <v>0</v>
      </c>
      <c r="P34">
        <v>694.6</v>
      </c>
      <c r="Q34">
        <v>523.34680000000003</v>
      </c>
      <c r="R34">
        <v>0</v>
      </c>
      <c r="S34">
        <v>523.29999999999995</v>
      </c>
      <c r="T34">
        <v>0</v>
      </c>
      <c r="U34"/>
      <c r="V34"/>
      <c r="W34">
        <v>0</v>
      </c>
      <c r="X34">
        <v>2.1284999999999998</v>
      </c>
      <c r="Y34">
        <v>12.3</v>
      </c>
      <c r="Z34">
        <v>873</v>
      </c>
      <c r="AA34">
        <v>898</v>
      </c>
      <c r="AB34">
        <v>831</v>
      </c>
      <c r="AC34">
        <v>43</v>
      </c>
      <c r="AD34">
        <v>5.38</v>
      </c>
      <c r="AE34">
        <v>0.12</v>
      </c>
      <c r="AF34">
        <v>994</v>
      </c>
      <c r="AG34">
        <v>-10</v>
      </c>
      <c r="AH34">
        <v>18</v>
      </c>
      <c r="AI34">
        <v>11</v>
      </c>
      <c r="AJ34">
        <v>191</v>
      </c>
      <c r="AK34">
        <v>190</v>
      </c>
      <c r="AL34">
        <v>5.2</v>
      </c>
      <c r="AM34">
        <v>195</v>
      </c>
      <c r="AN34" t="s">
        <v>155</v>
      </c>
      <c r="AO34">
        <v>2</v>
      </c>
      <c r="AP34" s="42">
        <v>0.83873842592592596</v>
      </c>
      <c r="AQ34">
        <v>47.158555</v>
      </c>
      <c r="AR34">
        <v>-88.485356999999993</v>
      </c>
      <c r="AS34">
        <v>312.5</v>
      </c>
      <c r="AT34">
        <v>31.3</v>
      </c>
      <c r="AU34">
        <v>12</v>
      </c>
      <c r="AV34">
        <v>10</v>
      </c>
      <c r="AW34" t="s">
        <v>397</v>
      </c>
      <c r="AX34">
        <v>0.9</v>
      </c>
      <c r="AY34">
        <v>1.2</v>
      </c>
      <c r="AZ34">
        <v>1.5</v>
      </c>
      <c r="BA34">
        <v>14.048999999999999</v>
      </c>
      <c r="BB34">
        <v>15.78</v>
      </c>
      <c r="BC34">
        <v>1.1200000000000001</v>
      </c>
      <c r="BD34">
        <v>12.755000000000001</v>
      </c>
      <c r="BE34">
        <v>3035.0770000000002</v>
      </c>
      <c r="BF34">
        <v>0.65500000000000003</v>
      </c>
      <c r="BG34">
        <v>18.527000000000001</v>
      </c>
      <c r="BH34">
        <v>0</v>
      </c>
      <c r="BI34">
        <v>18.527000000000001</v>
      </c>
      <c r="BJ34">
        <v>13.959</v>
      </c>
      <c r="BK34">
        <v>0</v>
      </c>
      <c r="BL34">
        <v>13.959</v>
      </c>
      <c r="BM34">
        <v>0</v>
      </c>
      <c r="BN34"/>
      <c r="BO34"/>
      <c r="BP34"/>
      <c r="BQ34">
        <v>394.19600000000003</v>
      </c>
      <c r="BR34">
        <v>9.7711999999999993E-2</v>
      </c>
      <c r="BS34">
        <v>0.32700000000000001</v>
      </c>
      <c r="BT34">
        <v>1.3136999999999999E-2</v>
      </c>
      <c r="BU34">
        <v>2.3521730000000001</v>
      </c>
      <c r="BV34">
        <f t="shared" si="9"/>
        <v>6.5727000000000011</v>
      </c>
      <c r="BW34" s="4">
        <f t="shared" si="10"/>
        <v>0.62144410660000005</v>
      </c>
      <c r="BY34" s="4">
        <f t="shared" si="11"/>
        <v>5435.6545276052093</v>
      </c>
      <c r="BZ34" s="4">
        <f t="shared" si="12"/>
        <v>1.173068662041</v>
      </c>
      <c r="CA34" s="4">
        <f t="shared" si="13"/>
        <v>24.999794585389797</v>
      </c>
      <c r="CB34" s="4">
        <f t="shared" si="14"/>
        <v>0</v>
      </c>
    </row>
    <row r="35" spans="1:80" x14ac:dyDescent="0.25">
      <c r="A35" s="40">
        <v>41703</v>
      </c>
      <c r="B35" s="41">
        <v>0.63048811342592592</v>
      </c>
      <c r="C35">
        <v>13.347</v>
      </c>
      <c r="D35">
        <v>5.0000000000000001E-3</v>
      </c>
      <c r="E35">
        <v>50</v>
      </c>
      <c r="F35">
        <v>896.8</v>
      </c>
      <c r="G35">
        <v>-4.2</v>
      </c>
      <c r="H35">
        <v>-30.1</v>
      </c>
      <c r="I35"/>
      <c r="J35">
        <v>2.2999999999999998</v>
      </c>
      <c r="K35">
        <v>0.88749999999999996</v>
      </c>
      <c r="L35">
        <v>11.846</v>
      </c>
      <c r="M35">
        <v>4.4000000000000003E-3</v>
      </c>
      <c r="N35">
        <v>795.97149999999999</v>
      </c>
      <c r="O35">
        <v>0</v>
      </c>
      <c r="P35">
        <v>796</v>
      </c>
      <c r="Q35">
        <v>599.73479999999995</v>
      </c>
      <c r="R35">
        <v>0</v>
      </c>
      <c r="S35">
        <v>599.70000000000005</v>
      </c>
      <c r="T35">
        <v>0</v>
      </c>
      <c r="U35"/>
      <c r="V35"/>
      <c r="W35">
        <v>0</v>
      </c>
      <c r="X35">
        <v>2.0413000000000001</v>
      </c>
      <c r="Y35">
        <v>12.3</v>
      </c>
      <c r="Z35">
        <v>874</v>
      </c>
      <c r="AA35">
        <v>899</v>
      </c>
      <c r="AB35">
        <v>829</v>
      </c>
      <c r="AC35">
        <v>43</v>
      </c>
      <c r="AD35">
        <v>5.38</v>
      </c>
      <c r="AE35">
        <v>0.12</v>
      </c>
      <c r="AF35">
        <v>994</v>
      </c>
      <c r="AG35">
        <v>-10</v>
      </c>
      <c r="AH35">
        <v>18</v>
      </c>
      <c r="AI35">
        <v>11</v>
      </c>
      <c r="AJ35">
        <v>191</v>
      </c>
      <c r="AK35">
        <v>190</v>
      </c>
      <c r="AL35">
        <v>5</v>
      </c>
      <c r="AM35">
        <v>195</v>
      </c>
      <c r="AN35" t="s">
        <v>155</v>
      </c>
      <c r="AO35">
        <v>2</v>
      </c>
      <c r="AP35" s="42">
        <v>0.83875</v>
      </c>
      <c r="AQ35">
        <v>47.158520000000003</v>
      </c>
      <c r="AR35">
        <v>-88.485189000000005</v>
      </c>
      <c r="AS35">
        <v>312.3</v>
      </c>
      <c r="AT35">
        <v>30.5</v>
      </c>
      <c r="AU35">
        <v>12</v>
      </c>
      <c r="AV35">
        <v>10</v>
      </c>
      <c r="AW35" t="s">
        <v>397</v>
      </c>
      <c r="AX35">
        <v>0.9</v>
      </c>
      <c r="AY35">
        <v>1.2</v>
      </c>
      <c r="AZ35">
        <v>1.5</v>
      </c>
      <c r="BA35">
        <v>14.048999999999999</v>
      </c>
      <c r="BB35">
        <v>15.87</v>
      </c>
      <c r="BC35">
        <v>1.1299999999999999</v>
      </c>
      <c r="BD35">
        <v>12.673</v>
      </c>
      <c r="BE35">
        <v>3035.029</v>
      </c>
      <c r="BF35">
        <v>0.72399999999999998</v>
      </c>
      <c r="BG35">
        <v>21.356000000000002</v>
      </c>
      <c r="BH35">
        <v>0</v>
      </c>
      <c r="BI35">
        <v>21.356000000000002</v>
      </c>
      <c r="BJ35">
        <v>16.091000000000001</v>
      </c>
      <c r="BK35">
        <v>0</v>
      </c>
      <c r="BL35">
        <v>16.091000000000001</v>
      </c>
      <c r="BM35">
        <v>0</v>
      </c>
      <c r="BN35"/>
      <c r="BO35"/>
      <c r="BP35"/>
      <c r="BQ35">
        <v>380.27199999999999</v>
      </c>
      <c r="BR35">
        <v>7.6040999999999997E-2</v>
      </c>
      <c r="BS35">
        <v>0.32686300000000001</v>
      </c>
      <c r="BT35">
        <v>1.4E-2</v>
      </c>
      <c r="BU35">
        <v>1.830497</v>
      </c>
      <c r="BV35">
        <f t="shared" si="9"/>
        <v>6.5699463000000007</v>
      </c>
      <c r="BW35" s="4">
        <f t="shared" si="10"/>
        <v>0.48361730739999997</v>
      </c>
      <c r="BY35" s="4">
        <f t="shared" si="11"/>
        <v>4230.0425804250581</v>
      </c>
      <c r="BZ35" s="4">
        <f t="shared" si="12"/>
        <v>1.0090680610392</v>
      </c>
      <c r="CA35" s="4">
        <f t="shared" si="13"/>
        <v>22.426677030637801</v>
      </c>
      <c r="CB35" s="4">
        <f t="shared" si="14"/>
        <v>0</v>
      </c>
    </row>
    <row r="36" spans="1:80" x14ac:dyDescent="0.25">
      <c r="A36" s="40">
        <v>41703</v>
      </c>
      <c r="B36" s="41">
        <v>0.63049968750000007</v>
      </c>
      <c r="C36">
        <v>13.757999999999999</v>
      </c>
      <c r="D36">
        <v>4.5999999999999999E-3</v>
      </c>
      <c r="E36">
        <v>45.626072000000001</v>
      </c>
      <c r="F36">
        <v>923.4</v>
      </c>
      <c r="G36">
        <v>-2.4</v>
      </c>
      <c r="H36">
        <v>0</v>
      </c>
      <c r="I36"/>
      <c r="J36">
        <v>2.14</v>
      </c>
      <c r="K36">
        <v>0.88419999999999999</v>
      </c>
      <c r="L36">
        <v>12.1645</v>
      </c>
      <c r="M36">
        <v>4.0000000000000001E-3</v>
      </c>
      <c r="N36">
        <v>816.47479999999996</v>
      </c>
      <c r="O36">
        <v>0</v>
      </c>
      <c r="P36">
        <v>816.5</v>
      </c>
      <c r="Q36">
        <v>615.18320000000006</v>
      </c>
      <c r="R36">
        <v>0</v>
      </c>
      <c r="S36">
        <v>615.20000000000005</v>
      </c>
      <c r="T36">
        <v>0</v>
      </c>
      <c r="U36"/>
      <c r="V36"/>
      <c r="W36">
        <v>0</v>
      </c>
      <c r="X36">
        <v>1.8897999999999999</v>
      </c>
      <c r="Y36">
        <v>12.3</v>
      </c>
      <c r="Z36">
        <v>874</v>
      </c>
      <c r="AA36">
        <v>898</v>
      </c>
      <c r="AB36">
        <v>827</v>
      </c>
      <c r="AC36">
        <v>43</v>
      </c>
      <c r="AD36">
        <v>5.38</v>
      </c>
      <c r="AE36">
        <v>0.12</v>
      </c>
      <c r="AF36">
        <v>994</v>
      </c>
      <c r="AG36">
        <v>-10</v>
      </c>
      <c r="AH36">
        <v>18</v>
      </c>
      <c r="AI36">
        <v>11</v>
      </c>
      <c r="AJ36">
        <v>191</v>
      </c>
      <c r="AK36">
        <v>190.1</v>
      </c>
      <c r="AL36">
        <v>4.5999999999999996</v>
      </c>
      <c r="AM36">
        <v>195</v>
      </c>
      <c r="AN36" t="s">
        <v>155</v>
      </c>
      <c r="AO36">
        <v>2</v>
      </c>
      <c r="AP36" s="42">
        <v>0.83876157407407403</v>
      </c>
      <c r="AQ36">
        <v>47.158498999999999</v>
      </c>
      <c r="AR36">
        <v>-88.485022999999998</v>
      </c>
      <c r="AS36">
        <v>312.10000000000002</v>
      </c>
      <c r="AT36">
        <v>29.4</v>
      </c>
      <c r="AU36">
        <v>12</v>
      </c>
      <c r="AV36">
        <v>10</v>
      </c>
      <c r="AW36" t="s">
        <v>397</v>
      </c>
      <c r="AX36">
        <v>0.9</v>
      </c>
      <c r="AY36">
        <v>1.2</v>
      </c>
      <c r="AZ36">
        <v>1.5</v>
      </c>
      <c r="BA36">
        <v>14.048999999999999</v>
      </c>
      <c r="BB36">
        <v>15.43</v>
      </c>
      <c r="BC36">
        <v>1.1000000000000001</v>
      </c>
      <c r="BD36">
        <v>13.097</v>
      </c>
      <c r="BE36">
        <v>3034.8910000000001</v>
      </c>
      <c r="BF36">
        <v>0.64100000000000001</v>
      </c>
      <c r="BG36">
        <v>21.332000000000001</v>
      </c>
      <c r="BH36">
        <v>0</v>
      </c>
      <c r="BI36">
        <v>21.332000000000001</v>
      </c>
      <c r="BJ36">
        <v>16.073</v>
      </c>
      <c r="BK36">
        <v>0</v>
      </c>
      <c r="BL36">
        <v>16.073</v>
      </c>
      <c r="BM36">
        <v>0</v>
      </c>
      <c r="BN36"/>
      <c r="BO36"/>
      <c r="BP36"/>
      <c r="BQ36">
        <v>342.82499999999999</v>
      </c>
      <c r="BR36">
        <v>6.9725999999999996E-2</v>
      </c>
      <c r="BS36">
        <v>0.32586300000000001</v>
      </c>
      <c r="BT36">
        <v>1.4E-2</v>
      </c>
      <c r="BU36">
        <v>1.6784790000000001</v>
      </c>
      <c r="BV36">
        <f t="shared" si="9"/>
        <v>6.5498463000000005</v>
      </c>
      <c r="BW36" s="4">
        <f t="shared" si="10"/>
        <v>0.44345415179999997</v>
      </c>
      <c r="BY36" s="4">
        <f t="shared" si="11"/>
        <v>3878.5722173347444</v>
      </c>
      <c r="BZ36" s="4">
        <f t="shared" si="12"/>
        <v>0.81919409669459997</v>
      </c>
      <c r="CA36" s="4">
        <f t="shared" si="13"/>
        <v>20.5411961250738</v>
      </c>
      <c r="CB36" s="4">
        <f t="shared" si="14"/>
        <v>0</v>
      </c>
    </row>
    <row r="37" spans="1:80" x14ac:dyDescent="0.25">
      <c r="A37" s="40">
        <v>41703</v>
      </c>
      <c r="B37" s="41">
        <v>0.63051126157407411</v>
      </c>
      <c r="C37">
        <v>13.82</v>
      </c>
      <c r="D37">
        <v>3.0000000000000001E-3</v>
      </c>
      <c r="E37">
        <v>30</v>
      </c>
      <c r="F37">
        <v>853.7</v>
      </c>
      <c r="G37">
        <v>3.4</v>
      </c>
      <c r="H37">
        <v>-11.7</v>
      </c>
      <c r="I37"/>
      <c r="J37">
        <v>2</v>
      </c>
      <c r="K37">
        <v>0.88360000000000005</v>
      </c>
      <c r="L37">
        <v>12.2117</v>
      </c>
      <c r="M37">
        <v>2.7000000000000001E-3</v>
      </c>
      <c r="N37">
        <v>754.37699999999995</v>
      </c>
      <c r="O37">
        <v>2.9695</v>
      </c>
      <c r="P37">
        <v>757.3</v>
      </c>
      <c r="Q37">
        <v>568.39490000000001</v>
      </c>
      <c r="R37">
        <v>2.2374000000000001</v>
      </c>
      <c r="S37">
        <v>570.6</v>
      </c>
      <c r="T37">
        <v>0</v>
      </c>
      <c r="U37"/>
      <c r="V37"/>
      <c r="W37">
        <v>0</v>
      </c>
      <c r="X37">
        <v>1.7672000000000001</v>
      </c>
      <c r="Y37">
        <v>12.3</v>
      </c>
      <c r="Z37">
        <v>873</v>
      </c>
      <c r="AA37">
        <v>898</v>
      </c>
      <c r="AB37">
        <v>828</v>
      </c>
      <c r="AC37">
        <v>43</v>
      </c>
      <c r="AD37">
        <v>5.38</v>
      </c>
      <c r="AE37">
        <v>0.12</v>
      </c>
      <c r="AF37">
        <v>994</v>
      </c>
      <c r="AG37">
        <v>-10</v>
      </c>
      <c r="AH37">
        <v>18</v>
      </c>
      <c r="AI37">
        <v>11</v>
      </c>
      <c r="AJ37">
        <v>191</v>
      </c>
      <c r="AK37">
        <v>191</v>
      </c>
      <c r="AL37">
        <v>4.3</v>
      </c>
      <c r="AM37">
        <v>195</v>
      </c>
      <c r="AN37" t="s">
        <v>155</v>
      </c>
      <c r="AO37">
        <v>2</v>
      </c>
      <c r="AP37" s="42">
        <v>0.83877314814814818</v>
      </c>
      <c r="AQ37">
        <v>47.158489000000003</v>
      </c>
      <c r="AR37">
        <v>-88.484864999999999</v>
      </c>
      <c r="AS37">
        <v>311.89999999999998</v>
      </c>
      <c r="AT37">
        <v>28</v>
      </c>
      <c r="AU37">
        <v>12</v>
      </c>
      <c r="AV37">
        <v>10</v>
      </c>
      <c r="AW37" t="s">
        <v>397</v>
      </c>
      <c r="AX37">
        <v>0.9</v>
      </c>
      <c r="AY37">
        <v>1.221522</v>
      </c>
      <c r="AZ37">
        <v>1.521522</v>
      </c>
      <c r="BA37">
        <v>14.048999999999999</v>
      </c>
      <c r="BB37">
        <v>15.37</v>
      </c>
      <c r="BC37">
        <v>1.0900000000000001</v>
      </c>
      <c r="BD37">
        <v>13.17</v>
      </c>
      <c r="BE37">
        <v>3035.201</v>
      </c>
      <c r="BF37">
        <v>0.41899999999999998</v>
      </c>
      <c r="BG37">
        <v>19.635000000000002</v>
      </c>
      <c r="BH37">
        <v>7.6999999999999999E-2</v>
      </c>
      <c r="BI37">
        <v>19.713000000000001</v>
      </c>
      <c r="BJ37">
        <v>14.794</v>
      </c>
      <c r="BK37">
        <v>5.8000000000000003E-2</v>
      </c>
      <c r="BL37">
        <v>14.853</v>
      </c>
      <c r="BM37">
        <v>0</v>
      </c>
      <c r="BN37"/>
      <c r="BO37"/>
      <c r="BP37"/>
      <c r="BQ37">
        <v>319.38</v>
      </c>
      <c r="BR37">
        <v>6.8411E-2</v>
      </c>
      <c r="BS37">
        <v>0.32500000000000001</v>
      </c>
      <c r="BT37">
        <v>1.4E-2</v>
      </c>
      <c r="BU37">
        <v>1.6468240000000001</v>
      </c>
      <c r="BV37">
        <f t="shared" si="9"/>
        <v>6.5325000000000006</v>
      </c>
      <c r="BW37" s="4">
        <f t="shared" si="10"/>
        <v>0.43509090080000001</v>
      </c>
      <c r="BY37" s="4">
        <f t="shared" si="11"/>
        <v>3805.8136258265135</v>
      </c>
      <c r="BZ37" s="4">
        <f t="shared" si="12"/>
        <v>0.52538066151840002</v>
      </c>
      <c r="CA37" s="4">
        <f t="shared" si="13"/>
        <v>18.550075194518403</v>
      </c>
      <c r="CB37" s="4">
        <f t="shared" si="14"/>
        <v>0</v>
      </c>
    </row>
    <row r="38" spans="1:80" x14ac:dyDescent="0.25">
      <c r="A38" s="40">
        <v>41703</v>
      </c>
      <c r="B38" s="41">
        <v>0.63052283564814815</v>
      </c>
      <c r="C38">
        <v>13.82</v>
      </c>
      <c r="D38">
        <v>3.0000000000000001E-3</v>
      </c>
      <c r="E38">
        <v>30</v>
      </c>
      <c r="F38">
        <v>746.8</v>
      </c>
      <c r="G38">
        <v>-1</v>
      </c>
      <c r="H38">
        <v>-37.5</v>
      </c>
      <c r="I38"/>
      <c r="J38">
        <v>2</v>
      </c>
      <c r="K38">
        <v>0.88370000000000004</v>
      </c>
      <c r="L38">
        <v>12.212300000000001</v>
      </c>
      <c r="M38">
        <v>2.7000000000000001E-3</v>
      </c>
      <c r="N38">
        <v>659.92619999999999</v>
      </c>
      <c r="O38">
        <v>0</v>
      </c>
      <c r="P38">
        <v>659.9</v>
      </c>
      <c r="Q38">
        <v>497.22969999999998</v>
      </c>
      <c r="R38">
        <v>0</v>
      </c>
      <c r="S38">
        <v>497.2</v>
      </c>
      <c r="T38">
        <v>0</v>
      </c>
      <c r="U38"/>
      <c r="V38"/>
      <c r="W38">
        <v>0</v>
      </c>
      <c r="X38">
        <v>1.7673000000000001</v>
      </c>
      <c r="Y38">
        <v>12.3</v>
      </c>
      <c r="Z38">
        <v>874</v>
      </c>
      <c r="AA38">
        <v>898</v>
      </c>
      <c r="AB38">
        <v>825</v>
      </c>
      <c r="AC38">
        <v>43</v>
      </c>
      <c r="AD38">
        <v>5.38</v>
      </c>
      <c r="AE38">
        <v>0.12</v>
      </c>
      <c r="AF38">
        <v>994</v>
      </c>
      <c r="AG38">
        <v>-10</v>
      </c>
      <c r="AH38">
        <v>18</v>
      </c>
      <c r="AI38">
        <v>11</v>
      </c>
      <c r="AJ38">
        <v>191</v>
      </c>
      <c r="AK38">
        <v>190.9</v>
      </c>
      <c r="AL38">
        <v>4.5</v>
      </c>
      <c r="AM38">
        <v>195</v>
      </c>
      <c r="AN38" t="s">
        <v>155</v>
      </c>
      <c r="AO38">
        <v>2</v>
      </c>
      <c r="AP38" s="42">
        <v>0.83878472222222211</v>
      </c>
      <c r="AQ38">
        <v>47.158496</v>
      </c>
      <c r="AR38">
        <v>-88.484712999999999</v>
      </c>
      <c r="AS38">
        <v>311.60000000000002</v>
      </c>
      <c r="AT38">
        <v>26.7</v>
      </c>
      <c r="AU38">
        <v>12</v>
      </c>
      <c r="AV38">
        <v>10</v>
      </c>
      <c r="AW38" t="s">
        <v>397</v>
      </c>
      <c r="AX38">
        <v>0.94320000000000004</v>
      </c>
      <c r="AY38">
        <v>1.3431999999999999</v>
      </c>
      <c r="AZ38">
        <v>1.6648000000000001</v>
      </c>
      <c r="BA38">
        <v>14.048999999999999</v>
      </c>
      <c r="BB38">
        <v>15.37</v>
      </c>
      <c r="BC38">
        <v>1.0900000000000001</v>
      </c>
      <c r="BD38">
        <v>13.164</v>
      </c>
      <c r="BE38">
        <v>3035.201</v>
      </c>
      <c r="BF38">
        <v>0.41899999999999998</v>
      </c>
      <c r="BG38">
        <v>17.175999999999998</v>
      </c>
      <c r="BH38">
        <v>0</v>
      </c>
      <c r="BI38">
        <v>17.175999999999998</v>
      </c>
      <c r="BJ38">
        <v>12.941000000000001</v>
      </c>
      <c r="BK38">
        <v>0</v>
      </c>
      <c r="BL38">
        <v>12.941000000000001</v>
      </c>
      <c r="BM38">
        <v>0</v>
      </c>
      <c r="BN38"/>
      <c r="BO38"/>
      <c r="BP38"/>
      <c r="BQ38">
        <v>319.38</v>
      </c>
      <c r="BR38">
        <v>7.3466000000000004E-2</v>
      </c>
      <c r="BS38">
        <v>0.32500000000000001</v>
      </c>
      <c r="BT38">
        <v>1.3863E-2</v>
      </c>
      <c r="BU38">
        <v>1.7685109999999999</v>
      </c>
      <c r="BV38">
        <f t="shared" si="9"/>
        <v>6.5325000000000006</v>
      </c>
      <c r="BW38" s="4">
        <f t="shared" si="10"/>
        <v>0.46724060619999996</v>
      </c>
      <c r="BY38" s="4">
        <f t="shared" si="11"/>
        <v>4087.0325312383547</v>
      </c>
      <c r="BZ38" s="4">
        <f t="shared" si="12"/>
        <v>0.56420205139259993</v>
      </c>
      <c r="CA38" s="4">
        <f t="shared" si="13"/>
        <v>17.425629467951399</v>
      </c>
      <c r="CB38" s="4">
        <f t="shared" si="14"/>
        <v>0</v>
      </c>
    </row>
    <row r="39" spans="1:80" x14ac:dyDescent="0.25">
      <c r="A39" s="40">
        <v>41703</v>
      </c>
      <c r="B39" s="41">
        <v>0.63053440972222219</v>
      </c>
      <c r="C39">
        <v>13.835000000000001</v>
      </c>
      <c r="D39">
        <v>3.0000000000000001E-3</v>
      </c>
      <c r="E39">
        <v>30</v>
      </c>
      <c r="F39">
        <v>717.5</v>
      </c>
      <c r="G39">
        <v>5.5</v>
      </c>
      <c r="H39">
        <v>-32.700000000000003</v>
      </c>
      <c r="I39"/>
      <c r="J39">
        <v>2</v>
      </c>
      <c r="K39">
        <v>0.88370000000000004</v>
      </c>
      <c r="L39">
        <v>12.2262</v>
      </c>
      <c r="M39">
        <v>2.7000000000000001E-3</v>
      </c>
      <c r="N39">
        <v>634.04849999999999</v>
      </c>
      <c r="O39">
        <v>4.8163</v>
      </c>
      <c r="P39">
        <v>638.9</v>
      </c>
      <c r="Q39">
        <v>477.73180000000002</v>
      </c>
      <c r="R39">
        <v>3.6288999999999998</v>
      </c>
      <c r="S39">
        <v>481.4</v>
      </c>
      <c r="T39">
        <v>0</v>
      </c>
      <c r="U39"/>
      <c r="V39"/>
      <c r="W39">
        <v>0</v>
      </c>
      <c r="X39">
        <v>1.7674000000000001</v>
      </c>
      <c r="Y39">
        <v>12.4</v>
      </c>
      <c r="Z39">
        <v>872</v>
      </c>
      <c r="AA39">
        <v>899</v>
      </c>
      <c r="AB39">
        <v>823</v>
      </c>
      <c r="AC39">
        <v>43</v>
      </c>
      <c r="AD39">
        <v>5.38</v>
      </c>
      <c r="AE39">
        <v>0.12</v>
      </c>
      <c r="AF39">
        <v>994</v>
      </c>
      <c r="AG39">
        <v>-10</v>
      </c>
      <c r="AH39">
        <v>18.137</v>
      </c>
      <c r="AI39">
        <v>11</v>
      </c>
      <c r="AJ39">
        <v>191</v>
      </c>
      <c r="AK39">
        <v>190</v>
      </c>
      <c r="AL39">
        <v>4.9000000000000004</v>
      </c>
      <c r="AM39">
        <v>195</v>
      </c>
      <c r="AN39" t="s">
        <v>155</v>
      </c>
      <c r="AO39">
        <v>2</v>
      </c>
      <c r="AP39" s="42">
        <v>0.83879629629629626</v>
      </c>
      <c r="AQ39">
        <v>47.158518999999998</v>
      </c>
      <c r="AR39">
        <v>-88.484566000000001</v>
      </c>
      <c r="AS39">
        <v>311.3</v>
      </c>
      <c r="AT39">
        <v>25.8</v>
      </c>
      <c r="AU39">
        <v>12</v>
      </c>
      <c r="AV39">
        <v>10</v>
      </c>
      <c r="AW39" t="s">
        <v>397</v>
      </c>
      <c r="AX39">
        <v>1.1000000000000001</v>
      </c>
      <c r="AY39">
        <v>1.5</v>
      </c>
      <c r="AZ39">
        <v>1.9</v>
      </c>
      <c r="BA39">
        <v>14.048999999999999</v>
      </c>
      <c r="BB39">
        <v>15.35</v>
      </c>
      <c r="BC39">
        <v>1.0900000000000001</v>
      </c>
      <c r="BD39">
        <v>13.161</v>
      </c>
      <c r="BE39">
        <v>3035.19</v>
      </c>
      <c r="BF39">
        <v>0.41899999999999998</v>
      </c>
      <c r="BG39">
        <v>16.484000000000002</v>
      </c>
      <c r="BH39">
        <v>0.125</v>
      </c>
      <c r="BI39">
        <v>16.609000000000002</v>
      </c>
      <c r="BJ39">
        <v>12.42</v>
      </c>
      <c r="BK39">
        <v>9.4E-2</v>
      </c>
      <c r="BL39">
        <v>12.513999999999999</v>
      </c>
      <c r="BM39">
        <v>0</v>
      </c>
      <c r="BN39"/>
      <c r="BO39"/>
      <c r="BP39"/>
      <c r="BQ39">
        <v>319.02600000000001</v>
      </c>
      <c r="BR39">
        <v>0.105714</v>
      </c>
      <c r="BS39">
        <v>0.32513700000000001</v>
      </c>
      <c r="BT39">
        <v>1.3136999999999999E-2</v>
      </c>
      <c r="BU39">
        <v>2.5448010000000001</v>
      </c>
      <c r="BV39">
        <f t="shared" si="9"/>
        <v>6.5352537000000011</v>
      </c>
      <c r="BW39" s="4">
        <f t="shared" si="10"/>
        <v>0.67233642419999995</v>
      </c>
      <c r="BY39" s="4">
        <f t="shared" si="11"/>
        <v>5881.0189922304662</v>
      </c>
      <c r="BZ39" s="4">
        <f t="shared" si="12"/>
        <v>0.81185921070659983</v>
      </c>
      <c r="CA39" s="4">
        <f t="shared" si="13"/>
        <v>24.065134598987999</v>
      </c>
      <c r="CB39" s="4">
        <f t="shared" si="14"/>
        <v>0</v>
      </c>
    </row>
    <row r="40" spans="1:80" x14ac:dyDescent="0.25">
      <c r="A40" s="40">
        <v>41703</v>
      </c>
      <c r="B40" s="41">
        <v>0.63054598379629623</v>
      </c>
      <c r="C40">
        <v>13.971</v>
      </c>
      <c r="D40">
        <v>3.0000000000000001E-3</v>
      </c>
      <c r="E40">
        <v>30</v>
      </c>
      <c r="F40">
        <v>716.9</v>
      </c>
      <c r="G40">
        <v>-6.8</v>
      </c>
      <c r="H40">
        <v>-70.2</v>
      </c>
      <c r="I40"/>
      <c r="J40">
        <v>2.1</v>
      </c>
      <c r="K40">
        <v>0.88270000000000004</v>
      </c>
      <c r="L40">
        <v>12.332100000000001</v>
      </c>
      <c r="M40">
        <v>2.5999999999999999E-3</v>
      </c>
      <c r="N40">
        <v>632.77160000000003</v>
      </c>
      <c r="O40">
        <v>0</v>
      </c>
      <c r="P40">
        <v>632.79999999999995</v>
      </c>
      <c r="Q40">
        <v>476.76979999999998</v>
      </c>
      <c r="R40">
        <v>0</v>
      </c>
      <c r="S40">
        <v>476.8</v>
      </c>
      <c r="T40">
        <v>0</v>
      </c>
      <c r="U40"/>
      <c r="V40"/>
      <c r="W40">
        <v>0</v>
      </c>
      <c r="X40">
        <v>1.8535999999999999</v>
      </c>
      <c r="Y40">
        <v>12.3</v>
      </c>
      <c r="Z40">
        <v>873</v>
      </c>
      <c r="AA40">
        <v>898</v>
      </c>
      <c r="AB40">
        <v>823</v>
      </c>
      <c r="AC40">
        <v>43</v>
      </c>
      <c r="AD40">
        <v>5.38</v>
      </c>
      <c r="AE40">
        <v>0.12</v>
      </c>
      <c r="AF40">
        <v>994</v>
      </c>
      <c r="AG40">
        <v>-10</v>
      </c>
      <c r="AH40">
        <v>18.863</v>
      </c>
      <c r="AI40">
        <v>11</v>
      </c>
      <c r="AJ40">
        <v>191</v>
      </c>
      <c r="AK40">
        <v>190</v>
      </c>
      <c r="AL40">
        <v>5</v>
      </c>
      <c r="AM40">
        <v>195</v>
      </c>
      <c r="AN40" t="s">
        <v>155</v>
      </c>
      <c r="AO40">
        <v>2</v>
      </c>
      <c r="AP40" s="42">
        <v>0.83880787037037041</v>
      </c>
      <c r="AQ40">
        <v>47.158544999999997</v>
      </c>
      <c r="AR40">
        <v>-88.484454999999997</v>
      </c>
      <c r="AS40">
        <v>311.10000000000002</v>
      </c>
      <c r="AT40">
        <v>25.1</v>
      </c>
      <c r="AU40">
        <v>12</v>
      </c>
      <c r="AV40">
        <v>10</v>
      </c>
      <c r="AW40" t="s">
        <v>397</v>
      </c>
      <c r="AX40">
        <v>1.1000000000000001</v>
      </c>
      <c r="AY40">
        <v>1.5</v>
      </c>
      <c r="AZ40">
        <v>1.9</v>
      </c>
      <c r="BA40">
        <v>14.048999999999999</v>
      </c>
      <c r="BB40">
        <v>15.21</v>
      </c>
      <c r="BC40">
        <v>1.08</v>
      </c>
      <c r="BD40">
        <v>13.291</v>
      </c>
      <c r="BE40">
        <v>3035.1109999999999</v>
      </c>
      <c r="BF40">
        <v>0.41499999999999998</v>
      </c>
      <c r="BG40">
        <v>16.309000000000001</v>
      </c>
      <c r="BH40">
        <v>0</v>
      </c>
      <c r="BI40">
        <v>16.309000000000001</v>
      </c>
      <c r="BJ40">
        <v>12.288</v>
      </c>
      <c r="BK40">
        <v>0</v>
      </c>
      <c r="BL40">
        <v>12.288</v>
      </c>
      <c r="BM40">
        <v>0</v>
      </c>
      <c r="BN40"/>
      <c r="BO40"/>
      <c r="BP40"/>
      <c r="BQ40">
        <v>331.71100000000001</v>
      </c>
      <c r="BR40">
        <v>0.23524900000000001</v>
      </c>
      <c r="BS40">
        <v>0.32600000000000001</v>
      </c>
      <c r="BT40">
        <v>1.3863E-2</v>
      </c>
      <c r="BU40">
        <v>5.6630320000000003</v>
      </c>
      <c r="BV40">
        <f t="shared" si="9"/>
        <v>6.5526000000000009</v>
      </c>
      <c r="BW40" s="4">
        <f t="shared" si="10"/>
        <v>1.4961730544</v>
      </c>
      <c r="BY40" s="4">
        <f t="shared" si="11"/>
        <v>13086.890447582693</v>
      </c>
      <c r="BZ40" s="4">
        <f t="shared" si="12"/>
        <v>1.7894105143920001</v>
      </c>
      <c r="CA40" s="4">
        <f t="shared" si="13"/>
        <v>52.983798556262407</v>
      </c>
      <c r="CB40" s="4">
        <f t="shared" si="14"/>
        <v>0</v>
      </c>
    </row>
    <row r="41" spans="1:80" x14ac:dyDescent="0.25">
      <c r="A41" s="40">
        <v>41703</v>
      </c>
      <c r="B41" s="41">
        <v>0.63055755787037038</v>
      </c>
      <c r="C41">
        <v>14.385999999999999</v>
      </c>
      <c r="D41">
        <v>4.8999999999999998E-3</v>
      </c>
      <c r="E41">
        <v>48.992567999999999</v>
      </c>
      <c r="F41">
        <v>738.3</v>
      </c>
      <c r="G41">
        <v>-3.2</v>
      </c>
      <c r="H41">
        <v>-50.1</v>
      </c>
      <c r="I41"/>
      <c r="J41">
        <v>2.1</v>
      </c>
      <c r="K41">
        <v>0.87929999999999997</v>
      </c>
      <c r="L41">
        <v>12.6501</v>
      </c>
      <c r="M41">
        <v>4.3E-3</v>
      </c>
      <c r="N41">
        <v>649.25739999999996</v>
      </c>
      <c r="O41">
        <v>0</v>
      </c>
      <c r="P41">
        <v>649.29999999999995</v>
      </c>
      <c r="Q41">
        <v>489.19119999999998</v>
      </c>
      <c r="R41">
        <v>0</v>
      </c>
      <c r="S41">
        <v>489.2</v>
      </c>
      <c r="T41">
        <v>0</v>
      </c>
      <c r="U41"/>
      <c r="V41"/>
      <c r="W41">
        <v>0</v>
      </c>
      <c r="X41">
        <v>1.8466</v>
      </c>
      <c r="Y41">
        <v>12.3</v>
      </c>
      <c r="Z41">
        <v>873</v>
      </c>
      <c r="AA41">
        <v>898</v>
      </c>
      <c r="AB41">
        <v>826</v>
      </c>
      <c r="AC41">
        <v>43</v>
      </c>
      <c r="AD41">
        <v>5.38</v>
      </c>
      <c r="AE41">
        <v>0.12</v>
      </c>
      <c r="AF41">
        <v>994</v>
      </c>
      <c r="AG41">
        <v>-10</v>
      </c>
      <c r="AH41">
        <v>18</v>
      </c>
      <c r="AI41">
        <v>11</v>
      </c>
      <c r="AJ41">
        <v>191</v>
      </c>
      <c r="AK41">
        <v>190</v>
      </c>
      <c r="AL41">
        <v>4.5999999999999996</v>
      </c>
      <c r="AM41">
        <v>195</v>
      </c>
      <c r="AN41" t="s">
        <v>155</v>
      </c>
      <c r="AO41">
        <v>2</v>
      </c>
      <c r="AP41" s="42">
        <v>0.83880787037037041</v>
      </c>
      <c r="AQ41">
        <v>47.158563999999998</v>
      </c>
      <c r="AR41">
        <v>-88.484397999999999</v>
      </c>
      <c r="AS41">
        <v>310.89999999999998</v>
      </c>
      <c r="AT41">
        <v>24.5</v>
      </c>
      <c r="AU41">
        <v>12</v>
      </c>
      <c r="AV41">
        <v>10</v>
      </c>
      <c r="AW41" t="s">
        <v>397</v>
      </c>
      <c r="AX41">
        <v>1.1432</v>
      </c>
      <c r="AY41">
        <v>1.5648</v>
      </c>
      <c r="AZ41">
        <v>1.9648000000000001</v>
      </c>
      <c r="BA41">
        <v>14.048999999999999</v>
      </c>
      <c r="BB41">
        <v>14.8</v>
      </c>
      <c r="BC41">
        <v>1.05</v>
      </c>
      <c r="BD41">
        <v>13.722</v>
      </c>
      <c r="BE41">
        <v>3034.48</v>
      </c>
      <c r="BF41">
        <v>0.65800000000000003</v>
      </c>
      <c r="BG41">
        <v>16.309999999999999</v>
      </c>
      <c r="BH41">
        <v>0</v>
      </c>
      <c r="BI41">
        <v>16.309999999999999</v>
      </c>
      <c r="BJ41">
        <v>12.289</v>
      </c>
      <c r="BK41">
        <v>0</v>
      </c>
      <c r="BL41">
        <v>12.289</v>
      </c>
      <c r="BM41">
        <v>0</v>
      </c>
      <c r="BN41"/>
      <c r="BO41"/>
      <c r="BP41"/>
      <c r="BQ41">
        <v>322.08100000000002</v>
      </c>
      <c r="BR41">
        <v>0.38786300000000001</v>
      </c>
      <c r="BS41">
        <v>0.32572600000000002</v>
      </c>
      <c r="BT41">
        <v>1.2862999999999999E-2</v>
      </c>
      <c r="BU41">
        <v>9.3368319999999994</v>
      </c>
      <c r="BV41">
        <f t="shared" si="9"/>
        <v>6.5470926000000009</v>
      </c>
      <c r="BW41" s="4">
        <f t="shared" si="10"/>
        <v>2.4667910143999996</v>
      </c>
      <c r="BY41" s="4">
        <f t="shared" si="11"/>
        <v>21572.312177147902</v>
      </c>
      <c r="BZ41" s="4">
        <f t="shared" si="12"/>
        <v>4.6777640361983996</v>
      </c>
      <c r="CA41" s="4">
        <f t="shared" si="13"/>
        <v>87.363286080307191</v>
      </c>
      <c r="CB41" s="4">
        <f t="shared" si="14"/>
        <v>0</v>
      </c>
    </row>
    <row r="42" spans="1:80" x14ac:dyDescent="0.25">
      <c r="A42" s="40">
        <v>41703</v>
      </c>
      <c r="B42" s="41">
        <v>0.63056913194444442</v>
      </c>
      <c r="C42">
        <v>14.878</v>
      </c>
      <c r="D42">
        <v>7.6E-3</v>
      </c>
      <c r="E42">
        <v>75.846539000000007</v>
      </c>
      <c r="F42">
        <v>791.4</v>
      </c>
      <c r="G42">
        <v>-7.7</v>
      </c>
      <c r="H42">
        <v>-48.8</v>
      </c>
      <c r="I42"/>
      <c r="J42">
        <v>2.04</v>
      </c>
      <c r="K42">
        <v>0.87560000000000004</v>
      </c>
      <c r="L42">
        <v>13.0275</v>
      </c>
      <c r="M42">
        <v>6.6E-3</v>
      </c>
      <c r="N42">
        <v>692.99530000000004</v>
      </c>
      <c r="O42">
        <v>0</v>
      </c>
      <c r="P42">
        <v>693</v>
      </c>
      <c r="Q42">
        <v>522.14610000000005</v>
      </c>
      <c r="R42">
        <v>0</v>
      </c>
      <c r="S42">
        <v>522.1</v>
      </c>
      <c r="T42">
        <v>0</v>
      </c>
      <c r="U42"/>
      <c r="V42"/>
      <c r="W42">
        <v>0</v>
      </c>
      <c r="X42">
        <v>1.7838000000000001</v>
      </c>
      <c r="Y42">
        <v>12.3</v>
      </c>
      <c r="Z42">
        <v>872</v>
      </c>
      <c r="AA42">
        <v>898</v>
      </c>
      <c r="AB42">
        <v>827</v>
      </c>
      <c r="AC42">
        <v>43</v>
      </c>
      <c r="AD42">
        <v>5.38</v>
      </c>
      <c r="AE42">
        <v>0.12</v>
      </c>
      <c r="AF42">
        <v>994</v>
      </c>
      <c r="AG42">
        <v>-10</v>
      </c>
      <c r="AH42">
        <v>18</v>
      </c>
      <c r="AI42">
        <v>11</v>
      </c>
      <c r="AJ42">
        <v>191</v>
      </c>
      <c r="AK42">
        <v>190.1</v>
      </c>
      <c r="AL42">
        <v>4.9000000000000004</v>
      </c>
      <c r="AM42">
        <v>195</v>
      </c>
      <c r="AN42" t="s">
        <v>155</v>
      </c>
      <c r="AO42">
        <v>2</v>
      </c>
      <c r="AP42" s="42">
        <v>0.83883101851851849</v>
      </c>
      <c r="AQ42">
        <v>47.158651999999996</v>
      </c>
      <c r="AR42">
        <v>-88.484174999999993</v>
      </c>
      <c r="AS42">
        <v>310.2</v>
      </c>
      <c r="AT42">
        <v>24.4</v>
      </c>
      <c r="AU42">
        <v>12</v>
      </c>
      <c r="AV42">
        <v>10</v>
      </c>
      <c r="AW42" t="s">
        <v>397</v>
      </c>
      <c r="AX42">
        <v>1.3</v>
      </c>
      <c r="AY42">
        <v>1.8</v>
      </c>
      <c r="AZ42">
        <v>2.2000000000000002</v>
      </c>
      <c r="BA42">
        <v>14.048999999999999</v>
      </c>
      <c r="BB42">
        <v>14.34</v>
      </c>
      <c r="BC42">
        <v>1.02</v>
      </c>
      <c r="BD42">
        <v>14.202999999999999</v>
      </c>
      <c r="BE42">
        <v>3033.6869999999999</v>
      </c>
      <c r="BF42">
        <v>0.98399999999999999</v>
      </c>
      <c r="BG42">
        <v>16.899999999999999</v>
      </c>
      <c r="BH42">
        <v>0</v>
      </c>
      <c r="BI42">
        <v>16.899999999999999</v>
      </c>
      <c r="BJ42">
        <v>12.733000000000001</v>
      </c>
      <c r="BK42">
        <v>0</v>
      </c>
      <c r="BL42">
        <v>12.733000000000001</v>
      </c>
      <c r="BM42">
        <v>0</v>
      </c>
      <c r="BN42"/>
      <c r="BO42"/>
      <c r="BP42"/>
      <c r="BQ42">
        <v>302.02999999999997</v>
      </c>
      <c r="BR42">
        <v>0.38138300000000003</v>
      </c>
      <c r="BS42">
        <v>0.32358900000000002</v>
      </c>
      <c r="BT42">
        <v>1.2137E-2</v>
      </c>
      <c r="BU42">
        <v>9.1808429999999994</v>
      </c>
      <c r="BV42">
        <f t="shared" si="9"/>
        <v>6.5041389000000009</v>
      </c>
      <c r="BW42" s="4">
        <f t="shared" si="10"/>
        <v>2.4255787205999999</v>
      </c>
      <c r="BY42" s="4">
        <f t="shared" si="11"/>
        <v>21206.363609868557</v>
      </c>
      <c r="BZ42" s="4">
        <f t="shared" si="12"/>
        <v>6.8784491584367995</v>
      </c>
      <c r="CA42" s="4">
        <f t="shared" si="13"/>
        <v>89.007411721926587</v>
      </c>
      <c r="CB42" s="4">
        <f t="shared" si="14"/>
        <v>0</v>
      </c>
    </row>
    <row r="43" spans="1:80" x14ac:dyDescent="0.25">
      <c r="A43" s="40">
        <v>41703</v>
      </c>
      <c r="B43" s="41">
        <v>0.63058070601851857</v>
      </c>
      <c r="C43">
        <v>14.734</v>
      </c>
      <c r="D43">
        <v>5.8999999999999999E-3</v>
      </c>
      <c r="E43">
        <v>58.75</v>
      </c>
      <c r="F43">
        <v>853.9</v>
      </c>
      <c r="G43">
        <v>-15.2</v>
      </c>
      <c r="H43">
        <v>-25.4</v>
      </c>
      <c r="I43"/>
      <c r="J43">
        <v>1.99</v>
      </c>
      <c r="K43">
        <v>0.87680000000000002</v>
      </c>
      <c r="L43">
        <v>12.9178</v>
      </c>
      <c r="M43">
        <v>5.1999999999999998E-3</v>
      </c>
      <c r="N43">
        <v>748.64449999999999</v>
      </c>
      <c r="O43">
        <v>0</v>
      </c>
      <c r="P43">
        <v>748.6</v>
      </c>
      <c r="Q43">
        <v>564.07569999999998</v>
      </c>
      <c r="R43">
        <v>0</v>
      </c>
      <c r="S43">
        <v>564.1</v>
      </c>
      <c r="T43">
        <v>0</v>
      </c>
      <c r="U43"/>
      <c r="V43"/>
      <c r="W43">
        <v>0</v>
      </c>
      <c r="X43">
        <v>1.742</v>
      </c>
      <c r="Y43">
        <v>12.2</v>
      </c>
      <c r="Z43">
        <v>875</v>
      </c>
      <c r="AA43">
        <v>898</v>
      </c>
      <c r="AB43">
        <v>829</v>
      </c>
      <c r="AC43">
        <v>43</v>
      </c>
      <c r="AD43">
        <v>5.38</v>
      </c>
      <c r="AE43">
        <v>0.12</v>
      </c>
      <c r="AF43">
        <v>994</v>
      </c>
      <c r="AG43">
        <v>-10</v>
      </c>
      <c r="AH43">
        <v>17.863</v>
      </c>
      <c r="AI43">
        <v>11</v>
      </c>
      <c r="AJ43">
        <v>191</v>
      </c>
      <c r="AK43">
        <v>190.9</v>
      </c>
      <c r="AL43">
        <v>4.9000000000000004</v>
      </c>
      <c r="AM43">
        <v>195</v>
      </c>
      <c r="AN43" t="s">
        <v>155</v>
      </c>
      <c r="AO43">
        <v>2</v>
      </c>
      <c r="AP43" s="42">
        <v>0.83884259259259253</v>
      </c>
      <c r="AQ43">
        <v>47.158743999999999</v>
      </c>
      <c r="AR43">
        <v>-88.484097000000006</v>
      </c>
      <c r="AS43">
        <v>309.8</v>
      </c>
      <c r="AT43">
        <v>24.5</v>
      </c>
      <c r="AU43">
        <v>12</v>
      </c>
      <c r="AV43">
        <v>10</v>
      </c>
      <c r="AW43" t="s">
        <v>397</v>
      </c>
      <c r="AX43">
        <v>1.2567999999999999</v>
      </c>
      <c r="AY43">
        <v>1.8</v>
      </c>
      <c r="AZ43">
        <v>2.2000000000000002</v>
      </c>
      <c r="BA43">
        <v>14.048999999999999</v>
      </c>
      <c r="BB43">
        <v>14.47</v>
      </c>
      <c r="BC43">
        <v>1.03</v>
      </c>
      <c r="BD43">
        <v>14.058</v>
      </c>
      <c r="BE43">
        <v>3034.1039999999998</v>
      </c>
      <c r="BF43">
        <v>0.77</v>
      </c>
      <c r="BG43">
        <v>18.414000000000001</v>
      </c>
      <c r="BH43">
        <v>0</v>
      </c>
      <c r="BI43">
        <v>18.414000000000001</v>
      </c>
      <c r="BJ43">
        <v>13.874000000000001</v>
      </c>
      <c r="BK43">
        <v>0</v>
      </c>
      <c r="BL43">
        <v>13.874000000000001</v>
      </c>
      <c r="BM43">
        <v>0</v>
      </c>
      <c r="BN43"/>
      <c r="BO43"/>
      <c r="BP43"/>
      <c r="BQ43">
        <v>297.49599999999998</v>
      </c>
      <c r="BR43">
        <v>0.35983700000000002</v>
      </c>
      <c r="BS43">
        <v>0.32113700000000001</v>
      </c>
      <c r="BT43">
        <v>1.3136999999999999E-2</v>
      </c>
      <c r="BU43">
        <v>8.6621760000000005</v>
      </c>
      <c r="BV43">
        <f t="shared" si="9"/>
        <v>6.4548537000000001</v>
      </c>
      <c r="BW43" s="4">
        <f t="shared" si="10"/>
        <v>2.2885468992</v>
      </c>
      <c r="BY43" s="4">
        <f t="shared" si="11"/>
        <v>20011.071286221464</v>
      </c>
      <c r="BZ43" s="4">
        <f t="shared" si="12"/>
        <v>5.0784432209280004</v>
      </c>
      <c r="CA43" s="4">
        <f t="shared" si="13"/>
        <v>91.504313307993598</v>
      </c>
      <c r="CB43" s="4">
        <f t="shared" si="14"/>
        <v>0</v>
      </c>
    </row>
    <row r="44" spans="1:80" x14ac:dyDescent="0.25">
      <c r="A44" s="40">
        <v>41703</v>
      </c>
      <c r="B44" s="41">
        <v>0.63059228009259261</v>
      </c>
      <c r="C44">
        <v>14.162000000000001</v>
      </c>
      <c r="D44">
        <v>3.3999999999999998E-3</v>
      </c>
      <c r="E44">
        <v>33.75</v>
      </c>
      <c r="F44">
        <v>982.3</v>
      </c>
      <c r="G44">
        <v>-7.6</v>
      </c>
      <c r="H44">
        <v>-7.3</v>
      </c>
      <c r="I44"/>
      <c r="J44">
        <v>1.9</v>
      </c>
      <c r="K44">
        <v>0.88119999999999998</v>
      </c>
      <c r="L44">
        <v>12.4786</v>
      </c>
      <c r="M44">
        <v>3.0000000000000001E-3</v>
      </c>
      <c r="N44">
        <v>865.56309999999996</v>
      </c>
      <c r="O44">
        <v>0</v>
      </c>
      <c r="P44">
        <v>865.6</v>
      </c>
      <c r="Q44">
        <v>652.16949999999997</v>
      </c>
      <c r="R44">
        <v>0</v>
      </c>
      <c r="S44">
        <v>652.20000000000005</v>
      </c>
      <c r="T44">
        <v>0</v>
      </c>
      <c r="U44"/>
      <c r="V44"/>
      <c r="W44">
        <v>0</v>
      </c>
      <c r="X44">
        <v>1.6741999999999999</v>
      </c>
      <c r="Y44">
        <v>12.3</v>
      </c>
      <c r="Z44">
        <v>874</v>
      </c>
      <c r="AA44">
        <v>898</v>
      </c>
      <c r="AB44">
        <v>827</v>
      </c>
      <c r="AC44">
        <v>43</v>
      </c>
      <c r="AD44">
        <v>5.38</v>
      </c>
      <c r="AE44">
        <v>0.12</v>
      </c>
      <c r="AF44">
        <v>994</v>
      </c>
      <c r="AG44">
        <v>-10</v>
      </c>
      <c r="AH44">
        <v>17</v>
      </c>
      <c r="AI44">
        <v>11</v>
      </c>
      <c r="AJ44">
        <v>191</v>
      </c>
      <c r="AK44">
        <v>190</v>
      </c>
      <c r="AL44">
        <v>4.9000000000000004</v>
      </c>
      <c r="AM44">
        <v>195</v>
      </c>
      <c r="AN44" t="s">
        <v>155</v>
      </c>
      <c r="AO44">
        <v>2</v>
      </c>
      <c r="AP44" s="42">
        <v>0.83885416666666668</v>
      </c>
      <c r="AQ44">
        <v>47.158847999999999</v>
      </c>
      <c r="AR44">
        <v>-88.484053000000003</v>
      </c>
      <c r="AS44">
        <v>309.2</v>
      </c>
      <c r="AT44">
        <v>26.5</v>
      </c>
      <c r="AU44">
        <v>12</v>
      </c>
      <c r="AV44">
        <v>10</v>
      </c>
      <c r="AW44" t="s">
        <v>397</v>
      </c>
      <c r="AX44">
        <v>1.1000000000000001</v>
      </c>
      <c r="AY44">
        <v>1.8</v>
      </c>
      <c r="AZ44">
        <v>2.2000000000000002</v>
      </c>
      <c r="BA44">
        <v>14.048999999999999</v>
      </c>
      <c r="BB44">
        <v>15.02</v>
      </c>
      <c r="BC44">
        <v>1.07</v>
      </c>
      <c r="BD44">
        <v>13.487</v>
      </c>
      <c r="BE44">
        <v>3034.9229999999998</v>
      </c>
      <c r="BF44">
        <v>0.46</v>
      </c>
      <c r="BG44">
        <v>22.045000000000002</v>
      </c>
      <c r="BH44">
        <v>0</v>
      </c>
      <c r="BI44">
        <v>22.045000000000002</v>
      </c>
      <c r="BJ44">
        <v>16.61</v>
      </c>
      <c r="BK44">
        <v>0</v>
      </c>
      <c r="BL44">
        <v>16.61</v>
      </c>
      <c r="BM44">
        <v>0</v>
      </c>
      <c r="BN44"/>
      <c r="BO44"/>
      <c r="BP44"/>
      <c r="BQ44">
        <v>296.06700000000001</v>
      </c>
      <c r="BR44">
        <v>0.44028699999999998</v>
      </c>
      <c r="BS44">
        <v>0.32200000000000001</v>
      </c>
      <c r="BT44">
        <v>1.4E-2</v>
      </c>
      <c r="BU44">
        <v>10.598808999999999</v>
      </c>
      <c r="BV44">
        <f t="shared" si="9"/>
        <v>6.4722000000000008</v>
      </c>
      <c r="BW44" s="4">
        <f t="shared" si="10"/>
        <v>2.8002053377999996</v>
      </c>
      <c r="BY44" s="4">
        <f t="shared" si="11"/>
        <v>24491.625793986703</v>
      </c>
      <c r="BZ44" s="4">
        <f t="shared" si="12"/>
        <v>3.7121692593960001</v>
      </c>
      <c r="CA44" s="4">
        <f t="shared" si="13"/>
        <v>134.04158999688599</v>
      </c>
      <c r="CB44" s="4">
        <f t="shared" si="14"/>
        <v>0</v>
      </c>
    </row>
    <row r="45" spans="1:80" x14ac:dyDescent="0.25">
      <c r="A45" s="40">
        <v>41703</v>
      </c>
      <c r="B45" s="41">
        <v>0.63060385416666664</v>
      </c>
      <c r="C45">
        <v>14.074</v>
      </c>
      <c r="D45">
        <v>5.8999999999999999E-3</v>
      </c>
      <c r="E45">
        <v>59.462738000000002</v>
      </c>
      <c r="F45">
        <v>978.6</v>
      </c>
      <c r="G45">
        <v>-7.6</v>
      </c>
      <c r="H45">
        <v>-18.5</v>
      </c>
      <c r="I45"/>
      <c r="J45">
        <v>1.78</v>
      </c>
      <c r="K45">
        <v>0.88180000000000003</v>
      </c>
      <c r="L45">
        <v>12.4101</v>
      </c>
      <c r="M45">
        <v>5.1999999999999998E-3</v>
      </c>
      <c r="N45">
        <v>862.95050000000003</v>
      </c>
      <c r="O45">
        <v>0</v>
      </c>
      <c r="P45">
        <v>863</v>
      </c>
      <c r="Q45">
        <v>650.20100000000002</v>
      </c>
      <c r="R45">
        <v>0</v>
      </c>
      <c r="S45">
        <v>650.20000000000005</v>
      </c>
      <c r="T45">
        <v>0</v>
      </c>
      <c r="U45"/>
      <c r="V45"/>
      <c r="W45">
        <v>0</v>
      </c>
      <c r="X45">
        <v>1.5659000000000001</v>
      </c>
      <c r="Y45">
        <v>12.2</v>
      </c>
      <c r="Z45">
        <v>873</v>
      </c>
      <c r="AA45">
        <v>898</v>
      </c>
      <c r="AB45">
        <v>825</v>
      </c>
      <c r="AC45">
        <v>43</v>
      </c>
      <c r="AD45">
        <v>5.38</v>
      </c>
      <c r="AE45">
        <v>0.12</v>
      </c>
      <c r="AF45">
        <v>994</v>
      </c>
      <c r="AG45">
        <v>-10</v>
      </c>
      <c r="AH45">
        <v>17</v>
      </c>
      <c r="AI45">
        <v>11</v>
      </c>
      <c r="AJ45">
        <v>191</v>
      </c>
      <c r="AK45">
        <v>190.1</v>
      </c>
      <c r="AL45">
        <v>4.8</v>
      </c>
      <c r="AM45">
        <v>195</v>
      </c>
      <c r="AN45" t="s">
        <v>155</v>
      </c>
      <c r="AO45">
        <v>2</v>
      </c>
      <c r="AP45" s="42">
        <v>0.83886574074074083</v>
      </c>
      <c r="AQ45">
        <v>47.158968999999999</v>
      </c>
      <c r="AR45">
        <v>-88.484039999999993</v>
      </c>
      <c r="AS45">
        <v>308.8</v>
      </c>
      <c r="AT45">
        <v>29.4</v>
      </c>
      <c r="AU45">
        <v>12</v>
      </c>
      <c r="AV45">
        <v>10</v>
      </c>
      <c r="AW45" t="s">
        <v>397</v>
      </c>
      <c r="AX45">
        <v>1.1000000000000001</v>
      </c>
      <c r="AY45">
        <v>1.8</v>
      </c>
      <c r="AZ45">
        <v>2.2000000000000002</v>
      </c>
      <c r="BA45">
        <v>14.048999999999999</v>
      </c>
      <c r="BB45">
        <v>15.1</v>
      </c>
      <c r="BC45">
        <v>1.08</v>
      </c>
      <c r="BD45">
        <v>13.407</v>
      </c>
      <c r="BE45">
        <v>3034.4169999999999</v>
      </c>
      <c r="BF45">
        <v>0.81599999999999995</v>
      </c>
      <c r="BG45">
        <v>22.096</v>
      </c>
      <c r="BH45">
        <v>0</v>
      </c>
      <c r="BI45">
        <v>22.096</v>
      </c>
      <c r="BJ45">
        <v>16.649000000000001</v>
      </c>
      <c r="BK45">
        <v>0</v>
      </c>
      <c r="BL45">
        <v>16.649000000000001</v>
      </c>
      <c r="BM45">
        <v>0</v>
      </c>
      <c r="BN45"/>
      <c r="BO45"/>
      <c r="BP45"/>
      <c r="BQ45">
        <v>278.392</v>
      </c>
      <c r="BR45">
        <v>0.37923099999999998</v>
      </c>
      <c r="BS45">
        <v>0.32213700000000001</v>
      </c>
      <c r="BT45">
        <v>1.4E-2</v>
      </c>
      <c r="BU45">
        <v>9.1290379999999995</v>
      </c>
      <c r="BV45">
        <f t="shared" si="9"/>
        <v>6.4749537000000004</v>
      </c>
      <c r="BW45" s="4">
        <f t="shared" si="10"/>
        <v>2.4118918396</v>
      </c>
      <c r="BY45" s="4">
        <f t="shared" si="11"/>
        <v>21091.775987984143</v>
      </c>
      <c r="BZ45" s="4">
        <f t="shared" si="12"/>
        <v>5.6718932190911993</v>
      </c>
      <c r="CA45" s="4">
        <f t="shared" si="13"/>
        <v>115.72469387824681</v>
      </c>
      <c r="CB45" s="4">
        <f t="shared" si="14"/>
        <v>0</v>
      </c>
    </row>
    <row r="46" spans="1:80" x14ac:dyDescent="0.25">
      <c r="A46" s="40">
        <v>41703</v>
      </c>
      <c r="B46" s="41">
        <v>0.63061542824074068</v>
      </c>
      <c r="C46">
        <v>14.56</v>
      </c>
      <c r="D46">
        <v>5.8999999999999999E-3</v>
      </c>
      <c r="E46">
        <v>58.810288999999997</v>
      </c>
      <c r="F46">
        <v>922.4</v>
      </c>
      <c r="G46">
        <v>-7.7</v>
      </c>
      <c r="H46">
        <v>-0.9</v>
      </c>
      <c r="I46"/>
      <c r="J46">
        <v>1.53</v>
      </c>
      <c r="K46">
        <v>0.878</v>
      </c>
      <c r="L46">
        <v>12.7836</v>
      </c>
      <c r="M46">
        <v>5.1999999999999998E-3</v>
      </c>
      <c r="N46">
        <v>809.90750000000003</v>
      </c>
      <c r="O46">
        <v>0</v>
      </c>
      <c r="P46">
        <v>809.9</v>
      </c>
      <c r="Q46">
        <v>610.23500000000001</v>
      </c>
      <c r="R46">
        <v>0</v>
      </c>
      <c r="S46">
        <v>610.20000000000005</v>
      </c>
      <c r="T46">
        <v>0</v>
      </c>
      <c r="U46"/>
      <c r="V46"/>
      <c r="W46">
        <v>0</v>
      </c>
      <c r="X46">
        <v>1.3434999999999999</v>
      </c>
      <c r="Y46">
        <v>12.2</v>
      </c>
      <c r="Z46">
        <v>874</v>
      </c>
      <c r="AA46">
        <v>898</v>
      </c>
      <c r="AB46">
        <v>825</v>
      </c>
      <c r="AC46">
        <v>43</v>
      </c>
      <c r="AD46">
        <v>5.38</v>
      </c>
      <c r="AE46">
        <v>0.12</v>
      </c>
      <c r="AF46">
        <v>994</v>
      </c>
      <c r="AG46">
        <v>-10</v>
      </c>
      <c r="AH46">
        <v>17</v>
      </c>
      <c r="AI46">
        <v>11</v>
      </c>
      <c r="AJ46">
        <v>191</v>
      </c>
      <c r="AK46">
        <v>191</v>
      </c>
      <c r="AL46">
        <v>4.7</v>
      </c>
      <c r="AM46">
        <v>195</v>
      </c>
      <c r="AN46" t="s">
        <v>155</v>
      </c>
      <c r="AO46">
        <v>2</v>
      </c>
      <c r="AP46" s="42">
        <v>0.83887731481481476</v>
      </c>
      <c r="AQ46">
        <v>47.159097000000003</v>
      </c>
      <c r="AR46">
        <v>-88.484042000000002</v>
      </c>
      <c r="AS46">
        <v>308.7</v>
      </c>
      <c r="AT46">
        <v>30.9</v>
      </c>
      <c r="AU46">
        <v>12</v>
      </c>
      <c r="AV46">
        <v>10</v>
      </c>
      <c r="AW46" t="s">
        <v>397</v>
      </c>
      <c r="AX46">
        <v>1.1648000000000001</v>
      </c>
      <c r="AY46">
        <v>1.8648</v>
      </c>
      <c r="AZ46">
        <v>2.2864</v>
      </c>
      <c r="BA46">
        <v>14.048999999999999</v>
      </c>
      <c r="BB46">
        <v>14.63</v>
      </c>
      <c r="BC46">
        <v>1.04</v>
      </c>
      <c r="BD46">
        <v>13.891999999999999</v>
      </c>
      <c r="BE46">
        <v>3034.1869999999999</v>
      </c>
      <c r="BF46">
        <v>0.78</v>
      </c>
      <c r="BG46">
        <v>20.131</v>
      </c>
      <c r="BH46">
        <v>0</v>
      </c>
      <c r="BI46">
        <v>20.131</v>
      </c>
      <c r="BJ46">
        <v>15.167999999999999</v>
      </c>
      <c r="BK46">
        <v>0</v>
      </c>
      <c r="BL46">
        <v>15.167999999999999</v>
      </c>
      <c r="BM46">
        <v>0</v>
      </c>
      <c r="BN46"/>
      <c r="BO46"/>
      <c r="BP46"/>
      <c r="BQ46">
        <v>231.852</v>
      </c>
      <c r="BR46">
        <v>0.283194</v>
      </c>
      <c r="BS46">
        <v>0.323411</v>
      </c>
      <c r="BT46">
        <v>1.3863E-2</v>
      </c>
      <c r="BU46">
        <v>6.8171879999999998</v>
      </c>
      <c r="BV46">
        <f t="shared" si="9"/>
        <v>6.5005611000000005</v>
      </c>
      <c r="BW46" s="4">
        <f t="shared" si="10"/>
        <v>1.8011010695999998</v>
      </c>
      <c r="BY46" s="4">
        <f t="shared" si="11"/>
        <v>15749.272109167177</v>
      </c>
      <c r="BZ46" s="4">
        <f t="shared" si="12"/>
        <v>4.0486734156959994</v>
      </c>
      <c r="CA46" s="4">
        <f t="shared" si="13"/>
        <v>78.731126114457595</v>
      </c>
      <c r="CB46" s="4">
        <f t="shared" si="14"/>
        <v>0</v>
      </c>
    </row>
    <row r="47" spans="1:80" x14ac:dyDescent="0.25">
      <c r="A47" s="40">
        <v>41703</v>
      </c>
      <c r="B47" s="41">
        <v>0.63062700231481483</v>
      </c>
      <c r="C47">
        <v>14.505000000000001</v>
      </c>
      <c r="D47">
        <v>5.0000000000000001E-3</v>
      </c>
      <c r="E47">
        <v>50</v>
      </c>
      <c r="F47">
        <v>1077.8</v>
      </c>
      <c r="G47">
        <v>-9.1</v>
      </c>
      <c r="H47">
        <v>-20.100000000000001</v>
      </c>
      <c r="I47"/>
      <c r="J47">
        <v>1.28</v>
      </c>
      <c r="K47">
        <v>0.87849999999999995</v>
      </c>
      <c r="L47">
        <v>12.7431</v>
      </c>
      <c r="M47">
        <v>4.4000000000000003E-3</v>
      </c>
      <c r="N47">
        <v>946.89530000000002</v>
      </c>
      <c r="O47">
        <v>0</v>
      </c>
      <c r="P47">
        <v>946.9</v>
      </c>
      <c r="Q47">
        <v>713.4502</v>
      </c>
      <c r="R47">
        <v>0</v>
      </c>
      <c r="S47">
        <v>713.5</v>
      </c>
      <c r="T47">
        <v>0</v>
      </c>
      <c r="U47"/>
      <c r="V47"/>
      <c r="W47">
        <v>0</v>
      </c>
      <c r="X47">
        <v>1.1246</v>
      </c>
      <c r="Y47">
        <v>12.3</v>
      </c>
      <c r="Z47">
        <v>873</v>
      </c>
      <c r="AA47">
        <v>899</v>
      </c>
      <c r="AB47">
        <v>822</v>
      </c>
      <c r="AC47">
        <v>43</v>
      </c>
      <c r="AD47">
        <v>5.38</v>
      </c>
      <c r="AE47">
        <v>0.12</v>
      </c>
      <c r="AF47">
        <v>994</v>
      </c>
      <c r="AG47">
        <v>-10</v>
      </c>
      <c r="AH47">
        <v>17.137</v>
      </c>
      <c r="AI47">
        <v>11</v>
      </c>
      <c r="AJ47">
        <v>191</v>
      </c>
      <c r="AK47">
        <v>190.9</v>
      </c>
      <c r="AL47">
        <v>4.9000000000000004</v>
      </c>
      <c r="AM47">
        <v>195</v>
      </c>
      <c r="AN47" t="s">
        <v>155</v>
      </c>
      <c r="AO47">
        <v>2</v>
      </c>
      <c r="AP47" s="42">
        <v>0.83888888888888891</v>
      </c>
      <c r="AQ47">
        <v>47.159230000000001</v>
      </c>
      <c r="AR47">
        <v>-88.484059000000002</v>
      </c>
      <c r="AS47">
        <v>308.89999999999998</v>
      </c>
      <c r="AT47">
        <v>31.6</v>
      </c>
      <c r="AU47">
        <v>12</v>
      </c>
      <c r="AV47">
        <v>10</v>
      </c>
      <c r="AW47" t="s">
        <v>397</v>
      </c>
      <c r="AX47">
        <v>1.4432</v>
      </c>
      <c r="AY47">
        <v>2.1432000000000002</v>
      </c>
      <c r="AZ47">
        <v>2.6648000000000001</v>
      </c>
      <c r="BA47">
        <v>14.048999999999999</v>
      </c>
      <c r="BB47">
        <v>14.68</v>
      </c>
      <c r="BC47">
        <v>1.05</v>
      </c>
      <c r="BD47">
        <v>13.827999999999999</v>
      </c>
      <c r="BE47">
        <v>3034.3969999999999</v>
      </c>
      <c r="BF47">
        <v>0.66600000000000004</v>
      </c>
      <c r="BG47">
        <v>23.611999999999998</v>
      </c>
      <c r="BH47">
        <v>0</v>
      </c>
      <c r="BI47">
        <v>23.611999999999998</v>
      </c>
      <c r="BJ47">
        <v>17.791</v>
      </c>
      <c r="BK47">
        <v>0</v>
      </c>
      <c r="BL47">
        <v>17.791</v>
      </c>
      <c r="BM47">
        <v>0</v>
      </c>
      <c r="BN47"/>
      <c r="BO47"/>
      <c r="BP47"/>
      <c r="BQ47">
        <v>194.71100000000001</v>
      </c>
      <c r="BR47">
        <v>0.421904</v>
      </c>
      <c r="BS47">
        <v>0.32586300000000001</v>
      </c>
      <c r="BT47">
        <v>1.3136999999999999E-2</v>
      </c>
      <c r="BU47">
        <v>10.156283999999999</v>
      </c>
      <c r="BV47">
        <f t="shared" si="9"/>
        <v>6.5498463000000005</v>
      </c>
      <c r="BW47" s="4">
        <f t="shared" si="10"/>
        <v>2.6832902327999997</v>
      </c>
      <c r="BY47" s="4">
        <f t="shared" si="11"/>
        <v>23464.975729349524</v>
      </c>
      <c r="BZ47" s="4">
        <f t="shared" si="12"/>
        <v>5.1501744286416002</v>
      </c>
      <c r="CA47" s="4">
        <f t="shared" si="13"/>
        <v>137.57770759754158</v>
      </c>
      <c r="CB47" s="4">
        <f t="shared" si="14"/>
        <v>0</v>
      </c>
    </row>
    <row r="48" spans="1:80" x14ac:dyDescent="0.25">
      <c r="A48" s="40">
        <v>41703</v>
      </c>
      <c r="B48" s="41">
        <v>0.63063857638888887</v>
      </c>
      <c r="C48">
        <v>14.324999999999999</v>
      </c>
      <c r="D48">
        <v>5.1999999999999998E-3</v>
      </c>
      <c r="E48">
        <v>52.050846999999997</v>
      </c>
      <c r="F48">
        <v>1045.3</v>
      </c>
      <c r="G48">
        <v>-9.1</v>
      </c>
      <c r="H48">
        <v>-8.4</v>
      </c>
      <c r="I48"/>
      <c r="J48">
        <v>1.2</v>
      </c>
      <c r="K48">
        <v>0.88</v>
      </c>
      <c r="L48">
        <v>12.6058</v>
      </c>
      <c r="M48">
        <v>4.5999999999999999E-3</v>
      </c>
      <c r="N48">
        <v>919.86929999999995</v>
      </c>
      <c r="O48">
        <v>0</v>
      </c>
      <c r="P48">
        <v>919.9</v>
      </c>
      <c r="Q48">
        <v>693.08720000000005</v>
      </c>
      <c r="R48">
        <v>0</v>
      </c>
      <c r="S48">
        <v>693.1</v>
      </c>
      <c r="T48">
        <v>0</v>
      </c>
      <c r="U48"/>
      <c r="V48"/>
      <c r="W48">
        <v>0</v>
      </c>
      <c r="X48">
        <v>1.056</v>
      </c>
      <c r="Y48">
        <v>12.3</v>
      </c>
      <c r="Z48">
        <v>873</v>
      </c>
      <c r="AA48">
        <v>898</v>
      </c>
      <c r="AB48">
        <v>824</v>
      </c>
      <c r="AC48">
        <v>43</v>
      </c>
      <c r="AD48">
        <v>5.38</v>
      </c>
      <c r="AE48">
        <v>0.12</v>
      </c>
      <c r="AF48">
        <v>994</v>
      </c>
      <c r="AG48">
        <v>-10</v>
      </c>
      <c r="AH48">
        <v>17.863</v>
      </c>
      <c r="AI48">
        <v>11</v>
      </c>
      <c r="AJ48">
        <v>191</v>
      </c>
      <c r="AK48">
        <v>190</v>
      </c>
      <c r="AL48">
        <v>5.2</v>
      </c>
      <c r="AM48">
        <v>195</v>
      </c>
      <c r="AN48" t="s">
        <v>155</v>
      </c>
      <c r="AO48">
        <v>2</v>
      </c>
      <c r="AP48" s="42">
        <v>0.83890046296296295</v>
      </c>
      <c r="AQ48">
        <v>47.159360999999997</v>
      </c>
      <c r="AR48">
        <v>-88.484071999999998</v>
      </c>
      <c r="AS48">
        <v>309</v>
      </c>
      <c r="AT48">
        <v>31.7</v>
      </c>
      <c r="AU48">
        <v>12</v>
      </c>
      <c r="AV48">
        <v>10</v>
      </c>
      <c r="AW48" t="s">
        <v>397</v>
      </c>
      <c r="AX48">
        <v>1.6432</v>
      </c>
      <c r="AY48">
        <v>2.3216000000000001</v>
      </c>
      <c r="AZ48">
        <v>2.9432</v>
      </c>
      <c r="BA48">
        <v>14.048999999999999</v>
      </c>
      <c r="BB48">
        <v>14.86</v>
      </c>
      <c r="BC48">
        <v>1.06</v>
      </c>
      <c r="BD48">
        <v>13.638999999999999</v>
      </c>
      <c r="BE48">
        <v>3034.444</v>
      </c>
      <c r="BF48">
        <v>0.70199999999999996</v>
      </c>
      <c r="BG48">
        <v>23.187999999999999</v>
      </c>
      <c r="BH48">
        <v>0</v>
      </c>
      <c r="BI48">
        <v>23.187999999999999</v>
      </c>
      <c r="BJ48">
        <v>17.472000000000001</v>
      </c>
      <c r="BK48">
        <v>0</v>
      </c>
      <c r="BL48">
        <v>17.472000000000001</v>
      </c>
      <c r="BM48">
        <v>0</v>
      </c>
      <c r="BN48"/>
      <c r="BO48"/>
      <c r="BP48"/>
      <c r="BQ48">
        <v>184.82599999999999</v>
      </c>
      <c r="BR48">
        <v>0.41431499999999999</v>
      </c>
      <c r="BS48">
        <v>0.32500000000000001</v>
      </c>
      <c r="BT48">
        <v>1.4E-2</v>
      </c>
      <c r="BU48">
        <v>9.9735969999999998</v>
      </c>
      <c r="BV48">
        <f t="shared" si="9"/>
        <v>6.5325000000000006</v>
      </c>
      <c r="BW48" s="4">
        <f t="shared" si="10"/>
        <v>2.6350243274</v>
      </c>
      <c r="BY48" s="4">
        <f t="shared" si="11"/>
        <v>23043.254447256775</v>
      </c>
      <c r="BZ48" s="4">
        <f t="shared" si="12"/>
        <v>5.3309155225715994</v>
      </c>
      <c r="CA48" s="4">
        <f t="shared" si="13"/>
        <v>132.68056411733761</v>
      </c>
      <c r="CB48" s="4">
        <f t="shared" si="14"/>
        <v>0</v>
      </c>
    </row>
    <row r="49" spans="1:80" x14ac:dyDescent="0.25">
      <c r="A49" s="40">
        <v>41703</v>
      </c>
      <c r="B49" s="41">
        <v>0.63065015046296302</v>
      </c>
      <c r="C49">
        <v>14.151999999999999</v>
      </c>
      <c r="D49">
        <v>5.7999999999999996E-3</v>
      </c>
      <c r="E49">
        <v>58.472906000000002</v>
      </c>
      <c r="F49">
        <v>1029</v>
      </c>
      <c r="G49">
        <v>-9.5</v>
      </c>
      <c r="H49">
        <v>-12.1</v>
      </c>
      <c r="I49"/>
      <c r="J49">
        <v>1.2</v>
      </c>
      <c r="K49">
        <v>0.88129999999999997</v>
      </c>
      <c r="L49">
        <v>12.472200000000001</v>
      </c>
      <c r="M49">
        <v>5.1999999999999998E-3</v>
      </c>
      <c r="N49">
        <v>906.88229999999999</v>
      </c>
      <c r="O49">
        <v>0</v>
      </c>
      <c r="P49">
        <v>906.9</v>
      </c>
      <c r="Q49">
        <v>683.30190000000005</v>
      </c>
      <c r="R49">
        <v>0</v>
      </c>
      <c r="S49">
        <v>683.3</v>
      </c>
      <c r="T49">
        <v>0</v>
      </c>
      <c r="U49"/>
      <c r="V49"/>
      <c r="W49">
        <v>0</v>
      </c>
      <c r="X49">
        <v>1.0575000000000001</v>
      </c>
      <c r="Y49">
        <v>12.3</v>
      </c>
      <c r="Z49">
        <v>872</v>
      </c>
      <c r="AA49">
        <v>898</v>
      </c>
      <c r="AB49">
        <v>823</v>
      </c>
      <c r="AC49">
        <v>43</v>
      </c>
      <c r="AD49">
        <v>5.38</v>
      </c>
      <c r="AE49">
        <v>0.12</v>
      </c>
      <c r="AF49">
        <v>994</v>
      </c>
      <c r="AG49">
        <v>-10</v>
      </c>
      <c r="AH49">
        <v>17</v>
      </c>
      <c r="AI49">
        <v>11</v>
      </c>
      <c r="AJ49">
        <v>190.9</v>
      </c>
      <c r="AK49">
        <v>190</v>
      </c>
      <c r="AL49">
        <v>5.0999999999999996</v>
      </c>
      <c r="AM49">
        <v>195</v>
      </c>
      <c r="AN49" t="s">
        <v>155</v>
      </c>
      <c r="AO49">
        <v>2</v>
      </c>
      <c r="AP49" s="42">
        <v>0.83891203703703709</v>
      </c>
      <c r="AQ49">
        <v>47.159503999999998</v>
      </c>
      <c r="AR49">
        <v>-88.484071</v>
      </c>
      <c r="AS49">
        <v>309.60000000000002</v>
      </c>
      <c r="AT49">
        <v>33.200000000000003</v>
      </c>
      <c r="AU49">
        <v>12</v>
      </c>
      <c r="AV49">
        <v>9</v>
      </c>
      <c r="AW49" t="s">
        <v>400</v>
      </c>
      <c r="AX49">
        <v>1.9512</v>
      </c>
      <c r="AY49">
        <v>2.0975999999999999</v>
      </c>
      <c r="AZ49">
        <v>3.2080000000000002</v>
      </c>
      <c r="BA49">
        <v>14.048999999999999</v>
      </c>
      <c r="BB49">
        <v>15.03</v>
      </c>
      <c r="BC49">
        <v>1.07</v>
      </c>
      <c r="BD49">
        <v>13.47</v>
      </c>
      <c r="BE49">
        <v>3034.3960000000002</v>
      </c>
      <c r="BF49">
        <v>0.79800000000000004</v>
      </c>
      <c r="BG49">
        <v>23.106000000000002</v>
      </c>
      <c r="BH49">
        <v>0</v>
      </c>
      <c r="BI49">
        <v>23.106000000000002</v>
      </c>
      <c r="BJ49">
        <v>17.408999999999999</v>
      </c>
      <c r="BK49">
        <v>0</v>
      </c>
      <c r="BL49">
        <v>17.408999999999999</v>
      </c>
      <c r="BM49">
        <v>0</v>
      </c>
      <c r="BN49"/>
      <c r="BO49"/>
      <c r="BP49"/>
      <c r="BQ49">
        <v>187.08</v>
      </c>
      <c r="BR49">
        <v>0.40876699999999999</v>
      </c>
      <c r="BS49">
        <v>0.32500000000000001</v>
      </c>
      <c r="BT49">
        <v>1.4E-2</v>
      </c>
      <c r="BU49">
        <v>9.8400440000000007</v>
      </c>
      <c r="BV49">
        <f t="shared" si="9"/>
        <v>6.5325000000000006</v>
      </c>
      <c r="BW49" s="4">
        <f t="shared" si="10"/>
        <v>2.5997396248000002</v>
      </c>
      <c r="BY49" s="4">
        <f t="shared" si="11"/>
        <v>22734.330542817035</v>
      </c>
      <c r="BZ49" s="4">
        <f t="shared" si="12"/>
        <v>5.9787831822767998</v>
      </c>
      <c r="CA49" s="4">
        <f t="shared" si="13"/>
        <v>130.4318752133544</v>
      </c>
      <c r="CB49" s="4">
        <f t="shared" si="14"/>
        <v>0</v>
      </c>
    </row>
    <row r="50" spans="1:80" x14ac:dyDescent="0.25">
      <c r="A50" s="40">
        <v>41703</v>
      </c>
      <c r="B50" s="41">
        <v>0.63066172453703706</v>
      </c>
      <c r="C50">
        <v>13.994</v>
      </c>
      <c r="D50">
        <v>3.3999999999999998E-3</v>
      </c>
      <c r="E50">
        <v>33.842365000000001</v>
      </c>
      <c r="F50">
        <v>1308</v>
      </c>
      <c r="G50">
        <v>-10.5</v>
      </c>
      <c r="H50">
        <v>-29</v>
      </c>
      <c r="I50"/>
      <c r="J50">
        <v>1.3</v>
      </c>
      <c r="K50">
        <v>0.88260000000000005</v>
      </c>
      <c r="L50">
        <v>12.3506</v>
      </c>
      <c r="M50">
        <v>3.0000000000000001E-3</v>
      </c>
      <c r="N50">
        <v>1154.3764000000001</v>
      </c>
      <c r="O50">
        <v>0</v>
      </c>
      <c r="P50">
        <v>1154.4000000000001</v>
      </c>
      <c r="Q50">
        <v>869.77949999999998</v>
      </c>
      <c r="R50">
        <v>0</v>
      </c>
      <c r="S50">
        <v>869.8</v>
      </c>
      <c r="T50">
        <v>0</v>
      </c>
      <c r="U50"/>
      <c r="V50"/>
      <c r="W50">
        <v>0</v>
      </c>
      <c r="X50">
        <v>1.1473</v>
      </c>
      <c r="Y50">
        <v>12.2</v>
      </c>
      <c r="Z50">
        <v>873</v>
      </c>
      <c r="AA50">
        <v>898</v>
      </c>
      <c r="AB50">
        <v>825</v>
      </c>
      <c r="AC50">
        <v>43</v>
      </c>
      <c r="AD50">
        <v>5.38</v>
      </c>
      <c r="AE50">
        <v>0.12</v>
      </c>
      <c r="AF50">
        <v>994</v>
      </c>
      <c r="AG50">
        <v>-10</v>
      </c>
      <c r="AH50">
        <v>17.137</v>
      </c>
      <c r="AI50">
        <v>11</v>
      </c>
      <c r="AJ50">
        <v>190.1</v>
      </c>
      <c r="AK50">
        <v>190.1</v>
      </c>
      <c r="AL50">
        <v>5.2</v>
      </c>
      <c r="AM50">
        <v>195</v>
      </c>
      <c r="AN50" t="s">
        <v>155</v>
      </c>
      <c r="AO50">
        <v>2</v>
      </c>
      <c r="AP50" s="42">
        <v>0.83892361111111102</v>
      </c>
      <c r="AQ50">
        <v>47.159649000000002</v>
      </c>
      <c r="AR50">
        <v>-88.484076999999999</v>
      </c>
      <c r="AS50">
        <v>310</v>
      </c>
      <c r="AT50">
        <v>34.200000000000003</v>
      </c>
      <c r="AU50">
        <v>12</v>
      </c>
      <c r="AV50">
        <v>8</v>
      </c>
      <c r="AW50" t="s">
        <v>401</v>
      </c>
      <c r="AX50">
        <v>2.5215999999999998</v>
      </c>
      <c r="AY50">
        <v>1.0648</v>
      </c>
      <c r="AZ50">
        <v>3.6432000000000002</v>
      </c>
      <c r="BA50">
        <v>14.048999999999999</v>
      </c>
      <c r="BB50">
        <v>15.19</v>
      </c>
      <c r="BC50">
        <v>1.08</v>
      </c>
      <c r="BD50">
        <v>13.307</v>
      </c>
      <c r="BE50">
        <v>3035.0140000000001</v>
      </c>
      <c r="BF50">
        <v>0.46700000000000003</v>
      </c>
      <c r="BG50">
        <v>29.707000000000001</v>
      </c>
      <c r="BH50">
        <v>0</v>
      </c>
      <c r="BI50">
        <v>29.707000000000001</v>
      </c>
      <c r="BJ50">
        <v>22.382999999999999</v>
      </c>
      <c r="BK50">
        <v>0</v>
      </c>
      <c r="BL50">
        <v>22.382999999999999</v>
      </c>
      <c r="BM50">
        <v>0</v>
      </c>
      <c r="BN50"/>
      <c r="BO50"/>
      <c r="BP50"/>
      <c r="BQ50">
        <v>205.00299999999999</v>
      </c>
      <c r="BR50">
        <v>0.415933</v>
      </c>
      <c r="BS50">
        <v>0.32500000000000001</v>
      </c>
      <c r="BT50">
        <v>1.3863E-2</v>
      </c>
      <c r="BU50">
        <v>10.012548000000001</v>
      </c>
      <c r="BV50">
        <f t="shared" si="9"/>
        <v>6.5325000000000006</v>
      </c>
      <c r="BW50" s="4">
        <f t="shared" si="10"/>
        <v>2.6453151816</v>
      </c>
      <c r="BY50" s="4">
        <f t="shared" si="11"/>
        <v>23137.593263008661</v>
      </c>
      <c r="BZ50" s="4">
        <f t="shared" si="12"/>
        <v>3.5601997400424001</v>
      </c>
      <c r="CA50" s="4">
        <f t="shared" si="13"/>
        <v>170.63801023847759</v>
      </c>
      <c r="CB50" s="4">
        <f t="shared" si="14"/>
        <v>0</v>
      </c>
    </row>
    <row r="51" spans="1:80" x14ac:dyDescent="0.25">
      <c r="A51" s="40">
        <v>41703</v>
      </c>
      <c r="B51" s="41">
        <v>0.6306732986111111</v>
      </c>
      <c r="C51">
        <v>13.906000000000001</v>
      </c>
      <c r="D51">
        <v>3.7000000000000002E-3</v>
      </c>
      <c r="E51">
        <v>37.189096999999997</v>
      </c>
      <c r="F51">
        <v>1601</v>
      </c>
      <c r="G51">
        <v>-10.6</v>
      </c>
      <c r="H51">
        <v>-12.7</v>
      </c>
      <c r="I51"/>
      <c r="J51">
        <v>1.28</v>
      </c>
      <c r="K51">
        <v>0.8831</v>
      </c>
      <c r="L51">
        <v>12.280099999999999</v>
      </c>
      <c r="M51">
        <v>3.3E-3</v>
      </c>
      <c r="N51">
        <v>1413.8145</v>
      </c>
      <c r="O51">
        <v>0</v>
      </c>
      <c r="P51">
        <v>1413.8</v>
      </c>
      <c r="Q51">
        <v>1065.2564</v>
      </c>
      <c r="R51">
        <v>0</v>
      </c>
      <c r="S51">
        <v>1065.3</v>
      </c>
      <c r="T51">
        <v>0</v>
      </c>
      <c r="U51"/>
      <c r="V51"/>
      <c r="W51">
        <v>0</v>
      </c>
      <c r="X51">
        <v>1.1314</v>
      </c>
      <c r="Y51">
        <v>12.2</v>
      </c>
      <c r="Z51">
        <v>873</v>
      </c>
      <c r="AA51">
        <v>898</v>
      </c>
      <c r="AB51">
        <v>826</v>
      </c>
      <c r="AC51">
        <v>43</v>
      </c>
      <c r="AD51">
        <v>5.38</v>
      </c>
      <c r="AE51">
        <v>0.12</v>
      </c>
      <c r="AF51">
        <v>994</v>
      </c>
      <c r="AG51">
        <v>-10</v>
      </c>
      <c r="AH51">
        <v>17.863</v>
      </c>
      <c r="AI51">
        <v>11</v>
      </c>
      <c r="AJ51">
        <v>190.9</v>
      </c>
      <c r="AK51">
        <v>190.9</v>
      </c>
      <c r="AL51">
        <v>4.7</v>
      </c>
      <c r="AM51">
        <v>195</v>
      </c>
      <c r="AN51" t="s">
        <v>155</v>
      </c>
      <c r="AO51">
        <v>2</v>
      </c>
      <c r="AP51" s="42">
        <v>0.83893518518518517</v>
      </c>
      <c r="AQ51">
        <v>47.159795000000003</v>
      </c>
      <c r="AR51">
        <v>-88.484087000000002</v>
      </c>
      <c r="AS51">
        <v>310.7</v>
      </c>
      <c r="AT51">
        <v>34.799999999999997</v>
      </c>
      <c r="AU51">
        <v>12</v>
      </c>
      <c r="AV51">
        <v>7</v>
      </c>
      <c r="AW51" t="s">
        <v>402</v>
      </c>
      <c r="AX51">
        <v>2.5135999999999998</v>
      </c>
      <c r="AY51">
        <v>1.2352000000000001</v>
      </c>
      <c r="AZ51">
        <v>3.4975999999999998</v>
      </c>
      <c r="BA51">
        <v>14.048999999999999</v>
      </c>
      <c r="BB51">
        <v>15.28</v>
      </c>
      <c r="BC51">
        <v>1.0900000000000001</v>
      </c>
      <c r="BD51">
        <v>13.242000000000001</v>
      </c>
      <c r="BE51">
        <v>3034.9920000000002</v>
      </c>
      <c r="BF51">
        <v>0.51700000000000002</v>
      </c>
      <c r="BG51">
        <v>36.591999999999999</v>
      </c>
      <c r="BH51">
        <v>0</v>
      </c>
      <c r="BI51">
        <v>36.591999999999999</v>
      </c>
      <c r="BJ51">
        <v>27.571000000000002</v>
      </c>
      <c r="BK51">
        <v>0</v>
      </c>
      <c r="BL51">
        <v>27.571000000000002</v>
      </c>
      <c r="BM51">
        <v>0</v>
      </c>
      <c r="BN51"/>
      <c r="BO51"/>
      <c r="BP51"/>
      <c r="BQ51">
        <v>203.32499999999999</v>
      </c>
      <c r="BR51">
        <v>0.49054599999999998</v>
      </c>
      <c r="BS51">
        <v>0.32500000000000001</v>
      </c>
      <c r="BT51">
        <v>1.3136999999999999E-2</v>
      </c>
      <c r="BU51">
        <v>11.808669</v>
      </c>
      <c r="BV51">
        <f t="shared" si="9"/>
        <v>6.5325000000000006</v>
      </c>
      <c r="BW51" s="4">
        <f t="shared" si="10"/>
        <v>3.1198503498000001</v>
      </c>
      <c r="BY51" s="4">
        <f t="shared" si="11"/>
        <v>27287.979021016385</v>
      </c>
      <c r="BZ51" s="4">
        <f t="shared" si="12"/>
        <v>4.6484093381022005</v>
      </c>
      <c r="CA51" s="4">
        <f t="shared" si="13"/>
        <v>247.89418541743862</v>
      </c>
      <c r="CB51" s="4">
        <f t="shared" si="14"/>
        <v>0</v>
      </c>
    </row>
    <row r="52" spans="1:80" x14ac:dyDescent="0.25">
      <c r="A52" s="40">
        <v>41703</v>
      </c>
      <c r="B52" s="41">
        <v>0.63068487268518514</v>
      </c>
      <c r="C52">
        <v>13.997</v>
      </c>
      <c r="D52">
        <v>5.1000000000000004E-3</v>
      </c>
      <c r="E52">
        <v>50.947712000000003</v>
      </c>
      <c r="F52">
        <v>2132.8000000000002</v>
      </c>
      <c r="G52">
        <v>-1.8</v>
      </c>
      <c r="H52">
        <v>-63.1</v>
      </c>
      <c r="I52"/>
      <c r="J52">
        <v>1.2</v>
      </c>
      <c r="K52">
        <v>0.88229999999999997</v>
      </c>
      <c r="L52">
        <v>12.349299999999999</v>
      </c>
      <c r="M52">
        <v>4.4999999999999997E-3</v>
      </c>
      <c r="N52">
        <v>1881.7691</v>
      </c>
      <c r="O52">
        <v>0</v>
      </c>
      <c r="P52">
        <v>1881.8</v>
      </c>
      <c r="Q52">
        <v>1417.9287999999999</v>
      </c>
      <c r="R52">
        <v>0</v>
      </c>
      <c r="S52">
        <v>1417.9</v>
      </c>
      <c r="T52">
        <v>0</v>
      </c>
      <c r="U52"/>
      <c r="V52"/>
      <c r="W52">
        <v>0</v>
      </c>
      <c r="X52">
        <v>1.0588</v>
      </c>
      <c r="Y52">
        <v>12.2</v>
      </c>
      <c r="Z52">
        <v>873</v>
      </c>
      <c r="AA52">
        <v>898</v>
      </c>
      <c r="AB52">
        <v>825</v>
      </c>
      <c r="AC52">
        <v>43.1</v>
      </c>
      <c r="AD52">
        <v>5.4</v>
      </c>
      <c r="AE52">
        <v>0.12</v>
      </c>
      <c r="AF52">
        <v>994</v>
      </c>
      <c r="AG52">
        <v>-10</v>
      </c>
      <c r="AH52">
        <v>17</v>
      </c>
      <c r="AI52">
        <v>11</v>
      </c>
      <c r="AJ52">
        <v>190.1</v>
      </c>
      <c r="AK52">
        <v>190</v>
      </c>
      <c r="AL52">
        <v>4.5</v>
      </c>
      <c r="AM52">
        <v>195</v>
      </c>
      <c r="AN52" t="s">
        <v>155</v>
      </c>
      <c r="AO52">
        <v>2</v>
      </c>
      <c r="AP52" s="42">
        <v>0.83894675925925932</v>
      </c>
      <c r="AQ52">
        <v>47.159944000000003</v>
      </c>
      <c r="AR52">
        <v>-88.484093000000001</v>
      </c>
      <c r="AS52">
        <v>311.10000000000002</v>
      </c>
      <c r="AT52">
        <v>35.4</v>
      </c>
      <c r="AU52">
        <v>12</v>
      </c>
      <c r="AV52">
        <v>7</v>
      </c>
      <c r="AW52" t="s">
        <v>402</v>
      </c>
      <c r="AX52">
        <v>2.2431999999999999</v>
      </c>
      <c r="AY52">
        <v>1.0864</v>
      </c>
      <c r="AZ52">
        <v>2.4864000000000002</v>
      </c>
      <c r="BA52">
        <v>14.048999999999999</v>
      </c>
      <c r="BB52">
        <v>15.18</v>
      </c>
      <c r="BC52">
        <v>1.08</v>
      </c>
      <c r="BD52">
        <v>13.34</v>
      </c>
      <c r="BE52">
        <v>3034.643</v>
      </c>
      <c r="BF52">
        <v>0.70299999999999996</v>
      </c>
      <c r="BG52">
        <v>48.424999999999997</v>
      </c>
      <c r="BH52">
        <v>0</v>
      </c>
      <c r="BI52">
        <v>48.424999999999997</v>
      </c>
      <c r="BJ52">
        <v>36.488</v>
      </c>
      <c r="BK52">
        <v>0</v>
      </c>
      <c r="BL52">
        <v>36.488</v>
      </c>
      <c r="BM52">
        <v>0</v>
      </c>
      <c r="BN52"/>
      <c r="BO52"/>
      <c r="BP52"/>
      <c r="BQ52">
        <v>189.17500000000001</v>
      </c>
      <c r="BR52">
        <v>0.38565500000000003</v>
      </c>
      <c r="BS52">
        <v>0.32500000000000001</v>
      </c>
      <c r="BT52">
        <v>1.4E-2</v>
      </c>
      <c r="BU52">
        <v>9.2836879999999997</v>
      </c>
      <c r="BV52">
        <f t="shared" si="9"/>
        <v>6.5325000000000006</v>
      </c>
      <c r="BW52" s="4">
        <f t="shared" si="10"/>
        <v>2.4527503695999999</v>
      </c>
      <c r="BY52" s="4">
        <f t="shared" si="11"/>
        <v>21450.677640896574</v>
      </c>
      <c r="BZ52" s="4">
        <f t="shared" si="12"/>
        <v>4.9692258303695995</v>
      </c>
      <c r="CA52" s="4">
        <f t="shared" si="13"/>
        <v>257.91907837628156</v>
      </c>
      <c r="CB52" s="4">
        <f t="shared" si="14"/>
        <v>0</v>
      </c>
    </row>
    <row r="53" spans="1:80" x14ac:dyDescent="0.25">
      <c r="A53" s="40">
        <v>41703</v>
      </c>
      <c r="B53" s="41">
        <v>0.63069644675925929</v>
      </c>
      <c r="C53">
        <v>14.39</v>
      </c>
      <c r="D53">
        <v>8.3000000000000001E-3</v>
      </c>
      <c r="E53">
        <v>82.930591000000007</v>
      </c>
      <c r="F53">
        <v>2160.1999999999998</v>
      </c>
      <c r="G53">
        <v>0</v>
      </c>
      <c r="H53">
        <v>-42.1</v>
      </c>
      <c r="I53"/>
      <c r="J53">
        <v>1.2</v>
      </c>
      <c r="K53">
        <v>0.87929999999999997</v>
      </c>
      <c r="L53">
        <v>12.6532</v>
      </c>
      <c r="M53">
        <v>7.3000000000000001E-3</v>
      </c>
      <c r="N53">
        <v>1899.492</v>
      </c>
      <c r="O53">
        <v>0</v>
      </c>
      <c r="P53">
        <v>1899.5</v>
      </c>
      <c r="Q53">
        <v>1431.8317</v>
      </c>
      <c r="R53">
        <v>0</v>
      </c>
      <c r="S53">
        <v>1431.8</v>
      </c>
      <c r="T53">
        <v>0</v>
      </c>
      <c r="U53"/>
      <c r="V53"/>
      <c r="W53">
        <v>0</v>
      </c>
      <c r="X53">
        <v>1.0551999999999999</v>
      </c>
      <c r="Y53">
        <v>12.2</v>
      </c>
      <c r="Z53">
        <v>873</v>
      </c>
      <c r="AA53">
        <v>898</v>
      </c>
      <c r="AB53">
        <v>824</v>
      </c>
      <c r="AC53">
        <v>44</v>
      </c>
      <c r="AD53">
        <v>5.51</v>
      </c>
      <c r="AE53">
        <v>0.13</v>
      </c>
      <c r="AF53">
        <v>994</v>
      </c>
      <c r="AG53">
        <v>-10</v>
      </c>
      <c r="AH53">
        <v>17</v>
      </c>
      <c r="AI53">
        <v>11</v>
      </c>
      <c r="AJ53">
        <v>191</v>
      </c>
      <c r="AK53">
        <v>190</v>
      </c>
      <c r="AL53">
        <v>4.9000000000000004</v>
      </c>
      <c r="AM53">
        <v>195</v>
      </c>
      <c r="AN53" t="s">
        <v>155</v>
      </c>
      <c r="AO53">
        <v>2</v>
      </c>
      <c r="AP53" s="42">
        <v>0.83895833333333336</v>
      </c>
      <c r="AQ53">
        <v>47.160088000000002</v>
      </c>
      <c r="AR53">
        <v>-88.484099999999998</v>
      </c>
      <c r="AS53">
        <v>311.10000000000002</v>
      </c>
      <c r="AT53">
        <v>35.299999999999997</v>
      </c>
      <c r="AU53">
        <v>12</v>
      </c>
      <c r="AV53">
        <v>6</v>
      </c>
      <c r="AW53" t="s">
        <v>402</v>
      </c>
      <c r="AX53">
        <v>2.1408</v>
      </c>
      <c r="AY53">
        <v>1.4</v>
      </c>
      <c r="AZ53">
        <v>2.6920000000000002</v>
      </c>
      <c r="BA53">
        <v>14.048999999999999</v>
      </c>
      <c r="BB53">
        <v>14.79</v>
      </c>
      <c r="BC53">
        <v>1.05</v>
      </c>
      <c r="BD53">
        <v>13.723000000000001</v>
      </c>
      <c r="BE53">
        <v>3033.76</v>
      </c>
      <c r="BF53">
        <v>1.113</v>
      </c>
      <c r="BG53">
        <v>47.692999999999998</v>
      </c>
      <c r="BH53">
        <v>0</v>
      </c>
      <c r="BI53">
        <v>47.692999999999998</v>
      </c>
      <c r="BJ53">
        <v>35.951000000000001</v>
      </c>
      <c r="BK53">
        <v>0</v>
      </c>
      <c r="BL53">
        <v>35.951000000000001</v>
      </c>
      <c r="BM53">
        <v>0</v>
      </c>
      <c r="BN53"/>
      <c r="BO53"/>
      <c r="BP53"/>
      <c r="BQ53">
        <v>183.95599999999999</v>
      </c>
      <c r="BR53">
        <v>0.52381900000000003</v>
      </c>
      <c r="BS53">
        <v>0.32500000000000001</v>
      </c>
      <c r="BT53">
        <v>1.3864E-2</v>
      </c>
      <c r="BU53">
        <v>12.609629</v>
      </c>
      <c r="BV53">
        <f t="shared" si="9"/>
        <v>6.5325000000000006</v>
      </c>
      <c r="BW53" s="4">
        <f t="shared" si="10"/>
        <v>3.3314639817999998</v>
      </c>
      <c r="BY53" s="4">
        <f t="shared" si="11"/>
        <v>29127.043360335458</v>
      </c>
      <c r="BZ53" s="4">
        <f t="shared" si="12"/>
        <v>10.6858813024278</v>
      </c>
      <c r="CA53" s="4">
        <f t="shared" si="13"/>
        <v>345.1645271370906</v>
      </c>
      <c r="CB53" s="4">
        <f t="shared" si="14"/>
        <v>0</v>
      </c>
    </row>
    <row r="54" spans="1:80" x14ac:dyDescent="0.25">
      <c r="A54" s="40">
        <v>41703</v>
      </c>
      <c r="B54" s="41">
        <v>0.63070802083333333</v>
      </c>
      <c r="C54">
        <v>14.851000000000001</v>
      </c>
      <c r="D54">
        <v>1.2200000000000001E-2</v>
      </c>
      <c r="E54">
        <v>122.328881</v>
      </c>
      <c r="F54">
        <v>1956.5</v>
      </c>
      <c r="G54">
        <v>-1.6</v>
      </c>
      <c r="H54">
        <v>0</v>
      </c>
      <c r="I54"/>
      <c r="J54">
        <v>1.2</v>
      </c>
      <c r="K54">
        <v>0.87590000000000001</v>
      </c>
      <c r="L54">
        <v>13.007999999999999</v>
      </c>
      <c r="M54">
        <v>1.0699999999999999E-2</v>
      </c>
      <c r="N54">
        <v>1713.7019</v>
      </c>
      <c r="O54">
        <v>0</v>
      </c>
      <c r="P54">
        <v>1713.7</v>
      </c>
      <c r="Q54">
        <v>1291.7871</v>
      </c>
      <c r="R54">
        <v>0</v>
      </c>
      <c r="S54">
        <v>1291.8</v>
      </c>
      <c r="T54">
        <v>0</v>
      </c>
      <c r="U54"/>
      <c r="V54"/>
      <c r="W54">
        <v>0</v>
      </c>
      <c r="X54">
        <v>1.0510999999999999</v>
      </c>
      <c r="Y54">
        <v>12.2</v>
      </c>
      <c r="Z54">
        <v>873</v>
      </c>
      <c r="AA54">
        <v>898</v>
      </c>
      <c r="AB54">
        <v>826</v>
      </c>
      <c r="AC54">
        <v>44</v>
      </c>
      <c r="AD54">
        <v>5.51</v>
      </c>
      <c r="AE54">
        <v>0.13</v>
      </c>
      <c r="AF54">
        <v>994</v>
      </c>
      <c r="AG54">
        <v>-10</v>
      </c>
      <c r="AH54">
        <v>17</v>
      </c>
      <c r="AI54">
        <v>11</v>
      </c>
      <c r="AJ54">
        <v>191</v>
      </c>
      <c r="AK54">
        <v>190</v>
      </c>
      <c r="AL54">
        <v>5.3</v>
      </c>
      <c r="AM54">
        <v>195</v>
      </c>
      <c r="AN54" t="s">
        <v>155</v>
      </c>
      <c r="AO54">
        <v>2</v>
      </c>
      <c r="AP54" s="42">
        <v>0.8389699074074074</v>
      </c>
      <c r="AQ54">
        <v>47.160232000000001</v>
      </c>
      <c r="AR54">
        <v>-88.484103000000005</v>
      </c>
      <c r="AS54">
        <v>311.2</v>
      </c>
      <c r="AT54">
        <v>35.200000000000003</v>
      </c>
      <c r="AU54">
        <v>12</v>
      </c>
      <c r="AV54">
        <v>6</v>
      </c>
      <c r="AW54" t="s">
        <v>402</v>
      </c>
      <c r="AX54">
        <v>1.2432000000000001</v>
      </c>
      <c r="AY54">
        <v>1.3136000000000001</v>
      </c>
      <c r="AZ54">
        <v>2.3216000000000001</v>
      </c>
      <c r="BA54">
        <v>14.048999999999999</v>
      </c>
      <c r="BB54">
        <v>14.36</v>
      </c>
      <c r="BC54">
        <v>1.02</v>
      </c>
      <c r="BD54">
        <v>14.169</v>
      </c>
      <c r="BE54">
        <v>3032.7460000000001</v>
      </c>
      <c r="BF54">
        <v>1.59</v>
      </c>
      <c r="BG54">
        <v>41.84</v>
      </c>
      <c r="BH54">
        <v>0</v>
      </c>
      <c r="BI54">
        <v>41.84</v>
      </c>
      <c r="BJ54">
        <v>31.539000000000001</v>
      </c>
      <c r="BK54">
        <v>0</v>
      </c>
      <c r="BL54">
        <v>31.539000000000001</v>
      </c>
      <c r="BM54">
        <v>0</v>
      </c>
      <c r="BN54"/>
      <c r="BO54"/>
      <c r="BP54"/>
      <c r="BQ54">
        <v>178.178</v>
      </c>
      <c r="BR54">
        <v>0.70386400000000005</v>
      </c>
      <c r="BS54">
        <v>0.32513700000000001</v>
      </c>
      <c r="BT54">
        <v>1.3273999999999999E-2</v>
      </c>
      <c r="BU54">
        <v>16.943766</v>
      </c>
      <c r="BV54">
        <f t="shared" si="9"/>
        <v>6.5352537000000011</v>
      </c>
      <c r="BW54" s="4">
        <f t="shared" si="10"/>
        <v>4.4765429772000003</v>
      </c>
      <c r="BY54" s="4">
        <f t="shared" si="11"/>
        <v>39125.405900677375</v>
      </c>
      <c r="BZ54" s="4">
        <f t="shared" si="12"/>
        <v>20.512563657516001</v>
      </c>
      <c r="CA54" s="4">
        <f t="shared" si="13"/>
        <v>406.88411647446361</v>
      </c>
      <c r="CB54" s="4">
        <f t="shared" si="14"/>
        <v>0</v>
      </c>
    </row>
    <row r="55" spans="1:80" x14ac:dyDescent="0.25">
      <c r="A55" s="40">
        <v>41703</v>
      </c>
      <c r="B55" s="41">
        <v>0.63071959490740748</v>
      </c>
      <c r="C55">
        <v>14.92</v>
      </c>
      <c r="D55">
        <v>1.2500000000000001E-2</v>
      </c>
      <c r="E55">
        <v>124.540859</v>
      </c>
      <c r="F55">
        <v>1816.9</v>
      </c>
      <c r="G55">
        <v>2.7</v>
      </c>
      <c r="H55">
        <v>0</v>
      </c>
      <c r="I55"/>
      <c r="J55">
        <v>1.3</v>
      </c>
      <c r="K55">
        <v>0.87529999999999997</v>
      </c>
      <c r="L55">
        <v>13.059100000000001</v>
      </c>
      <c r="M55">
        <v>1.09E-2</v>
      </c>
      <c r="N55">
        <v>1590.2909999999999</v>
      </c>
      <c r="O55">
        <v>2.3388</v>
      </c>
      <c r="P55">
        <v>1592.6</v>
      </c>
      <c r="Q55">
        <v>1198.7804000000001</v>
      </c>
      <c r="R55">
        <v>1.7629999999999999</v>
      </c>
      <c r="S55">
        <v>1200.5</v>
      </c>
      <c r="T55">
        <v>0</v>
      </c>
      <c r="U55"/>
      <c r="V55"/>
      <c r="W55">
        <v>0</v>
      </c>
      <c r="X55">
        <v>1.1378999999999999</v>
      </c>
      <c r="Y55">
        <v>12.2</v>
      </c>
      <c r="Z55">
        <v>874</v>
      </c>
      <c r="AA55">
        <v>898</v>
      </c>
      <c r="AB55">
        <v>826</v>
      </c>
      <c r="AC55">
        <v>44</v>
      </c>
      <c r="AD55">
        <v>5.51</v>
      </c>
      <c r="AE55">
        <v>0.13</v>
      </c>
      <c r="AF55">
        <v>993</v>
      </c>
      <c r="AG55">
        <v>-10</v>
      </c>
      <c r="AH55">
        <v>17</v>
      </c>
      <c r="AI55">
        <v>11</v>
      </c>
      <c r="AJ55">
        <v>191</v>
      </c>
      <c r="AK55">
        <v>190.1</v>
      </c>
      <c r="AL55">
        <v>5</v>
      </c>
      <c r="AM55">
        <v>195</v>
      </c>
      <c r="AN55" t="s">
        <v>155</v>
      </c>
      <c r="AO55">
        <v>2</v>
      </c>
      <c r="AP55" s="42">
        <v>0.83898148148148144</v>
      </c>
      <c r="AQ55">
        <v>47.160373</v>
      </c>
      <c r="AR55">
        <v>-88.484095999999994</v>
      </c>
      <c r="AS55">
        <v>311.3</v>
      </c>
      <c r="AT55">
        <v>34.9</v>
      </c>
      <c r="AU55">
        <v>12</v>
      </c>
      <c r="AV55">
        <v>6</v>
      </c>
      <c r="AW55" t="s">
        <v>402</v>
      </c>
      <c r="AX55">
        <v>1.356843</v>
      </c>
      <c r="AY55">
        <v>1.0215780000000001</v>
      </c>
      <c r="AZ55">
        <v>2.378422</v>
      </c>
      <c r="BA55">
        <v>14.048999999999999</v>
      </c>
      <c r="BB55">
        <v>14.29</v>
      </c>
      <c r="BC55">
        <v>1.02</v>
      </c>
      <c r="BD55">
        <v>14.25</v>
      </c>
      <c r="BE55">
        <v>3032.6759999999999</v>
      </c>
      <c r="BF55">
        <v>1.611</v>
      </c>
      <c r="BG55">
        <v>38.673999999999999</v>
      </c>
      <c r="BH55">
        <v>5.7000000000000002E-2</v>
      </c>
      <c r="BI55">
        <v>38.731000000000002</v>
      </c>
      <c r="BJ55">
        <v>29.152999999999999</v>
      </c>
      <c r="BK55">
        <v>4.2999999999999997E-2</v>
      </c>
      <c r="BL55">
        <v>29.196000000000002</v>
      </c>
      <c r="BM55">
        <v>0</v>
      </c>
      <c r="BN55"/>
      <c r="BO55"/>
      <c r="BP55"/>
      <c r="BQ55">
        <v>192.13200000000001</v>
      </c>
      <c r="BR55">
        <v>0.73079099999999997</v>
      </c>
      <c r="BS55">
        <v>0.32586300000000001</v>
      </c>
      <c r="BT55">
        <v>1.4999999999999999E-2</v>
      </c>
      <c r="BU55">
        <v>17.591965999999999</v>
      </c>
      <c r="BV55">
        <f t="shared" si="9"/>
        <v>6.5498463000000005</v>
      </c>
      <c r="BW55" s="4">
        <f t="shared" si="10"/>
        <v>4.6477974171999996</v>
      </c>
      <c r="BY55" s="4">
        <f t="shared" si="11"/>
        <v>40621.248167885577</v>
      </c>
      <c r="BZ55" s="4">
        <f t="shared" si="12"/>
        <v>21.578576411876398</v>
      </c>
      <c r="CA55" s="4">
        <f t="shared" si="13"/>
        <v>390.49052646519715</v>
      </c>
      <c r="CB55" s="4">
        <f t="shared" si="14"/>
        <v>0</v>
      </c>
    </row>
    <row r="56" spans="1:80" x14ac:dyDescent="0.25">
      <c r="A56" s="40">
        <v>41703</v>
      </c>
      <c r="B56" s="41">
        <v>0.63073116898148152</v>
      </c>
      <c r="C56">
        <v>14.88</v>
      </c>
      <c r="D56">
        <v>5.7000000000000002E-3</v>
      </c>
      <c r="E56">
        <v>57.144061000000001</v>
      </c>
      <c r="F56">
        <v>1892.2</v>
      </c>
      <c r="G56">
        <v>-1.5</v>
      </c>
      <c r="H56">
        <v>-2.9</v>
      </c>
      <c r="I56"/>
      <c r="J56">
        <v>1.4</v>
      </c>
      <c r="K56">
        <v>0.87560000000000004</v>
      </c>
      <c r="L56">
        <v>13.0291</v>
      </c>
      <c r="M56">
        <v>5.0000000000000001E-3</v>
      </c>
      <c r="N56">
        <v>1656.8076000000001</v>
      </c>
      <c r="O56">
        <v>0</v>
      </c>
      <c r="P56">
        <v>1656.8</v>
      </c>
      <c r="Q56">
        <v>1248.9213999999999</v>
      </c>
      <c r="R56">
        <v>0</v>
      </c>
      <c r="S56">
        <v>1248.9000000000001</v>
      </c>
      <c r="T56">
        <v>0</v>
      </c>
      <c r="U56"/>
      <c r="V56"/>
      <c r="W56">
        <v>0</v>
      </c>
      <c r="X56">
        <v>1.2258</v>
      </c>
      <c r="Y56">
        <v>12.2</v>
      </c>
      <c r="Z56">
        <v>873</v>
      </c>
      <c r="AA56">
        <v>897</v>
      </c>
      <c r="AB56">
        <v>824</v>
      </c>
      <c r="AC56">
        <v>44</v>
      </c>
      <c r="AD56">
        <v>5.51</v>
      </c>
      <c r="AE56">
        <v>0.13</v>
      </c>
      <c r="AF56">
        <v>993</v>
      </c>
      <c r="AG56">
        <v>-10</v>
      </c>
      <c r="AH56">
        <v>17</v>
      </c>
      <c r="AI56">
        <v>11</v>
      </c>
      <c r="AJ56">
        <v>191</v>
      </c>
      <c r="AK56">
        <v>191</v>
      </c>
      <c r="AL56">
        <v>4.8</v>
      </c>
      <c r="AM56">
        <v>195</v>
      </c>
      <c r="AN56" t="s">
        <v>155</v>
      </c>
      <c r="AO56">
        <v>2</v>
      </c>
      <c r="AP56" s="42">
        <v>0.83899305555555559</v>
      </c>
      <c r="AQ56">
        <v>47.160516000000001</v>
      </c>
      <c r="AR56">
        <v>-88.484088999999997</v>
      </c>
      <c r="AS56">
        <v>311.39999999999998</v>
      </c>
      <c r="AT56">
        <v>35.200000000000003</v>
      </c>
      <c r="AU56">
        <v>12</v>
      </c>
      <c r="AV56">
        <v>6</v>
      </c>
      <c r="AW56" t="s">
        <v>402</v>
      </c>
      <c r="AX56">
        <v>1.2645649999999999</v>
      </c>
      <c r="AY56">
        <v>1.186086</v>
      </c>
      <c r="AZ56">
        <v>2.3860860000000002</v>
      </c>
      <c r="BA56">
        <v>14.048999999999999</v>
      </c>
      <c r="BB56">
        <v>14.34</v>
      </c>
      <c r="BC56">
        <v>1.02</v>
      </c>
      <c r="BD56">
        <v>14.209</v>
      </c>
      <c r="BE56">
        <v>3034.0680000000002</v>
      </c>
      <c r="BF56">
        <v>0.74199999999999999</v>
      </c>
      <c r="BG56">
        <v>40.404000000000003</v>
      </c>
      <c r="BH56">
        <v>0</v>
      </c>
      <c r="BI56">
        <v>40.404000000000003</v>
      </c>
      <c r="BJ56">
        <v>30.457000000000001</v>
      </c>
      <c r="BK56">
        <v>0</v>
      </c>
      <c r="BL56">
        <v>30.457000000000001</v>
      </c>
      <c r="BM56">
        <v>0</v>
      </c>
      <c r="BN56"/>
      <c r="BO56"/>
      <c r="BP56"/>
      <c r="BQ56">
        <v>207.55799999999999</v>
      </c>
      <c r="BR56">
        <v>0.48625800000000002</v>
      </c>
      <c r="BS56">
        <v>0.32500000000000001</v>
      </c>
      <c r="BT56">
        <v>1.4726E-2</v>
      </c>
      <c r="BU56">
        <v>11.705446</v>
      </c>
      <c r="BV56">
        <f t="shared" si="9"/>
        <v>6.5325000000000006</v>
      </c>
      <c r="BW56" s="4">
        <f t="shared" si="10"/>
        <v>3.0925788332000002</v>
      </c>
      <c r="BY56" s="4">
        <f t="shared" si="11"/>
        <v>27041.211708877338</v>
      </c>
      <c r="BZ56" s="4">
        <f t="shared" si="12"/>
        <v>6.6130947256248005</v>
      </c>
      <c r="CA56" s="4">
        <f t="shared" si="13"/>
        <v>271.4488221810708</v>
      </c>
      <c r="CB56" s="4">
        <f t="shared" si="14"/>
        <v>0</v>
      </c>
    </row>
    <row r="57" spans="1:80" x14ac:dyDescent="0.25">
      <c r="A57" s="40">
        <v>41703</v>
      </c>
      <c r="B57" s="41">
        <v>0.63074274305555555</v>
      </c>
      <c r="C57">
        <v>14.709</v>
      </c>
      <c r="D57">
        <v>8.0000000000000002E-3</v>
      </c>
      <c r="E57">
        <v>79.924685999999994</v>
      </c>
      <c r="F57">
        <v>1887.2</v>
      </c>
      <c r="G57">
        <v>6.7</v>
      </c>
      <c r="H57">
        <v>-20.100000000000001</v>
      </c>
      <c r="I57"/>
      <c r="J57">
        <v>1.4</v>
      </c>
      <c r="K57">
        <v>0.87690000000000001</v>
      </c>
      <c r="L57">
        <v>12.8986</v>
      </c>
      <c r="M57">
        <v>7.0000000000000001E-3</v>
      </c>
      <c r="N57">
        <v>1654.8780999999999</v>
      </c>
      <c r="O57">
        <v>5.9051</v>
      </c>
      <c r="P57">
        <v>1660.8</v>
      </c>
      <c r="Q57">
        <v>1247.4668999999999</v>
      </c>
      <c r="R57">
        <v>4.4513999999999996</v>
      </c>
      <c r="S57">
        <v>1251.9000000000001</v>
      </c>
      <c r="T57">
        <v>0</v>
      </c>
      <c r="U57"/>
      <c r="V57"/>
      <c r="W57">
        <v>0</v>
      </c>
      <c r="X57">
        <v>1.2277</v>
      </c>
      <c r="Y57">
        <v>12.4</v>
      </c>
      <c r="Z57">
        <v>871</v>
      </c>
      <c r="AA57">
        <v>898</v>
      </c>
      <c r="AB57">
        <v>822</v>
      </c>
      <c r="AC57">
        <v>44</v>
      </c>
      <c r="AD57">
        <v>5.51</v>
      </c>
      <c r="AE57">
        <v>0.13</v>
      </c>
      <c r="AF57">
        <v>993</v>
      </c>
      <c r="AG57">
        <v>-10</v>
      </c>
      <c r="AH57">
        <v>17</v>
      </c>
      <c r="AI57">
        <v>11</v>
      </c>
      <c r="AJ57">
        <v>191</v>
      </c>
      <c r="AK57">
        <v>191</v>
      </c>
      <c r="AL57">
        <v>4.9000000000000004</v>
      </c>
      <c r="AM57">
        <v>195</v>
      </c>
      <c r="AN57" t="s">
        <v>155</v>
      </c>
      <c r="AO57">
        <v>2</v>
      </c>
      <c r="AP57" s="42">
        <v>0.83900462962962974</v>
      </c>
      <c r="AQ57">
        <v>47.160665000000002</v>
      </c>
      <c r="AR57">
        <v>-88.484054999999998</v>
      </c>
      <c r="AS57">
        <v>311.5</v>
      </c>
      <c r="AT57">
        <v>36.299999999999997</v>
      </c>
      <c r="AU57">
        <v>12</v>
      </c>
      <c r="AV57">
        <v>6</v>
      </c>
      <c r="AW57" t="s">
        <v>402</v>
      </c>
      <c r="AX57">
        <v>1.5431999999999999</v>
      </c>
      <c r="AY57">
        <v>1.5648</v>
      </c>
      <c r="AZ57">
        <v>2.7648000000000001</v>
      </c>
      <c r="BA57">
        <v>14.048999999999999</v>
      </c>
      <c r="BB57">
        <v>14.49</v>
      </c>
      <c r="BC57">
        <v>1.03</v>
      </c>
      <c r="BD57">
        <v>14.036</v>
      </c>
      <c r="BE57">
        <v>3033.6779999999999</v>
      </c>
      <c r="BF57">
        <v>1.0489999999999999</v>
      </c>
      <c r="BG57">
        <v>40.759</v>
      </c>
      <c r="BH57">
        <v>0.14499999999999999</v>
      </c>
      <c r="BI57">
        <v>40.905000000000001</v>
      </c>
      <c r="BJ57">
        <v>30.725000000000001</v>
      </c>
      <c r="BK57">
        <v>0.11</v>
      </c>
      <c r="BL57">
        <v>30.835000000000001</v>
      </c>
      <c r="BM57">
        <v>0</v>
      </c>
      <c r="BN57"/>
      <c r="BO57"/>
      <c r="BP57"/>
      <c r="BQ57">
        <v>209.94800000000001</v>
      </c>
      <c r="BR57">
        <v>0.383552</v>
      </c>
      <c r="BS57">
        <v>0.32513700000000001</v>
      </c>
      <c r="BT57">
        <v>1.3136999999999999E-2</v>
      </c>
      <c r="BU57">
        <v>9.2330559999999995</v>
      </c>
      <c r="BV57">
        <f t="shared" si="9"/>
        <v>6.5352537000000011</v>
      </c>
      <c r="BW57" s="4">
        <f t="shared" si="10"/>
        <v>2.4393733951999996</v>
      </c>
      <c r="BY57" s="4">
        <f t="shared" si="11"/>
        <v>21326.904499979635</v>
      </c>
      <c r="BZ57" s="4">
        <f t="shared" si="12"/>
        <v>7.3745212314815998</v>
      </c>
      <c r="CA57" s="4">
        <f t="shared" si="13"/>
        <v>215.99825055983999</v>
      </c>
      <c r="CB57" s="4">
        <f t="shared" si="14"/>
        <v>0</v>
      </c>
    </row>
    <row r="58" spans="1:80" x14ac:dyDescent="0.25">
      <c r="A58" s="40">
        <v>41703</v>
      </c>
      <c r="B58" s="41">
        <v>0.63075431712962959</v>
      </c>
      <c r="C58">
        <v>14.356999999999999</v>
      </c>
      <c r="D58">
        <v>5.7000000000000002E-3</v>
      </c>
      <c r="E58">
        <v>56.687846999999998</v>
      </c>
      <c r="F58">
        <v>1559.5</v>
      </c>
      <c r="G58">
        <v>9.1</v>
      </c>
      <c r="H58">
        <v>-10</v>
      </c>
      <c r="I58"/>
      <c r="J58">
        <v>1.34</v>
      </c>
      <c r="K58">
        <v>0.87949999999999995</v>
      </c>
      <c r="L58">
        <v>12.6274</v>
      </c>
      <c r="M58">
        <v>5.0000000000000001E-3</v>
      </c>
      <c r="N58">
        <v>1371.5968</v>
      </c>
      <c r="O58">
        <v>7.9823000000000004</v>
      </c>
      <c r="P58">
        <v>1379.6</v>
      </c>
      <c r="Q58">
        <v>1033.9260999999999</v>
      </c>
      <c r="R58">
        <v>6.0171999999999999</v>
      </c>
      <c r="S58">
        <v>1039.9000000000001</v>
      </c>
      <c r="T58">
        <v>0</v>
      </c>
      <c r="U58"/>
      <c r="V58"/>
      <c r="W58">
        <v>0</v>
      </c>
      <c r="X58">
        <v>1.1773</v>
      </c>
      <c r="Y58">
        <v>12.3</v>
      </c>
      <c r="Z58">
        <v>872</v>
      </c>
      <c r="AA58">
        <v>897</v>
      </c>
      <c r="AB58">
        <v>825</v>
      </c>
      <c r="AC58">
        <v>44</v>
      </c>
      <c r="AD58">
        <v>5.51</v>
      </c>
      <c r="AE58">
        <v>0.13</v>
      </c>
      <c r="AF58">
        <v>993</v>
      </c>
      <c r="AG58">
        <v>-10</v>
      </c>
      <c r="AH58">
        <v>17</v>
      </c>
      <c r="AI58">
        <v>11</v>
      </c>
      <c r="AJ58">
        <v>191</v>
      </c>
      <c r="AK58">
        <v>190.9</v>
      </c>
      <c r="AL58">
        <v>4.5999999999999996</v>
      </c>
      <c r="AM58">
        <v>195</v>
      </c>
      <c r="AN58" t="s">
        <v>155</v>
      </c>
      <c r="AO58">
        <v>2</v>
      </c>
      <c r="AP58" s="42">
        <v>0.83901620370370367</v>
      </c>
      <c r="AQ58">
        <v>47.160826</v>
      </c>
      <c r="AR58">
        <v>-88.483968000000004</v>
      </c>
      <c r="AS58">
        <v>312.2</v>
      </c>
      <c r="AT58">
        <v>39</v>
      </c>
      <c r="AU58">
        <v>12</v>
      </c>
      <c r="AV58">
        <v>6</v>
      </c>
      <c r="AW58" t="s">
        <v>402</v>
      </c>
      <c r="AX58">
        <v>1.7432000000000001</v>
      </c>
      <c r="AY58">
        <v>1.8431999999999999</v>
      </c>
      <c r="AZ58">
        <v>3.0648</v>
      </c>
      <c r="BA58">
        <v>14.048999999999999</v>
      </c>
      <c r="BB58">
        <v>14.82</v>
      </c>
      <c r="BC58">
        <v>1.06</v>
      </c>
      <c r="BD58">
        <v>13.699</v>
      </c>
      <c r="BE58">
        <v>3034.3319999999999</v>
      </c>
      <c r="BF58">
        <v>0.76300000000000001</v>
      </c>
      <c r="BG58">
        <v>34.515000000000001</v>
      </c>
      <c r="BH58">
        <v>0.20100000000000001</v>
      </c>
      <c r="BI58">
        <v>34.716000000000001</v>
      </c>
      <c r="BJ58">
        <v>26.018000000000001</v>
      </c>
      <c r="BK58">
        <v>0.151</v>
      </c>
      <c r="BL58">
        <v>26.17</v>
      </c>
      <c r="BM58">
        <v>0</v>
      </c>
      <c r="BN58"/>
      <c r="BO58"/>
      <c r="BP58"/>
      <c r="BQ58">
        <v>205.709</v>
      </c>
      <c r="BR58">
        <v>0.63379399999999997</v>
      </c>
      <c r="BS58">
        <v>0.32600000000000001</v>
      </c>
      <c r="BT58">
        <v>1.4E-2</v>
      </c>
      <c r="BU58">
        <v>15.257007</v>
      </c>
      <c r="BV58">
        <f t="shared" si="9"/>
        <v>6.5526000000000009</v>
      </c>
      <c r="BW58" s="4">
        <f t="shared" si="10"/>
        <v>4.0309012493999994</v>
      </c>
      <c r="BY58" s="4">
        <f t="shared" si="11"/>
        <v>35248.879423276296</v>
      </c>
      <c r="BZ58" s="4">
        <f t="shared" si="12"/>
        <v>8.8635307540374004</v>
      </c>
      <c r="CA58" s="4">
        <f t="shared" si="13"/>
        <v>302.24291370713638</v>
      </c>
      <c r="CB58" s="4">
        <f t="shared" si="14"/>
        <v>0</v>
      </c>
    </row>
    <row r="59" spans="1:80" x14ac:dyDescent="0.25">
      <c r="A59" s="40">
        <v>41703</v>
      </c>
      <c r="B59" s="41">
        <v>0.63076589120370363</v>
      </c>
      <c r="C59">
        <v>13.85</v>
      </c>
      <c r="D59">
        <v>3.7000000000000002E-3</v>
      </c>
      <c r="E59">
        <v>37.333333000000003</v>
      </c>
      <c r="F59">
        <v>1505.2</v>
      </c>
      <c r="G59">
        <v>-3</v>
      </c>
      <c r="H59">
        <v>-41.6</v>
      </c>
      <c r="I59"/>
      <c r="J59">
        <v>1.08</v>
      </c>
      <c r="K59">
        <v>0.88339999999999996</v>
      </c>
      <c r="L59">
        <v>12.2349</v>
      </c>
      <c r="M59">
        <v>3.3E-3</v>
      </c>
      <c r="N59">
        <v>1329.6795999999999</v>
      </c>
      <c r="O59">
        <v>0</v>
      </c>
      <c r="P59">
        <v>1329.7</v>
      </c>
      <c r="Q59">
        <v>1002.3284</v>
      </c>
      <c r="R59">
        <v>0</v>
      </c>
      <c r="S59">
        <v>1002.3</v>
      </c>
      <c r="T59">
        <v>0</v>
      </c>
      <c r="U59"/>
      <c r="V59"/>
      <c r="W59">
        <v>0</v>
      </c>
      <c r="X59">
        <v>0.95379999999999998</v>
      </c>
      <c r="Y59">
        <v>12.3</v>
      </c>
      <c r="Z59">
        <v>871</v>
      </c>
      <c r="AA59">
        <v>897</v>
      </c>
      <c r="AB59">
        <v>823</v>
      </c>
      <c r="AC59">
        <v>44</v>
      </c>
      <c r="AD59">
        <v>5.51</v>
      </c>
      <c r="AE59">
        <v>0.13</v>
      </c>
      <c r="AF59">
        <v>993</v>
      </c>
      <c r="AG59">
        <v>-10</v>
      </c>
      <c r="AH59">
        <v>17</v>
      </c>
      <c r="AI59">
        <v>11</v>
      </c>
      <c r="AJ59">
        <v>191</v>
      </c>
      <c r="AK59">
        <v>190</v>
      </c>
      <c r="AL59">
        <v>4.4000000000000004</v>
      </c>
      <c r="AM59">
        <v>195</v>
      </c>
      <c r="AN59" t="s">
        <v>155</v>
      </c>
      <c r="AO59">
        <v>2</v>
      </c>
      <c r="AP59" s="42">
        <v>0.83902777777777782</v>
      </c>
      <c r="AQ59">
        <v>47.160995999999997</v>
      </c>
      <c r="AR59">
        <v>-88.483932999999993</v>
      </c>
      <c r="AS59">
        <v>312.7</v>
      </c>
      <c r="AT59">
        <v>40.5</v>
      </c>
      <c r="AU59">
        <v>12</v>
      </c>
      <c r="AV59">
        <v>6</v>
      </c>
      <c r="AW59" t="s">
        <v>402</v>
      </c>
      <c r="AX59">
        <v>1.9</v>
      </c>
      <c r="AY59">
        <v>1.9136</v>
      </c>
      <c r="AZ59">
        <v>3.1272000000000002</v>
      </c>
      <c r="BA59">
        <v>14.048999999999999</v>
      </c>
      <c r="BB59">
        <v>15.33</v>
      </c>
      <c r="BC59">
        <v>1.0900000000000001</v>
      </c>
      <c r="BD59">
        <v>13.2</v>
      </c>
      <c r="BE59">
        <v>3035.0219999999999</v>
      </c>
      <c r="BF59">
        <v>0.52100000000000002</v>
      </c>
      <c r="BG59">
        <v>34.542000000000002</v>
      </c>
      <c r="BH59">
        <v>0</v>
      </c>
      <c r="BI59">
        <v>34.542000000000002</v>
      </c>
      <c r="BJ59">
        <v>26.038</v>
      </c>
      <c r="BK59">
        <v>0</v>
      </c>
      <c r="BL59">
        <v>26.038</v>
      </c>
      <c r="BM59">
        <v>0</v>
      </c>
      <c r="BN59"/>
      <c r="BO59"/>
      <c r="BP59"/>
      <c r="BQ59">
        <v>172.03299999999999</v>
      </c>
      <c r="BR59">
        <v>0.55962599999999996</v>
      </c>
      <c r="BS59">
        <v>0.32600000000000001</v>
      </c>
      <c r="BT59">
        <v>1.4137E-2</v>
      </c>
      <c r="BU59">
        <v>13.471596999999999</v>
      </c>
      <c r="BV59">
        <f t="shared" si="9"/>
        <v>6.5526000000000009</v>
      </c>
      <c r="BW59" s="4">
        <f t="shared" si="10"/>
        <v>3.5591959273999998</v>
      </c>
      <c r="BY59" s="4">
        <f t="shared" si="11"/>
        <v>31131.052115880026</v>
      </c>
      <c r="BZ59" s="4">
        <f t="shared" si="12"/>
        <v>5.3440397309718</v>
      </c>
      <c r="CA59" s="4">
        <f t="shared" si="13"/>
        <v>267.0788992611204</v>
      </c>
      <c r="CB59" s="4">
        <f t="shared" si="14"/>
        <v>0</v>
      </c>
    </row>
    <row r="60" spans="1:80" x14ac:dyDescent="0.25">
      <c r="A60" s="40">
        <v>41703</v>
      </c>
      <c r="B60" s="41">
        <v>0.63077746527777778</v>
      </c>
      <c r="C60">
        <v>13.738</v>
      </c>
      <c r="D60">
        <v>4.5999999999999999E-3</v>
      </c>
      <c r="E60">
        <v>45.85134</v>
      </c>
      <c r="F60">
        <v>1515.2</v>
      </c>
      <c r="G60">
        <v>-16</v>
      </c>
      <c r="H60">
        <v>-58.2</v>
      </c>
      <c r="I60"/>
      <c r="J60">
        <v>0.9</v>
      </c>
      <c r="K60">
        <v>0.88429999999999997</v>
      </c>
      <c r="L60">
        <v>12.147600000000001</v>
      </c>
      <c r="M60">
        <v>4.1000000000000003E-3</v>
      </c>
      <c r="N60">
        <v>1339.8326999999999</v>
      </c>
      <c r="O60">
        <v>0</v>
      </c>
      <c r="P60">
        <v>1339.8</v>
      </c>
      <c r="Q60">
        <v>1009.9819</v>
      </c>
      <c r="R60">
        <v>0</v>
      </c>
      <c r="S60">
        <v>1010</v>
      </c>
      <c r="T60">
        <v>0</v>
      </c>
      <c r="U60"/>
      <c r="V60"/>
      <c r="W60">
        <v>0</v>
      </c>
      <c r="X60">
        <v>0.79579999999999995</v>
      </c>
      <c r="Y60">
        <v>12.2</v>
      </c>
      <c r="Z60">
        <v>872</v>
      </c>
      <c r="AA60">
        <v>896</v>
      </c>
      <c r="AB60">
        <v>826</v>
      </c>
      <c r="AC60">
        <v>44</v>
      </c>
      <c r="AD60">
        <v>5.51</v>
      </c>
      <c r="AE60">
        <v>0.13</v>
      </c>
      <c r="AF60">
        <v>993</v>
      </c>
      <c r="AG60">
        <v>-10</v>
      </c>
      <c r="AH60">
        <v>17</v>
      </c>
      <c r="AI60">
        <v>11</v>
      </c>
      <c r="AJ60">
        <v>191</v>
      </c>
      <c r="AK60">
        <v>190</v>
      </c>
      <c r="AL60">
        <v>4.4000000000000004</v>
      </c>
      <c r="AM60">
        <v>195</v>
      </c>
      <c r="AN60" t="s">
        <v>155</v>
      </c>
      <c r="AO60">
        <v>2</v>
      </c>
      <c r="AP60" s="42">
        <v>0.83903935185185186</v>
      </c>
      <c r="AQ60">
        <v>47.161171000000003</v>
      </c>
      <c r="AR60">
        <v>-88.483917000000005</v>
      </c>
      <c r="AS60">
        <v>313</v>
      </c>
      <c r="AT60">
        <v>41.5</v>
      </c>
      <c r="AU60">
        <v>12</v>
      </c>
      <c r="AV60">
        <v>7</v>
      </c>
      <c r="AW60" t="s">
        <v>403</v>
      </c>
      <c r="AX60">
        <v>1.9648000000000001</v>
      </c>
      <c r="AY60">
        <v>1.6863999999999999</v>
      </c>
      <c r="AZ60">
        <v>2.6080000000000001</v>
      </c>
      <c r="BA60">
        <v>14.048999999999999</v>
      </c>
      <c r="BB60">
        <v>15.45</v>
      </c>
      <c r="BC60">
        <v>1.1000000000000001</v>
      </c>
      <c r="BD60">
        <v>13.089</v>
      </c>
      <c r="BE60">
        <v>3034.8980000000001</v>
      </c>
      <c r="BF60">
        <v>0.64500000000000002</v>
      </c>
      <c r="BG60">
        <v>35.054000000000002</v>
      </c>
      <c r="BH60">
        <v>0</v>
      </c>
      <c r="BI60">
        <v>35.054000000000002</v>
      </c>
      <c r="BJ60">
        <v>26.423999999999999</v>
      </c>
      <c r="BK60">
        <v>0</v>
      </c>
      <c r="BL60">
        <v>26.423999999999999</v>
      </c>
      <c r="BM60">
        <v>0</v>
      </c>
      <c r="BN60"/>
      <c r="BO60"/>
      <c r="BP60"/>
      <c r="BQ60">
        <v>144.56899999999999</v>
      </c>
      <c r="BR60">
        <v>0.298041</v>
      </c>
      <c r="BS60">
        <v>0.32613700000000001</v>
      </c>
      <c r="BT60">
        <v>1.4862999999999999E-2</v>
      </c>
      <c r="BU60">
        <v>7.1745919999999996</v>
      </c>
      <c r="BV60">
        <f t="shared" si="9"/>
        <v>6.5553537000000004</v>
      </c>
      <c r="BW60" s="4">
        <f t="shared" si="10"/>
        <v>1.8955272063999999</v>
      </c>
      <c r="BY60" s="4">
        <f t="shared" si="11"/>
        <v>16578.841549704419</v>
      </c>
      <c r="BZ60" s="4">
        <f t="shared" si="12"/>
        <v>3.5234636549760001</v>
      </c>
      <c r="CA60" s="4">
        <f t="shared" si="13"/>
        <v>144.34729243269118</v>
      </c>
      <c r="CB60" s="4">
        <f t="shared" si="14"/>
        <v>0</v>
      </c>
    </row>
    <row r="61" spans="1:80" x14ac:dyDescent="0.25">
      <c r="A61" s="40">
        <v>41703</v>
      </c>
      <c r="B61" s="41">
        <v>0.63078903935185182</v>
      </c>
      <c r="C61">
        <v>13.827999999999999</v>
      </c>
      <c r="D61">
        <v>3.2000000000000002E-3</v>
      </c>
      <c r="E61">
        <v>32.006445999999997</v>
      </c>
      <c r="F61">
        <v>1410.4</v>
      </c>
      <c r="G61">
        <v>-29.3</v>
      </c>
      <c r="H61">
        <v>-41.8</v>
      </c>
      <c r="I61"/>
      <c r="J61">
        <v>0.8</v>
      </c>
      <c r="K61">
        <v>0.88360000000000005</v>
      </c>
      <c r="L61">
        <v>12.218299999999999</v>
      </c>
      <c r="M61">
        <v>2.8E-3</v>
      </c>
      <c r="N61">
        <v>1246.2682</v>
      </c>
      <c r="O61">
        <v>0</v>
      </c>
      <c r="P61">
        <v>1246.3</v>
      </c>
      <c r="Q61">
        <v>939.45180000000005</v>
      </c>
      <c r="R61">
        <v>0</v>
      </c>
      <c r="S61">
        <v>939.5</v>
      </c>
      <c r="T61">
        <v>0</v>
      </c>
      <c r="U61"/>
      <c r="V61"/>
      <c r="W61">
        <v>0</v>
      </c>
      <c r="X61">
        <v>0.70689999999999997</v>
      </c>
      <c r="Y61">
        <v>12.2</v>
      </c>
      <c r="Z61">
        <v>871</v>
      </c>
      <c r="AA61">
        <v>896</v>
      </c>
      <c r="AB61">
        <v>824</v>
      </c>
      <c r="AC61">
        <v>44</v>
      </c>
      <c r="AD61">
        <v>5.51</v>
      </c>
      <c r="AE61">
        <v>0.13</v>
      </c>
      <c r="AF61">
        <v>993</v>
      </c>
      <c r="AG61">
        <v>-10</v>
      </c>
      <c r="AH61">
        <v>17</v>
      </c>
      <c r="AI61">
        <v>11</v>
      </c>
      <c r="AJ61">
        <v>191</v>
      </c>
      <c r="AK61">
        <v>189.9</v>
      </c>
      <c r="AL61">
        <v>4.5</v>
      </c>
      <c r="AM61">
        <v>195</v>
      </c>
      <c r="AN61" t="s">
        <v>155</v>
      </c>
      <c r="AO61">
        <v>2</v>
      </c>
      <c r="AP61" s="42">
        <v>0.83905092592592589</v>
      </c>
      <c r="AQ61">
        <v>47.161344</v>
      </c>
      <c r="AR61">
        <v>-88.483919999999998</v>
      </c>
      <c r="AS61">
        <v>313.5</v>
      </c>
      <c r="AT61">
        <v>42</v>
      </c>
      <c r="AU61">
        <v>12</v>
      </c>
      <c r="AV61">
        <v>7</v>
      </c>
      <c r="AW61" t="s">
        <v>403</v>
      </c>
      <c r="AX61">
        <v>2.1352000000000002</v>
      </c>
      <c r="AY61">
        <v>1.9136</v>
      </c>
      <c r="AZ61">
        <v>2.8919999999999999</v>
      </c>
      <c r="BA61">
        <v>14.048999999999999</v>
      </c>
      <c r="BB61">
        <v>15.36</v>
      </c>
      <c r="BC61">
        <v>1.0900000000000001</v>
      </c>
      <c r="BD61">
        <v>13.173</v>
      </c>
      <c r="BE61">
        <v>3035.152</v>
      </c>
      <c r="BF61">
        <v>0.44700000000000001</v>
      </c>
      <c r="BG61">
        <v>32.42</v>
      </c>
      <c r="BH61">
        <v>0</v>
      </c>
      <c r="BI61">
        <v>32.42</v>
      </c>
      <c r="BJ61">
        <v>24.439</v>
      </c>
      <c r="BK61">
        <v>0</v>
      </c>
      <c r="BL61">
        <v>24.439</v>
      </c>
      <c r="BM61">
        <v>0</v>
      </c>
      <c r="BN61"/>
      <c r="BO61"/>
      <c r="BP61"/>
      <c r="BQ61">
        <v>127.678</v>
      </c>
      <c r="BR61">
        <v>0.28460200000000002</v>
      </c>
      <c r="BS61">
        <v>0.32672600000000002</v>
      </c>
      <c r="BT61">
        <v>1.4E-2</v>
      </c>
      <c r="BU61">
        <v>6.8510819999999999</v>
      </c>
      <c r="BV61">
        <f t="shared" si="9"/>
        <v>6.5671926000000012</v>
      </c>
      <c r="BW61" s="4">
        <f t="shared" si="10"/>
        <v>1.8100558644</v>
      </c>
      <c r="BY61" s="4">
        <f t="shared" si="11"/>
        <v>15832.608883520888</v>
      </c>
      <c r="BZ61" s="4">
        <f t="shared" si="12"/>
        <v>2.3317369841555999</v>
      </c>
      <c r="CA61" s="4">
        <f t="shared" si="13"/>
        <v>127.48393770867719</v>
      </c>
      <c r="CB61" s="4">
        <f t="shared" si="14"/>
        <v>0</v>
      </c>
    </row>
    <row r="62" spans="1:80" x14ac:dyDescent="0.25">
      <c r="A62" s="40">
        <v>41703</v>
      </c>
      <c r="B62" s="41">
        <v>0.63080061342592597</v>
      </c>
      <c r="C62">
        <v>14.226000000000001</v>
      </c>
      <c r="D62">
        <v>5.5999999999999999E-3</v>
      </c>
      <c r="E62">
        <v>56.180500000000002</v>
      </c>
      <c r="F62">
        <v>1462.1</v>
      </c>
      <c r="G62">
        <v>-12.3</v>
      </c>
      <c r="H62">
        <v>-60.2</v>
      </c>
      <c r="I62"/>
      <c r="J62">
        <v>0.8</v>
      </c>
      <c r="K62">
        <v>0.88049999999999995</v>
      </c>
      <c r="L62">
        <v>12.526199999999999</v>
      </c>
      <c r="M62">
        <v>4.8999999999999998E-3</v>
      </c>
      <c r="N62">
        <v>1287.4149</v>
      </c>
      <c r="O62">
        <v>0</v>
      </c>
      <c r="P62">
        <v>1287.4000000000001</v>
      </c>
      <c r="Q62">
        <v>970.46879999999999</v>
      </c>
      <c r="R62">
        <v>0</v>
      </c>
      <c r="S62">
        <v>970.5</v>
      </c>
      <c r="T62">
        <v>0</v>
      </c>
      <c r="U62"/>
      <c r="V62"/>
      <c r="W62">
        <v>0</v>
      </c>
      <c r="X62">
        <v>0.70440000000000003</v>
      </c>
      <c r="Y62">
        <v>12.2</v>
      </c>
      <c r="Z62">
        <v>871</v>
      </c>
      <c r="AA62">
        <v>896</v>
      </c>
      <c r="AB62">
        <v>824</v>
      </c>
      <c r="AC62">
        <v>44</v>
      </c>
      <c r="AD62">
        <v>5.51</v>
      </c>
      <c r="AE62">
        <v>0.13</v>
      </c>
      <c r="AF62">
        <v>993</v>
      </c>
      <c r="AG62">
        <v>-10</v>
      </c>
      <c r="AH62">
        <v>16.863</v>
      </c>
      <c r="AI62">
        <v>11</v>
      </c>
      <c r="AJ62">
        <v>190.9</v>
      </c>
      <c r="AK62">
        <v>189</v>
      </c>
      <c r="AL62">
        <v>4.5999999999999996</v>
      </c>
      <c r="AM62">
        <v>195</v>
      </c>
      <c r="AN62" t="s">
        <v>155</v>
      </c>
      <c r="AO62">
        <v>2</v>
      </c>
      <c r="AP62" s="42">
        <v>0.83906249999999993</v>
      </c>
      <c r="AQ62">
        <v>47.161512999999999</v>
      </c>
      <c r="AR62">
        <v>-88.483948999999996</v>
      </c>
      <c r="AS62">
        <v>314</v>
      </c>
      <c r="AT62">
        <v>41.7</v>
      </c>
      <c r="AU62">
        <v>12</v>
      </c>
      <c r="AV62">
        <v>7</v>
      </c>
      <c r="AW62" t="s">
        <v>403</v>
      </c>
      <c r="AX62">
        <v>1.7272000000000001</v>
      </c>
      <c r="AY62">
        <v>1.5784</v>
      </c>
      <c r="AZ62">
        <v>2.3704000000000001</v>
      </c>
      <c r="BA62">
        <v>14.048999999999999</v>
      </c>
      <c r="BB62">
        <v>14.95</v>
      </c>
      <c r="BC62">
        <v>1.06</v>
      </c>
      <c r="BD62">
        <v>13.569000000000001</v>
      </c>
      <c r="BE62">
        <v>3034.4090000000001</v>
      </c>
      <c r="BF62">
        <v>0.76300000000000001</v>
      </c>
      <c r="BG62">
        <v>32.659999999999997</v>
      </c>
      <c r="BH62">
        <v>0</v>
      </c>
      <c r="BI62">
        <v>32.659999999999997</v>
      </c>
      <c r="BJ62">
        <v>24.619</v>
      </c>
      <c r="BK62">
        <v>0</v>
      </c>
      <c r="BL62">
        <v>24.619</v>
      </c>
      <c r="BM62">
        <v>0</v>
      </c>
      <c r="BN62"/>
      <c r="BO62"/>
      <c r="BP62"/>
      <c r="BQ62">
        <v>124.07599999999999</v>
      </c>
      <c r="BR62">
        <v>0.23663000000000001</v>
      </c>
      <c r="BS62">
        <v>0.32472600000000001</v>
      </c>
      <c r="BT62">
        <v>1.4E-2</v>
      </c>
      <c r="BU62">
        <v>5.6962760000000001</v>
      </c>
      <c r="BV62">
        <f t="shared" si="9"/>
        <v>6.5269926000000007</v>
      </c>
      <c r="BW62" s="4">
        <f t="shared" si="10"/>
        <v>1.5049561192000001</v>
      </c>
      <c r="BY62" s="4">
        <f t="shared" si="11"/>
        <v>13160.670445897078</v>
      </c>
      <c r="BZ62" s="4">
        <f t="shared" si="12"/>
        <v>3.3092412889032001</v>
      </c>
      <c r="CA62" s="4">
        <f t="shared" si="13"/>
        <v>106.77616158782159</v>
      </c>
      <c r="CB62" s="4">
        <f t="shared" si="14"/>
        <v>0</v>
      </c>
    </row>
    <row r="63" spans="1:80" x14ac:dyDescent="0.25">
      <c r="A63" s="40">
        <v>41703</v>
      </c>
      <c r="B63" s="41">
        <v>0.63081218750000001</v>
      </c>
      <c r="C63">
        <v>14.747</v>
      </c>
      <c r="D63">
        <v>8.8999999999999999E-3</v>
      </c>
      <c r="E63">
        <v>89.261511999999996</v>
      </c>
      <c r="F63">
        <v>1587.6</v>
      </c>
      <c r="G63">
        <v>-11.3</v>
      </c>
      <c r="H63">
        <v>-26.1</v>
      </c>
      <c r="I63"/>
      <c r="J63">
        <v>0.92</v>
      </c>
      <c r="K63">
        <v>0.87660000000000005</v>
      </c>
      <c r="L63">
        <v>12.9277</v>
      </c>
      <c r="M63">
        <v>7.7999999999999996E-3</v>
      </c>
      <c r="N63">
        <v>1391.7802999999999</v>
      </c>
      <c r="O63">
        <v>0</v>
      </c>
      <c r="P63">
        <v>1391.8</v>
      </c>
      <c r="Q63">
        <v>1049.1405999999999</v>
      </c>
      <c r="R63">
        <v>0</v>
      </c>
      <c r="S63">
        <v>1049.0999999999999</v>
      </c>
      <c r="T63">
        <v>0</v>
      </c>
      <c r="U63"/>
      <c r="V63"/>
      <c r="W63">
        <v>0</v>
      </c>
      <c r="X63">
        <v>0.80979999999999996</v>
      </c>
      <c r="Y63">
        <v>12.2</v>
      </c>
      <c r="Z63">
        <v>871</v>
      </c>
      <c r="AA63">
        <v>896</v>
      </c>
      <c r="AB63">
        <v>822</v>
      </c>
      <c r="AC63">
        <v>44</v>
      </c>
      <c r="AD63">
        <v>5.51</v>
      </c>
      <c r="AE63">
        <v>0.13</v>
      </c>
      <c r="AF63">
        <v>993</v>
      </c>
      <c r="AG63">
        <v>-10</v>
      </c>
      <c r="AH63">
        <v>16</v>
      </c>
      <c r="AI63">
        <v>11</v>
      </c>
      <c r="AJ63">
        <v>190</v>
      </c>
      <c r="AK63">
        <v>189.1</v>
      </c>
      <c r="AL63">
        <v>5</v>
      </c>
      <c r="AM63">
        <v>195</v>
      </c>
      <c r="AN63" t="s">
        <v>155</v>
      </c>
      <c r="AO63">
        <v>2</v>
      </c>
      <c r="AP63" s="42">
        <v>0.83907407407407408</v>
      </c>
      <c r="AQ63">
        <v>47.161676999999997</v>
      </c>
      <c r="AR63">
        <v>-88.484001000000006</v>
      </c>
      <c r="AS63">
        <v>314.2</v>
      </c>
      <c r="AT63">
        <v>41.2</v>
      </c>
      <c r="AU63">
        <v>12</v>
      </c>
      <c r="AV63">
        <v>8</v>
      </c>
      <c r="AW63" t="s">
        <v>403</v>
      </c>
      <c r="AX63">
        <v>1.1000000000000001</v>
      </c>
      <c r="AY63">
        <v>1.5</v>
      </c>
      <c r="AZ63">
        <v>1.9</v>
      </c>
      <c r="BA63">
        <v>14.048999999999999</v>
      </c>
      <c r="BB63">
        <v>14.45</v>
      </c>
      <c r="BC63">
        <v>1.03</v>
      </c>
      <c r="BD63">
        <v>14.071999999999999</v>
      </c>
      <c r="BE63">
        <v>3033.4679999999998</v>
      </c>
      <c r="BF63">
        <v>1.169</v>
      </c>
      <c r="BG63">
        <v>34.200000000000003</v>
      </c>
      <c r="BH63">
        <v>0</v>
      </c>
      <c r="BI63">
        <v>34.200000000000003</v>
      </c>
      <c r="BJ63">
        <v>25.78</v>
      </c>
      <c r="BK63">
        <v>0</v>
      </c>
      <c r="BL63">
        <v>25.78</v>
      </c>
      <c r="BM63">
        <v>0</v>
      </c>
      <c r="BN63"/>
      <c r="BO63"/>
      <c r="BP63"/>
      <c r="BQ63">
        <v>138.15600000000001</v>
      </c>
      <c r="BR63">
        <v>0.24087800000000001</v>
      </c>
      <c r="BS63">
        <v>0.32327400000000001</v>
      </c>
      <c r="BT63">
        <v>1.4E-2</v>
      </c>
      <c r="BU63">
        <v>5.7985360000000004</v>
      </c>
      <c r="BV63">
        <f t="shared" si="9"/>
        <v>6.497807400000001</v>
      </c>
      <c r="BW63" s="4">
        <f t="shared" si="10"/>
        <v>1.5319732112</v>
      </c>
      <c r="BY63" s="4">
        <f t="shared" si="11"/>
        <v>13392.777328928465</v>
      </c>
      <c r="BZ63" s="4">
        <f t="shared" si="12"/>
        <v>5.1611412078576002</v>
      </c>
      <c r="CA63" s="4">
        <f t="shared" si="13"/>
        <v>113.81883690211201</v>
      </c>
      <c r="CB63" s="4">
        <f t="shared" si="14"/>
        <v>0</v>
      </c>
    </row>
    <row r="64" spans="1:80" x14ac:dyDescent="0.25">
      <c r="A64" s="40">
        <v>41703</v>
      </c>
      <c r="B64" s="41">
        <v>0.63082376157407405</v>
      </c>
      <c r="C64">
        <v>15.170999999999999</v>
      </c>
      <c r="D64">
        <v>2.0400000000000001E-2</v>
      </c>
      <c r="E64">
        <v>203.996656</v>
      </c>
      <c r="F64">
        <v>1794.5</v>
      </c>
      <c r="G64">
        <v>5.7</v>
      </c>
      <c r="H64">
        <v>-18.8</v>
      </c>
      <c r="I64"/>
      <c r="J64">
        <v>1.1599999999999999</v>
      </c>
      <c r="K64">
        <v>0.87339999999999995</v>
      </c>
      <c r="L64">
        <v>13.2499</v>
      </c>
      <c r="M64">
        <v>1.78E-2</v>
      </c>
      <c r="N64">
        <v>1567.2023999999999</v>
      </c>
      <c r="O64">
        <v>4.9725000000000001</v>
      </c>
      <c r="P64">
        <v>1572.2</v>
      </c>
      <c r="Q64">
        <v>1181.4478999999999</v>
      </c>
      <c r="R64">
        <v>3.7486000000000002</v>
      </c>
      <c r="S64">
        <v>1185.2</v>
      </c>
      <c r="T64">
        <v>0</v>
      </c>
      <c r="U64"/>
      <c r="V64"/>
      <c r="W64">
        <v>0</v>
      </c>
      <c r="X64">
        <v>1.0152000000000001</v>
      </c>
      <c r="Y64">
        <v>12.3</v>
      </c>
      <c r="Z64">
        <v>870</v>
      </c>
      <c r="AA64">
        <v>896</v>
      </c>
      <c r="AB64">
        <v>820</v>
      </c>
      <c r="AC64">
        <v>44.1</v>
      </c>
      <c r="AD64">
        <v>5.53</v>
      </c>
      <c r="AE64">
        <v>0.13</v>
      </c>
      <c r="AF64">
        <v>993</v>
      </c>
      <c r="AG64">
        <v>-10</v>
      </c>
      <c r="AH64">
        <v>16</v>
      </c>
      <c r="AI64">
        <v>11</v>
      </c>
      <c r="AJ64">
        <v>190</v>
      </c>
      <c r="AK64">
        <v>189.9</v>
      </c>
      <c r="AL64">
        <v>5.2</v>
      </c>
      <c r="AM64">
        <v>195</v>
      </c>
      <c r="AN64" t="s">
        <v>155</v>
      </c>
      <c r="AO64">
        <v>2</v>
      </c>
      <c r="AP64" s="42">
        <v>0.83908564814814823</v>
      </c>
      <c r="AQ64">
        <v>47.161836999999998</v>
      </c>
      <c r="AR64">
        <v>-88.484069000000005</v>
      </c>
      <c r="AS64">
        <v>314.39999999999998</v>
      </c>
      <c r="AT64">
        <v>41</v>
      </c>
      <c r="AU64">
        <v>12</v>
      </c>
      <c r="AV64">
        <v>8</v>
      </c>
      <c r="AW64" t="s">
        <v>403</v>
      </c>
      <c r="AX64">
        <v>1.1000000000000001</v>
      </c>
      <c r="AY64">
        <v>1.5</v>
      </c>
      <c r="AZ64">
        <v>1.9</v>
      </c>
      <c r="BA64">
        <v>14.048999999999999</v>
      </c>
      <c r="BB64">
        <v>14.07</v>
      </c>
      <c r="BC64">
        <v>1</v>
      </c>
      <c r="BD64">
        <v>14.5</v>
      </c>
      <c r="BE64">
        <v>3030.9929999999999</v>
      </c>
      <c r="BF64">
        <v>2.5939999999999999</v>
      </c>
      <c r="BG64">
        <v>37.542999999999999</v>
      </c>
      <c r="BH64">
        <v>0.11899999999999999</v>
      </c>
      <c r="BI64">
        <v>37.662999999999997</v>
      </c>
      <c r="BJ64">
        <v>28.302</v>
      </c>
      <c r="BK64">
        <v>0.09</v>
      </c>
      <c r="BL64">
        <v>28.391999999999999</v>
      </c>
      <c r="BM64">
        <v>0</v>
      </c>
      <c r="BN64"/>
      <c r="BO64"/>
      <c r="BP64"/>
      <c r="BQ64">
        <v>168.85300000000001</v>
      </c>
      <c r="BR64">
        <v>0.34953699999999999</v>
      </c>
      <c r="BS64">
        <v>0.32486300000000001</v>
      </c>
      <c r="BT64">
        <v>1.4E-2</v>
      </c>
      <c r="BU64">
        <v>8.4142299999999999</v>
      </c>
      <c r="BV64">
        <f t="shared" si="9"/>
        <v>6.5297463000000011</v>
      </c>
      <c r="BW64" s="4">
        <f t="shared" si="10"/>
        <v>2.2230395659999997</v>
      </c>
      <c r="BY64" s="4">
        <f t="shared" si="11"/>
        <v>19418.343756218943</v>
      </c>
      <c r="BZ64" s="4">
        <f t="shared" si="12"/>
        <v>16.618706708868</v>
      </c>
      <c r="CA64" s="4">
        <f t="shared" si="13"/>
        <v>181.31944382204398</v>
      </c>
      <c r="CB64" s="4">
        <f t="shared" si="14"/>
        <v>0</v>
      </c>
    </row>
    <row r="65" spans="1:80" x14ac:dyDescent="0.25">
      <c r="A65" s="40">
        <v>41703</v>
      </c>
      <c r="B65" s="41">
        <v>0.63083533564814809</v>
      </c>
      <c r="C65">
        <v>15.329000000000001</v>
      </c>
      <c r="D65">
        <v>2.7199999999999998E-2</v>
      </c>
      <c r="E65">
        <v>272.08</v>
      </c>
      <c r="F65">
        <v>1949.7</v>
      </c>
      <c r="G65">
        <v>5.7</v>
      </c>
      <c r="H65">
        <v>-8.6</v>
      </c>
      <c r="I65"/>
      <c r="J65">
        <v>1.4</v>
      </c>
      <c r="K65">
        <v>0.87219999999999998</v>
      </c>
      <c r="L65">
        <v>13.370200000000001</v>
      </c>
      <c r="M65">
        <v>2.3699999999999999E-2</v>
      </c>
      <c r="N65">
        <v>1700.5266999999999</v>
      </c>
      <c r="O65">
        <v>4.9477000000000002</v>
      </c>
      <c r="P65">
        <v>1705.5</v>
      </c>
      <c r="Q65">
        <v>1282.4474</v>
      </c>
      <c r="R65">
        <v>3.7313000000000001</v>
      </c>
      <c r="S65">
        <v>1286.2</v>
      </c>
      <c r="T65">
        <v>0</v>
      </c>
      <c r="U65"/>
      <c r="V65"/>
      <c r="W65">
        <v>0</v>
      </c>
      <c r="X65">
        <v>1.2211000000000001</v>
      </c>
      <c r="Y65">
        <v>12.2</v>
      </c>
      <c r="Z65">
        <v>872</v>
      </c>
      <c r="AA65">
        <v>895</v>
      </c>
      <c r="AB65">
        <v>821</v>
      </c>
      <c r="AC65">
        <v>45</v>
      </c>
      <c r="AD65">
        <v>5.64</v>
      </c>
      <c r="AE65">
        <v>0.13</v>
      </c>
      <c r="AF65">
        <v>993</v>
      </c>
      <c r="AG65">
        <v>-10</v>
      </c>
      <c r="AH65">
        <v>16</v>
      </c>
      <c r="AI65">
        <v>11</v>
      </c>
      <c r="AJ65">
        <v>190</v>
      </c>
      <c r="AK65">
        <v>189.1</v>
      </c>
      <c r="AL65">
        <v>5.5</v>
      </c>
      <c r="AM65">
        <v>195</v>
      </c>
      <c r="AN65" t="s">
        <v>155</v>
      </c>
      <c r="AO65">
        <v>2</v>
      </c>
      <c r="AP65" s="42">
        <v>0.83909722222222216</v>
      </c>
      <c r="AQ65">
        <v>47.161999000000002</v>
      </c>
      <c r="AR65">
        <v>-88.484136000000007</v>
      </c>
      <c r="AS65">
        <v>314.7</v>
      </c>
      <c r="AT65">
        <v>41.3</v>
      </c>
      <c r="AU65">
        <v>12</v>
      </c>
      <c r="AV65">
        <v>9</v>
      </c>
      <c r="AW65" t="s">
        <v>404</v>
      </c>
      <c r="AX65">
        <v>1.1215999999999999</v>
      </c>
      <c r="AY65">
        <v>1.5</v>
      </c>
      <c r="AZ65">
        <v>1.9</v>
      </c>
      <c r="BA65">
        <v>14.048999999999999</v>
      </c>
      <c r="BB65">
        <v>13.92</v>
      </c>
      <c r="BC65">
        <v>0.99</v>
      </c>
      <c r="BD65">
        <v>14.651999999999999</v>
      </c>
      <c r="BE65">
        <v>3029.6039999999998</v>
      </c>
      <c r="BF65">
        <v>3.4220000000000002</v>
      </c>
      <c r="BG65">
        <v>40.351999999999997</v>
      </c>
      <c r="BH65">
        <v>0.11700000000000001</v>
      </c>
      <c r="BI65">
        <v>40.47</v>
      </c>
      <c r="BJ65">
        <v>30.431999999999999</v>
      </c>
      <c r="BK65">
        <v>8.8999999999999996E-2</v>
      </c>
      <c r="BL65">
        <v>30.52</v>
      </c>
      <c r="BM65">
        <v>0</v>
      </c>
      <c r="BN65"/>
      <c r="BO65"/>
      <c r="BP65"/>
      <c r="BQ65">
        <v>201.184</v>
      </c>
      <c r="BR65">
        <v>0.51094399999999995</v>
      </c>
      <c r="BS65">
        <v>0.32400000000000001</v>
      </c>
      <c r="BT65">
        <v>1.4E-2</v>
      </c>
      <c r="BU65">
        <v>12.2997</v>
      </c>
      <c r="BV65">
        <f t="shared" si="9"/>
        <v>6.5124000000000004</v>
      </c>
      <c r="BW65" s="4">
        <f t="shared" si="10"/>
        <v>3.2495807399999999</v>
      </c>
      <c r="BY65" s="4">
        <f t="shared" si="11"/>
        <v>28372.215950734317</v>
      </c>
      <c r="BZ65" s="4">
        <f t="shared" si="12"/>
        <v>32.047001186759999</v>
      </c>
      <c r="CA65" s="4">
        <f t="shared" si="13"/>
        <v>284.99542376255994</v>
      </c>
      <c r="CB65" s="4">
        <f t="shared" si="14"/>
        <v>0</v>
      </c>
    </row>
    <row r="66" spans="1:80" x14ac:dyDescent="0.25">
      <c r="A66" s="40">
        <v>41703</v>
      </c>
      <c r="B66" s="41">
        <v>0.63084690972222224</v>
      </c>
      <c r="C66">
        <v>15.313000000000001</v>
      </c>
      <c r="D66">
        <v>2.3099999999999999E-2</v>
      </c>
      <c r="E66">
        <v>231.39282700000001</v>
      </c>
      <c r="F66">
        <v>1886.6</v>
      </c>
      <c r="G66">
        <v>3</v>
      </c>
      <c r="H66">
        <v>2.2999999999999998</v>
      </c>
      <c r="I66"/>
      <c r="J66">
        <v>1.46</v>
      </c>
      <c r="K66">
        <v>0.87219999999999998</v>
      </c>
      <c r="L66">
        <v>13.355399999999999</v>
      </c>
      <c r="M66">
        <v>2.0199999999999999E-2</v>
      </c>
      <c r="N66">
        <v>1645.4793</v>
      </c>
      <c r="O66">
        <v>2.6408999999999998</v>
      </c>
      <c r="P66">
        <v>1648.1</v>
      </c>
      <c r="Q66">
        <v>1240.9335000000001</v>
      </c>
      <c r="R66">
        <v>1.9916</v>
      </c>
      <c r="S66">
        <v>1242.9000000000001</v>
      </c>
      <c r="T66">
        <v>2.3283999999999998</v>
      </c>
      <c r="U66"/>
      <c r="V66"/>
      <c r="W66">
        <v>0</v>
      </c>
      <c r="X66">
        <v>1.2749999999999999</v>
      </c>
      <c r="Y66">
        <v>12.2</v>
      </c>
      <c r="Z66">
        <v>872</v>
      </c>
      <c r="AA66">
        <v>895</v>
      </c>
      <c r="AB66">
        <v>821</v>
      </c>
      <c r="AC66">
        <v>45</v>
      </c>
      <c r="AD66">
        <v>5.64</v>
      </c>
      <c r="AE66">
        <v>0.13</v>
      </c>
      <c r="AF66">
        <v>993</v>
      </c>
      <c r="AG66">
        <v>-10</v>
      </c>
      <c r="AH66">
        <v>16</v>
      </c>
      <c r="AI66">
        <v>11</v>
      </c>
      <c r="AJ66">
        <v>190.1</v>
      </c>
      <c r="AK66">
        <v>190</v>
      </c>
      <c r="AL66">
        <v>5</v>
      </c>
      <c r="AM66">
        <v>195</v>
      </c>
      <c r="AN66" t="s">
        <v>155</v>
      </c>
      <c r="AO66">
        <v>2</v>
      </c>
      <c r="AP66" s="42">
        <v>0.83910879629629631</v>
      </c>
      <c r="AQ66">
        <v>47.162173000000003</v>
      </c>
      <c r="AR66">
        <v>-88.484174999999993</v>
      </c>
      <c r="AS66">
        <v>315.3</v>
      </c>
      <c r="AT66">
        <v>42.4</v>
      </c>
      <c r="AU66">
        <v>12</v>
      </c>
      <c r="AV66">
        <v>9</v>
      </c>
      <c r="AW66" t="s">
        <v>404</v>
      </c>
      <c r="AX66">
        <v>1.1568000000000001</v>
      </c>
      <c r="AY66">
        <v>1.4783999999999999</v>
      </c>
      <c r="AZ66">
        <v>1.8568</v>
      </c>
      <c r="BA66">
        <v>14.048999999999999</v>
      </c>
      <c r="BB66">
        <v>13.94</v>
      </c>
      <c r="BC66">
        <v>0.99</v>
      </c>
      <c r="BD66">
        <v>14.654</v>
      </c>
      <c r="BE66">
        <v>3030.3620000000001</v>
      </c>
      <c r="BF66">
        <v>2.915</v>
      </c>
      <c r="BG66">
        <v>39.098999999999997</v>
      </c>
      <c r="BH66">
        <v>6.3E-2</v>
      </c>
      <c r="BI66">
        <v>39.161999999999999</v>
      </c>
      <c r="BJ66">
        <v>29.486000000000001</v>
      </c>
      <c r="BK66">
        <v>4.7E-2</v>
      </c>
      <c r="BL66">
        <v>29.533999999999999</v>
      </c>
      <c r="BM66">
        <v>1.7500000000000002E-2</v>
      </c>
      <c r="BN66"/>
      <c r="BO66"/>
      <c r="BP66"/>
      <c r="BQ66">
        <v>210.35599999999999</v>
      </c>
      <c r="BR66">
        <v>0.41664200000000001</v>
      </c>
      <c r="BS66">
        <v>0.32331500000000002</v>
      </c>
      <c r="BT66">
        <v>1.4E-2</v>
      </c>
      <c r="BU66">
        <v>10.029615</v>
      </c>
      <c r="BV66">
        <f t="shared" si="9"/>
        <v>6.498631500000001</v>
      </c>
      <c r="BW66" s="4">
        <f t="shared" si="10"/>
        <v>2.6498242829999996</v>
      </c>
      <c r="BY66" s="4">
        <f t="shared" si="11"/>
        <v>23141.507479517681</v>
      </c>
      <c r="BZ66" s="4">
        <f t="shared" si="12"/>
        <v>22.260539929815</v>
      </c>
      <c r="CA66" s="4">
        <f t="shared" si="13"/>
        <v>225.17127971544602</v>
      </c>
      <c r="CB66" s="4">
        <f t="shared" si="14"/>
        <v>0.1336396050675</v>
      </c>
    </row>
    <row r="67" spans="1:80" x14ac:dyDescent="0.25">
      <c r="A67" s="40">
        <v>41703</v>
      </c>
      <c r="B67" s="41">
        <v>0.63085848379629628</v>
      </c>
      <c r="C67">
        <v>15.222</v>
      </c>
      <c r="D67">
        <v>1.17E-2</v>
      </c>
      <c r="E67">
        <v>117.314429</v>
      </c>
      <c r="F67">
        <v>1433.7</v>
      </c>
      <c r="G67">
        <v>2.1</v>
      </c>
      <c r="H67">
        <v>-30.1</v>
      </c>
      <c r="I67"/>
      <c r="J67">
        <v>1.49</v>
      </c>
      <c r="K67">
        <v>0.87280000000000002</v>
      </c>
      <c r="L67">
        <v>13.2858</v>
      </c>
      <c r="M67">
        <v>1.0200000000000001E-2</v>
      </c>
      <c r="N67">
        <v>1251.2920999999999</v>
      </c>
      <c r="O67">
        <v>1.8552999999999999</v>
      </c>
      <c r="P67">
        <v>1253.0999999999999</v>
      </c>
      <c r="Q67">
        <v>943.65840000000003</v>
      </c>
      <c r="R67">
        <v>1.3992</v>
      </c>
      <c r="S67">
        <v>945.1</v>
      </c>
      <c r="T67">
        <v>0</v>
      </c>
      <c r="U67"/>
      <c r="V67"/>
      <c r="W67">
        <v>0</v>
      </c>
      <c r="X67">
        <v>1.2979000000000001</v>
      </c>
      <c r="Y67">
        <v>12.2</v>
      </c>
      <c r="Z67">
        <v>872</v>
      </c>
      <c r="AA67">
        <v>895</v>
      </c>
      <c r="AB67">
        <v>820</v>
      </c>
      <c r="AC67">
        <v>45</v>
      </c>
      <c r="AD67">
        <v>5.64</v>
      </c>
      <c r="AE67">
        <v>0.13</v>
      </c>
      <c r="AF67">
        <v>993</v>
      </c>
      <c r="AG67">
        <v>-10</v>
      </c>
      <c r="AH67">
        <v>16</v>
      </c>
      <c r="AI67">
        <v>11</v>
      </c>
      <c r="AJ67">
        <v>191</v>
      </c>
      <c r="AK67">
        <v>190</v>
      </c>
      <c r="AL67">
        <v>4.4000000000000004</v>
      </c>
      <c r="AM67">
        <v>195</v>
      </c>
      <c r="AN67" t="s">
        <v>155</v>
      </c>
      <c r="AO67">
        <v>2</v>
      </c>
      <c r="AP67" s="42">
        <v>0.83912037037037035</v>
      </c>
      <c r="AQ67">
        <v>47.162350000000004</v>
      </c>
      <c r="AR67">
        <v>-88.484189000000001</v>
      </c>
      <c r="AS67">
        <v>315.89999999999998</v>
      </c>
      <c r="AT67">
        <v>43.3</v>
      </c>
      <c r="AU67">
        <v>12</v>
      </c>
      <c r="AV67">
        <v>9</v>
      </c>
      <c r="AW67" t="s">
        <v>404</v>
      </c>
      <c r="AX67">
        <v>1.0216000000000001</v>
      </c>
      <c r="AY67">
        <v>1.4</v>
      </c>
      <c r="AZ67">
        <v>1.7216</v>
      </c>
      <c r="BA67">
        <v>14.048999999999999</v>
      </c>
      <c r="BB67">
        <v>14.03</v>
      </c>
      <c r="BC67">
        <v>1</v>
      </c>
      <c r="BD67">
        <v>14.574</v>
      </c>
      <c r="BE67">
        <v>3032.712</v>
      </c>
      <c r="BF67">
        <v>1.488</v>
      </c>
      <c r="BG67">
        <v>29.911999999999999</v>
      </c>
      <c r="BH67">
        <v>4.3999999999999997E-2</v>
      </c>
      <c r="BI67">
        <v>29.956</v>
      </c>
      <c r="BJ67">
        <v>22.558</v>
      </c>
      <c r="BK67">
        <v>3.3000000000000002E-2</v>
      </c>
      <c r="BL67">
        <v>22.591000000000001</v>
      </c>
      <c r="BM67">
        <v>0</v>
      </c>
      <c r="BN67"/>
      <c r="BO67"/>
      <c r="BP67"/>
      <c r="BQ67">
        <v>215.417</v>
      </c>
      <c r="BR67">
        <v>0.31333</v>
      </c>
      <c r="BS67">
        <v>0.319411</v>
      </c>
      <c r="BT67">
        <v>1.4E-2</v>
      </c>
      <c r="BU67">
        <v>7.542637</v>
      </c>
      <c r="BV67">
        <f t="shared" si="9"/>
        <v>6.4201611000000005</v>
      </c>
      <c r="BW67" s="4">
        <f t="shared" si="10"/>
        <v>1.9927646954</v>
      </c>
      <c r="BY67" s="4">
        <f t="shared" si="11"/>
        <v>17416.755267611603</v>
      </c>
      <c r="BZ67" s="4">
        <f t="shared" si="12"/>
        <v>8.545530151958399</v>
      </c>
      <c r="CA67" s="4">
        <f t="shared" si="13"/>
        <v>129.54977766658439</v>
      </c>
      <c r="CB67" s="4">
        <f t="shared" si="14"/>
        <v>0</v>
      </c>
    </row>
    <row r="68" spans="1:80" x14ac:dyDescent="0.25">
      <c r="A68" s="40">
        <v>41703</v>
      </c>
      <c r="B68" s="41">
        <v>0.63087005787037043</v>
      </c>
      <c r="C68">
        <v>14.781000000000001</v>
      </c>
      <c r="D68">
        <v>5.8999999999999999E-3</v>
      </c>
      <c r="E68">
        <v>58.932443999999997</v>
      </c>
      <c r="F68">
        <v>861.6</v>
      </c>
      <c r="G68">
        <v>-1.9</v>
      </c>
      <c r="H68">
        <v>-17.3</v>
      </c>
      <c r="I68"/>
      <c r="J68">
        <v>1.24</v>
      </c>
      <c r="K68">
        <v>0.87629999999999997</v>
      </c>
      <c r="L68">
        <v>12.9519</v>
      </c>
      <c r="M68">
        <v>5.1999999999999998E-3</v>
      </c>
      <c r="N68">
        <v>755.005</v>
      </c>
      <c r="O68">
        <v>0</v>
      </c>
      <c r="P68">
        <v>755</v>
      </c>
      <c r="Q68">
        <v>569.38490000000002</v>
      </c>
      <c r="R68">
        <v>0</v>
      </c>
      <c r="S68">
        <v>569.4</v>
      </c>
      <c r="T68">
        <v>0</v>
      </c>
      <c r="U68"/>
      <c r="V68"/>
      <c r="W68">
        <v>0</v>
      </c>
      <c r="X68">
        <v>1.0845</v>
      </c>
      <c r="Y68">
        <v>12.2</v>
      </c>
      <c r="Z68">
        <v>872</v>
      </c>
      <c r="AA68">
        <v>895</v>
      </c>
      <c r="AB68">
        <v>822</v>
      </c>
      <c r="AC68">
        <v>45</v>
      </c>
      <c r="AD68">
        <v>5.64</v>
      </c>
      <c r="AE68">
        <v>0.13</v>
      </c>
      <c r="AF68">
        <v>993</v>
      </c>
      <c r="AG68">
        <v>-10</v>
      </c>
      <c r="AH68">
        <v>16</v>
      </c>
      <c r="AI68">
        <v>11</v>
      </c>
      <c r="AJ68">
        <v>191</v>
      </c>
      <c r="AK68">
        <v>190.1</v>
      </c>
      <c r="AL68">
        <v>4.7</v>
      </c>
      <c r="AM68">
        <v>195</v>
      </c>
      <c r="AN68" t="s">
        <v>155</v>
      </c>
      <c r="AO68">
        <v>2</v>
      </c>
      <c r="AP68" s="42">
        <v>0.8391319444444445</v>
      </c>
      <c r="AQ68">
        <v>47.162534000000001</v>
      </c>
      <c r="AR68">
        <v>-88.484172000000001</v>
      </c>
      <c r="AS68">
        <v>316.5</v>
      </c>
      <c r="AT68">
        <v>44.5</v>
      </c>
      <c r="AU68">
        <v>12</v>
      </c>
      <c r="AV68">
        <v>9</v>
      </c>
      <c r="AW68" t="s">
        <v>404</v>
      </c>
      <c r="AX68">
        <v>1.1215999999999999</v>
      </c>
      <c r="AY68">
        <v>1.4</v>
      </c>
      <c r="AZ68">
        <v>1.8</v>
      </c>
      <c r="BA68">
        <v>14.048999999999999</v>
      </c>
      <c r="BB68">
        <v>14.43</v>
      </c>
      <c r="BC68">
        <v>1.03</v>
      </c>
      <c r="BD68">
        <v>14.118</v>
      </c>
      <c r="BE68">
        <v>3034.0790000000002</v>
      </c>
      <c r="BF68">
        <v>0.77</v>
      </c>
      <c r="BG68">
        <v>18.521999999999998</v>
      </c>
      <c r="BH68">
        <v>0</v>
      </c>
      <c r="BI68">
        <v>18.521999999999998</v>
      </c>
      <c r="BJ68">
        <v>13.968</v>
      </c>
      <c r="BK68">
        <v>0</v>
      </c>
      <c r="BL68">
        <v>13.968</v>
      </c>
      <c r="BM68">
        <v>0</v>
      </c>
      <c r="BN68"/>
      <c r="BO68"/>
      <c r="BP68"/>
      <c r="BQ68">
        <v>184.72</v>
      </c>
      <c r="BR68">
        <v>0.410024</v>
      </c>
      <c r="BS68">
        <v>0.322274</v>
      </c>
      <c r="BT68">
        <v>1.4E-2</v>
      </c>
      <c r="BU68">
        <v>9.8703029999999998</v>
      </c>
      <c r="BV68">
        <f t="shared" si="9"/>
        <v>6.4777074000000008</v>
      </c>
      <c r="BW68" s="4">
        <f t="shared" si="10"/>
        <v>2.6077340525999997</v>
      </c>
      <c r="BY68" s="4">
        <f t="shared" si="11"/>
        <v>22801.858273190432</v>
      </c>
      <c r="BZ68" s="4">
        <f t="shared" si="12"/>
        <v>5.7867415022340003</v>
      </c>
      <c r="CA68" s="4">
        <f t="shared" si="13"/>
        <v>104.97299390026559</v>
      </c>
      <c r="CB68" s="4">
        <f t="shared" si="14"/>
        <v>0</v>
      </c>
    </row>
    <row r="69" spans="1:80" x14ac:dyDescent="0.25">
      <c r="A69" s="40">
        <v>41703</v>
      </c>
      <c r="B69" s="41">
        <v>0.63088163194444447</v>
      </c>
      <c r="C69">
        <v>14.343</v>
      </c>
      <c r="D69">
        <v>6.4000000000000003E-3</v>
      </c>
      <c r="E69">
        <v>64.392522999999997</v>
      </c>
      <c r="F69">
        <v>530.79999999999995</v>
      </c>
      <c r="G69">
        <v>-1.9</v>
      </c>
      <c r="H69">
        <v>-43.3</v>
      </c>
      <c r="I69"/>
      <c r="J69">
        <v>0.88</v>
      </c>
      <c r="K69">
        <v>0.87960000000000005</v>
      </c>
      <c r="L69">
        <v>12.6159</v>
      </c>
      <c r="M69">
        <v>5.7000000000000002E-3</v>
      </c>
      <c r="N69">
        <v>466.89920000000001</v>
      </c>
      <c r="O69">
        <v>0</v>
      </c>
      <c r="P69">
        <v>466.9</v>
      </c>
      <c r="Q69">
        <v>352.11070000000001</v>
      </c>
      <c r="R69">
        <v>0</v>
      </c>
      <c r="S69">
        <v>352.1</v>
      </c>
      <c r="T69">
        <v>0</v>
      </c>
      <c r="U69"/>
      <c r="V69"/>
      <c r="W69">
        <v>0</v>
      </c>
      <c r="X69">
        <v>0.77500000000000002</v>
      </c>
      <c r="Y69">
        <v>12.2</v>
      </c>
      <c r="Z69">
        <v>871</v>
      </c>
      <c r="AA69">
        <v>896</v>
      </c>
      <c r="AB69">
        <v>822</v>
      </c>
      <c r="AC69">
        <v>45</v>
      </c>
      <c r="AD69">
        <v>5.64</v>
      </c>
      <c r="AE69">
        <v>0.13</v>
      </c>
      <c r="AF69">
        <v>993</v>
      </c>
      <c r="AG69">
        <v>-10</v>
      </c>
      <c r="AH69">
        <v>16</v>
      </c>
      <c r="AI69">
        <v>11</v>
      </c>
      <c r="AJ69">
        <v>191</v>
      </c>
      <c r="AK69">
        <v>190.9</v>
      </c>
      <c r="AL69">
        <v>4.5999999999999996</v>
      </c>
      <c r="AM69">
        <v>195</v>
      </c>
      <c r="AN69" t="s">
        <v>155</v>
      </c>
      <c r="AO69">
        <v>1</v>
      </c>
      <c r="AP69" s="42">
        <v>0.83914351851851843</v>
      </c>
      <c r="AQ69">
        <v>47.162723999999997</v>
      </c>
      <c r="AR69">
        <v>-88.484155999999999</v>
      </c>
      <c r="AS69">
        <v>317</v>
      </c>
      <c r="AT69">
        <v>45.7</v>
      </c>
      <c r="AU69">
        <v>12</v>
      </c>
      <c r="AV69">
        <v>9</v>
      </c>
      <c r="AW69" t="s">
        <v>404</v>
      </c>
      <c r="AX69">
        <v>1.2</v>
      </c>
      <c r="AY69">
        <v>1.4</v>
      </c>
      <c r="AZ69">
        <v>1.8</v>
      </c>
      <c r="BA69">
        <v>14.048999999999999</v>
      </c>
      <c r="BB69">
        <v>14.84</v>
      </c>
      <c r="BC69">
        <v>1.06</v>
      </c>
      <c r="BD69">
        <v>13.688000000000001</v>
      </c>
      <c r="BE69">
        <v>3034.1759999999999</v>
      </c>
      <c r="BF69">
        <v>0.86699999999999999</v>
      </c>
      <c r="BG69">
        <v>11.759</v>
      </c>
      <c r="BH69">
        <v>0</v>
      </c>
      <c r="BI69">
        <v>11.759</v>
      </c>
      <c r="BJ69">
        <v>8.8680000000000003</v>
      </c>
      <c r="BK69">
        <v>0</v>
      </c>
      <c r="BL69">
        <v>8.8680000000000003</v>
      </c>
      <c r="BM69">
        <v>0</v>
      </c>
      <c r="BN69"/>
      <c r="BO69"/>
      <c r="BP69"/>
      <c r="BQ69">
        <v>135.52500000000001</v>
      </c>
      <c r="BR69">
        <v>0.54102700000000004</v>
      </c>
      <c r="BS69">
        <v>0.32413599999999998</v>
      </c>
      <c r="BT69">
        <v>1.4E-2</v>
      </c>
      <c r="BU69">
        <v>13.023873</v>
      </c>
      <c r="BV69">
        <f t="shared" si="9"/>
        <v>6.5151336000000004</v>
      </c>
      <c r="BW69" s="4">
        <f t="shared" si="10"/>
        <v>3.4409072465999997</v>
      </c>
      <c r="BY69" s="4">
        <f t="shared" si="11"/>
        <v>30088.032803609585</v>
      </c>
      <c r="BZ69" s="4">
        <f t="shared" si="12"/>
        <v>8.5974987742074003</v>
      </c>
      <c r="CA69" s="4">
        <f t="shared" si="13"/>
        <v>87.938430368709604</v>
      </c>
      <c r="CB69" s="4">
        <f t="shared" si="14"/>
        <v>0</v>
      </c>
    </row>
    <row r="70" spans="1:80" x14ac:dyDescent="0.25">
      <c r="A70" s="40">
        <v>41703</v>
      </c>
      <c r="B70" s="41">
        <v>0.6308932060185185</v>
      </c>
      <c r="C70">
        <v>14.087</v>
      </c>
      <c r="D70">
        <v>3.2000000000000002E-3</v>
      </c>
      <c r="E70">
        <v>31.900894000000001</v>
      </c>
      <c r="F70">
        <v>238</v>
      </c>
      <c r="G70">
        <v>-1.9</v>
      </c>
      <c r="H70">
        <v>-47.5</v>
      </c>
      <c r="I70"/>
      <c r="J70">
        <v>0.7</v>
      </c>
      <c r="K70">
        <v>0.88160000000000005</v>
      </c>
      <c r="L70">
        <v>12.418699999999999</v>
      </c>
      <c r="M70">
        <v>2.8E-3</v>
      </c>
      <c r="N70">
        <v>209.85849999999999</v>
      </c>
      <c r="O70">
        <v>0</v>
      </c>
      <c r="P70">
        <v>209.9</v>
      </c>
      <c r="Q70">
        <v>158.26419999999999</v>
      </c>
      <c r="R70">
        <v>0</v>
      </c>
      <c r="S70">
        <v>158.30000000000001</v>
      </c>
      <c r="T70">
        <v>0</v>
      </c>
      <c r="U70"/>
      <c r="V70"/>
      <c r="W70">
        <v>0</v>
      </c>
      <c r="X70">
        <v>0.61709999999999998</v>
      </c>
      <c r="Y70">
        <v>12.2</v>
      </c>
      <c r="Z70">
        <v>871</v>
      </c>
      <c r="AA70">
        <v>896</v>
      </c>
      <c r="AB70">
        <v>824</v>
      </c>
      <c r="AC70">
        <v>45</v>
      </c>
      <c r="AD70">
        <v>5.64</v>
      </c>
      <c r="AE70">
        <v>0.13</v>
      </c>
      <c r="AF70">
        <v>993</v>
      </c>
      <c r="AG70">
        <v>-10</v>
      </c>
      <c r="AH70">
        <v>16</v>
      </c>
      <c r="AI70">
        <v>11</v>
      </c>
      <c r="AJ70">
        <v>191</v>
      </c>
      <c r="AK70">
        <v>190.1</v>
      </c>
      <c r="AL70">
        <v>4.5</v>
      </c>
      <c r="AM70">
        <v>195</v>
      </c>
      <c r="AN70" t="s">
        <v>155</v>
      </c>
      <c r="AO70">
        <v>1</v>
      </c>
      <c r="AP70" s="42">
        <v>0.83915509259259258</v>
      </c>
      <c r="AQ70">
        <v>47.162916000000003</v>
      </c>
      <c r="AR70">
        <v>-88.484172999999998</v>
      </c>
      <c r="AS70">
        <v>317.60000000000002</v>
      </c>
      <c r="AT70">
        <v>46.5</v>
      </c>
      <c r="AU70">
        <v>12</v>
      </c>
      <c r="AV70">
        <v>9</v>
      </c>
      <c r="AW70" t="s">
        <v>404</v>
      </c>
      <c r="AX70">
        <v>1.1783999999999999</v>
      </c>
      <c r="AY70">
        <v>1.4</v>
      </c>
      <c r="AZ70">
        <v>1.8</v>
      </c>
      <c r="BA70">
        <v>14.048999999999999</v>
      </c>
      <c r="BB70">
        <v>15.09</v>
      </c>
      <c r="BC70">
        <v>1.07</v>
      </c>
      <c r="BD70">
        <v>13.433</v>
      </c>
      <c r="BE70">
        <v>3035.0059999999999</v>
      </c>
      <c r="BF70">
        <v>0.437</v>
      </c>
      <c r="BG70">
        <v>5.3710000000000004</v>
      </c>
      <c r="BH70">
        <v>0</v>
      </c>
      <c r="BI70">
        <v>5.3710000000000004</v>
      </c>
      <c r="BJ70">
        <v>4.05</v>
      </c>
      <c r="BK70">
        <v>0</v>
      </c>
      <c r="BL70">
        <v>4.05</v>
      </c>
      <c r="BM70">
        <v>0</v>
      </c>
      <c r="BN70"/>
      <c r="BO70"/>
      <c r="BP70"/>
      <c r="BQ70">
        <v>109.65900000000001</v>
      </c>
      <c r="BR70">
        <v>0.58688799999999997</v>
      </c>
      <c r="BS70">
        <v>0.32472600000000001</v>
      </c>
      <c r="BT70">
        <v>1.3863E-2</v>
      </c>
      <c r="BU70">
        <v>14.127862</v>
      </c>
      <c r="BV70">
        <f t="shared" si="9"/>
        <v>6.5269926000000007</v>
      </c>
      <c r="BW70" s="4">
        <f t="shared" si="10"/>
        <v>3.7325811403999998</v>
      </c>
      <c r="BY70" s="4">
        <f t="shared" si="11"/>
        <v>32647.420316562759</v>
      </c>
      <c r="BZ70" s="4">
        <f t="shared" si="12"/>
        <v>4.7007889534115996</v>
      </c>
      <c r="CA70" s="4">
        <f t="shared" si="13"/>
        <v>43.565664213539996</v>
      </c>
      <c r="CB70" s="4">
        <f t="shared" si="14"/>
        <v>0</v>
      </c>
    </row>
    <row r="71" spans="1:80" x14ac:dyDescent="0.25">
      <c r="A71" s="40">
        <v>41703</v>
      </c>
      <c r="B71" s="41">
        <v>0.63090478009259254</v>
      </c>
      <c r="C71">
        <v>13.878</v>
      </c>
      <c r="D71">
        <v>4.0000000000000002E-4</v>
      </c>
      <c r="E71">
        <v>3.6583329999999998</v>
      </c>
      <c r="F71">
        <v>251.4</v>
      </c>
      <c r="G71">
        <v>-0.8</v>
      </c>
      <c r="H71">
        <v>-42.3</v>
      </c>
      <c r="I71"/>
      <c r="J71">
        <v>0.5</v>
      </c>
      <c r="K71">
        <v>0.88329999999999997</v>
      </c>
      <c r="L71">
        <v>12.257999999999999</v>
      </c>
      <c r="M71">
        <v>2.9999999999999997E-4</v>
      </c>
      <c r="N71">
        <v>222.089</v>
      </c>
      <c r="O71">
        <v>0</v>
      </c>
      <c r="P71">
        <v>222.1</v>
      </c>
      <c r="Q71">
        <v>167.48779999999999</v>
      </c>
      <c r="R71">
        <v>0</v>
      </c>
      <c r="S71">
        <v>167.5</v>
      </c>
      <c r="T71">
        <v>0</v>
      </c>
      <c r="U71"/>
      <c r="V71"/>
      <c r="W71">
        <v>0</v>
      </c>
      <c r="X71">
        <v>0.44159999999999999</v>
      </c>
      <c r="Y71">
        <v>12.3</v>
      </c>
      <c r="Z71">
        <v>871</v>
      </c>
      <c r="AA71">
        <v>896</v>
      </c>
      <c r="AB71">
        <v>826</v>
      </c>
      <c r="AC71">
        <v>45</v>
      </c>
      <c r="AD71">
        <v>5.64</v>
      </c>
      <c r="AE71">
        <v>0.13</v>
      </c>
      <c r="AF71">
        <v>993</v>
      </c>
      <c r="AG71">
        <v>-10</v>
      </c>
      <c r="AH71">
        <v>16</v>
      </c>
      <c r="AI71">
        <v>11</v>
      </c>
      <c r="AJ71">
        <v>191</v>
      </c>
      <c r="AK71">
        <v>191</v>
      </c>
      <c r="AL71">
        <v>4.7</v>
      </c>
      <c r="AM71">
        <v>195</v>
      </c>
      <c r="AN71" t="s">
        <v>155</v>
      </c>
      <c r="AO71">
        <v>1</v>
      </c>
      <c r="AP71" s="42">
        <v>0.83916666666666673</v>
      </c>
      <c r="AQ71">
        <v>47.163103</v>
      </c>
      <c r="AR71">
        <v>-88.484239000000002</v>
      </c>
      <c r="AS71">
        <v>318.2</v>
      </c>
      <c r="AT71">
        <v>46.6</v>
      </c>
      <c r="AU71">
        <v>12</v>
      </c>
      <c r="AV71">
        <v>9</v>
      </c>
      <c r="AW71" t="s">
        <v>404</v>
      </c>
      <c r="AX71">
        <v>1.121578</v>
      </c>
      <c r="AY71">
        <v>1.421578</v>
      </c>
      <c r="AZ71">
        <v>1.8215779999999999</v>
      </c>
      <c r="BA71">
        <v>14.048999999999999</v>
      </c>
      <c r="BB71">
        <v>15.31</v>
      </c>
      <c r="BC71">
        <v>1.0900000000000001</v>
      </c>
      <c r="BD71">
        <v>13.215</v>
      </c>
      <c r="BE71">
        <v>3035.7440000000001</v>
      </c>
      <c r="BF71">
        <v>5.0999999999999997E-2</v>
      </c>
      <c r="BG71">
        <v>5.76</v>
      </c>
      <c r="BH71">
        <v>0</v>
      </c>
      <c r="BI71">
        <v>5.76</v>
      </c>
      <c r="BJ71">
        <v>4.3440000000000003</v>
      </c>
      <c r="BK71">
        <v>0</v>
      </c>
      <c r="BL71">
        <v>4.3440000000000003</v>
      </c>
      <c r="BM71">
        <v>0</v>
      </c>
      <c r="BN71"/>
      <c r="BO71"/>
      <c r="BP71"/>
      <c r="BQ71">
        <v>79.525999999999996</v>
      </c>
      <c r="BR71">
        <v>0.40650399999999998</v>
      </c>
      <c r="BS71">
        <v>0.32286300000000001</v>
      </c>
      <c r="BT71">
        <v>1.3136999999999999E-2</v>
      </c>
      <c r="BU71">
        <v>9.7855679999999996</v>
      </c>
      <c r="BV71">
        <f t="shared" si="9"/>
        <v>6.4895463000000007</v>
      </c>
      <c r="BW71" s="4">
        <f t="shared" si="10"/>
        <v>2.5853470655999997</v>
      </c>
      <c r="BY71" s="4">
        <f t="shared" si="11"/>
        <v>22618.513371449546</v>
      </c>
      <c r="BZ71" s="4">
        <f t="shared" si="12"/>
        <v>0.37998730523519997</v>
      </c>
      <c r="CA71" s="4">
        <f t="shared" si="13"/>
        <v>32.3659775282688</v>
      </c>
      <c r="CB71" s="4">
        <f t="shared" si="14"/>
        <v>0</v>
      </c>
    </row>
    <row r="72" spans="1:80" x14ac:dyDescent="0.25">
      <c r="A72" s="40">
        <v>41703</v>
      </c>
      <c r="B72" s="41">
        <v>0.63091635416666669</v>
      </c>
      <c r="C72">
        <v>13.845000000000001</v>
      </c>
      <c r="D72">
        <v>1.1999999999999999E-3</v>
      </c>
      <c r="E72">
        <v>11.993328</v>
      </c>
      <c r="F72">
        <v>656</v>
      </c>
      <c r="G72">
        <v>-2</v>
      </c>
      <c r="H72">
        <v>-50.2</v>
      </c>
      <c r="I72"/>
      <c r="J72">
        <v>0.44</v>
      </c>
      <c r="K72">
        <v>0.88349999999999995</v>
      </c>
      <c r="L72">
        <v>12.2323</v>
      </c>
      <c r="M72">
        <v>1.1000000000000001E-3</v>
      </c>
      <c r="N72">
        <v>579.62090000000001</v>
      </c>
      <c r="O72">
        <v>0</v>
      </c>
      <c r="P72">
        <v>579.6</v>
      </c>
      <c r="Q72">
        <v>437.02480000000003</v>
      </c>
      <c r="R72">
        <v>0</v>
      </c>
      <c r="S72">
        <v>437</v>
      </c>
      <c r="T72">
        <v>0</v>
      </c>
      <c r="U72"/>
      <c r="V72"/>
      <c r="W72">
        <v>0</v>
      </c>
      <c r="X72">
        <v>0.38840000000000002</v>
      </c>
      <c r="Y72">
        <v>12.2</v>
      </c>
      <c r="Z72">
        <v>872</v>
      </c>
      <c r="AA72">
        <v>896</v>
      </c>
      <c r="AB72">
        <v>826</v>
      </c>
      <c r="AC72">
        <v>45</v>
      </c>
      <c r="AD72">
        <v>5.58</v>
      </c>
      <c r="AE72">
        <v>0.13</v>
      </c>
      <c r="AF72">
        <v>993</v>
      </c>
      <c r="AG72">
        <v>-10.1</v>
      </c>
      <c r="AH72">
        <v>16</v>
      </c>
      <c r="AI72">
        <v>11</v>
      </c>
      <c r="AJ72">
        <v>191</v>
      </c>
      <c r="AK72">
        <v>191</v>
      </c>
      <c r="AL72">
        <v>4.7</v>
      </c>
      <c r="AM72">
        <v>195</v>
      </c>
      <c r="AN72" t="s">
        <v>155</v>
      </c>
      <c r="AO72">
        <v>1</v>
      </c>
      <c r="AP72" s="42">
        <v>0.83917824074074077</v>
      </c>
      <c r="AQ72">
        <v>47.163274999999999</v>
      </c>
      <c r="AR72">
        <v>-88.484336999999996</v>
      </c>
      <c r="AS72">
        <v>319</v>
      </c>
      <c r="AT72">
        <v>45.8</v>
      </c>
      <c r="AU72">
        <v>12</v>
      </c>
      <c r="AV72">
        <v>9</v>
      </c>
      <c r="AW72" t="s">
        <v>404</v>
      </c>
      <c r="AX72">
        <v>1.221522</v>
      </c>
      <c r="AY72">
        <v>1.6076079999999999</v>
      </c>
      <c r="AZ72">
        <v>2.0076079999999998</v>
      </c>
      <c r="BA72">
        <v>14.048999999999999</v>
      </c>
      <c r="BB72">
        <v>15.34</v>
      </c>
      <c r="BC72">
        <v>1.0900000000000001</v>
      </c>
      <c r="BD72">
        <v>13.185</v>
      </c>
      <c r="BE72">
        <v>3035.5810000000001</v>
      </c>
      <c r="BF72">
        <v>0.16700000000000001</v>
      </c>
      <c r="BG72">
        <v>15.063000000000001</v>
      </c>
      <c r="BH72">
        <v>0</v>
      </c>
      <c r="BI72">
        <v>15.063000000000001</v>
      </c>
      <c r="BJ72">
        <v>11.356999999999999</v>
      </c>
      <c r="BK72">
        <v>0</v>
      </c>
      <c r="BL72">
        <v>11.356999999999999</v>
      </c>
      <c r="BM72">
        <v>0</v>
      </c>
      <c r="BN72"/>
      <c r="BO72"/>
      <c r="BP72"/>
      <c r="BQ72">
        <v>70.087999999999994</v>
      </c>
      <c r="BR72">
        <v>0.240563</v>
      </c>
      <c r="BS72">
        <v>0.32172600000000001</v>
      </c>
      <c r="BT72">
        <v>1.3863E-2</v>
      </c>
      <c r="BU72">
        <v>5.790953</v>
      </c>
      <c r="BV72">
        <f t="shared" si="9"/>
        <v>6.4666926000000009</v>
      </c>
      <c r="BW72" s="4">
        <f t="shared" si="10"/>
        <v>1.5299697826000001</v>
      </c>
      <c r="BY72" s="4">
        <f t="shared" si="11"/>
        <v>13384.579712664849</v>
      </c>
      <c r="BZ72" s="4">
        <f t="shared" si="12"/>
        <v>0.73634167957139995</v>
      </c>
      <c r="CA72" s="4">
        <f t="shared" si="13"/>
        <v>50.075643442469392</v>
      </c>
      <c r="CB72" s="4">
        <f t="shared" si="14"/>
        <v>0</v>
      </c>
    </row>
    <row r="73" spans="1:80" x14ac:dyDescent="0.25">
      <c r="A73" s="40">
        <v>41703</v>
      </c>
      <c r="B73" s="41">
        <v>0.63092792824074073</v>
      </c>
      <c r="C73">
        <v>13.711</v>
      </c>
      <c r="D73">
        <v>2E-3</v>
      </c>
      <c r="E73">
        <v>20</v>
      </c>
      <c r="F73">
        <v>1088.8</v>
      </c>
      <c r="G73">
        <v>-1.9</v>
      </c>
      <c r="H73">
        <v>-33</v>
      </c>
      <c r="I73"/>
      <c r="J73">
        <v>0.41</v>
      </c>
      <c r="K73">
        <v>0.88460000000000005</v>
      </c>
      <c r="L73">
        <v>12.1289</v>
      </c>
      <c r="M73">
        <v>1.8E-3</v>
      </c>
      <c r="N73">
        <v>963.19650000000001</v>
      </c>
      <c r="O73">
        <v>0</v>
      </c>
      <c r="P73">
        <v>963.2</v>
      </c>
      <c r="Q73">
        <v>725.42780000000005</v>
      </c>
      <c r="R73">
        <v>0</v>
      </c>
      <c r="S73">
        <v>725.4</v>
      </c>
      <c r="T73">
        <v>0</v>
      </c>
      <c r="U73"/>
      <c r="V73"/>
      <c r="W73">
        <v>0</v>
      </c>
      <c r="X73">
        <v>0.3634</v>
      </c>
      <c r="Y73">
        <v>12.2</v>
      </c>
      <c r="Z73">
        <v>872</v>
      </c>
      <c r="AA73">
        <v>896</v>
      </c>
      <c r="AB73">
        <v>825</v>
      </c>
      <c r="AC73">
        <v>45</v>
      </c>
      <c r="AD73">
        <v>5.26</v>
      </c>
      <c r="AE73">
        <v>0.12</v>
      </c>
      <c r="AF73">
        <v>993</v>
      </c>
      <c r="AG73">
        <v>-10.9</v>
      </c>
      <c r="AH73">
        <v>16</v>
      </c>
      <c r="AI73">
        <v>11</v>
      </c>
      <c r="AJ73">
        <v>191</v>
      </c>
      <c r="AK73">
        <v>191</v>
      </c>
      <c r="AL73">
        <v>5</v>
      </c>
      <c r="AM73">
        <v>195</v>
      </c>
      <c r="AN73" t="s">
        <v>155</v>
      </c>
      <c r="AO73">
        <v>1</v>
      </c>
      <c r="AP73" s="42">
        <v>0.83918981481481481</v>
      </c>
      <c r="AQ73">
        <v>47.163432999999998</v>
      </c>
      <c r="AR73">
        <v>-88.484465999999998</v>
      </c>
      <c r="AS73">
        <v>319</v>
      </c>
      <c r="AT73">
        <v>45</v>
      </c>
      <c r="AU73">
        <v>12</v>
      </c>
      <c r="AV73">
        <v>9</v>
      </c>
      <c r="AW73" t="s">
        <v>404</v>
      </c>
      <c r="AX73">
        <v>1.3216000000000001</v>
      </c>
      <c r="AY73">
        <v>1.784</v>
      </c>
      <c r="AZ73">
        <v>2.4</v>
      </c>
      <c r="BA73">
        <v>14.048999999999999</v>
      </c>
      <c r="BB73">
        <v>15.48</v>
      </c>
      <c r="BC73">
        <v>1.1000000000000001</v>
      </c>
      <c r="BD73">
        <v>13.041</v>
      </c>
      <c r="BE73">
        <v>3035.4859999999999</v>
      </c>
      <c r="BF73">
        <v>0.28199999999999997</v>
      </c>
      <c r="BG73">
        <v>25.244</v>
      </c>
      <c r="BH73">
        <v>0</v>
      </c>
      <c r="BI73">
        <v>25.244</v>
      </c>
      <c r="BJ73">
        <v>19.012</v>
      </c>
      <c r="BK73">
        <v>0</v>
      </c>
      <c r="BL73">
        <v>19.012</v>
      </c>
      <c r="BM73">
        <v>0</v>
      </c>
      <c r="BN73"/>
      <c r="BO73"/>
      <c r="BP73"/>
      <c r="BQ73">
        <v>66.132000000000005</v>
      </c>
      <c r="BR73">
        <v>0.30873800000000001</v>
      </c>
      <c r="BS73">
        <v>0.320411</v>
      </c>
      <c r="BT73">
        <v>1.3136999999999999E-2</v>
      </c>
      <c r="BU73">
        <v>7.4320959999999996</v>
      </c>
      <c r="BV73">
        <f t="shared" si="9"/>
        <v>6.4402611000000007</v>
      </c>
      <c r="BW73" s="4">
        <f t="shared" si="10"/>
        <v>1.9635597631999999</v>
      </c>
      <c r="BY73" s="4">
        <f t="shared" si="11"/>
        <v>17177.201785280678</v>
      </c>
      <c r="BZ73" s="4">
        <f t="shared" si="12"/>
        <v>1.5957810062207998</v>
      </c>
      <c r="CA73" s="4">
        <f t="shared" si="13"/>
        <v>107.58506556833279</v>
      </c>
      <c r="CB73" s="4">
        <f t="shared" si="14"/>
        <v>0</v>
      </c>
    </row>
    <row r="74" spans="1:80" x14ac:dyDescent="0.25">
      <c r="A74" s="40">
        <v>41703</v>
      </c>
      <c r="B74" s="41">
        <v>0.63093950231481488</v>
      </c>
      <c r="C74">
        <v>13.704000000000001</v>
      </c>
      <c r="D74">
        <v>2E-3</v>
      </c>
      <c r="E74">
        <v>20</v>
      </c>
      <c r="F74">
        <v>1274.0999999999999</v>
      </c>
      <c r="G74">
        <v>-1.7</v>
      </c>
      <c r="H74">
        <v>-60.2</v>
      </c>
      <c r="I74"/>
      <c r="J74">
        <v>0.66</v>
      </c>
      <c r="K74">
        <v>0.88470000000000004</v>
      </c>
      <c r="L74">
        <v>12.124000000000001</v>
      </c>
      <c r="M74">
        <v>1.8E-3</v>
      </c>
      <c r="N74">
        <v>1127.2264</v>
      </c>
      <c r="O74">
        <v>0</v>
      </c>
      <c r="P74">
        <v>1127.2</v>
      </c>
      <c r="Q74">
        <v>849.91060000000004</v>
      </c>
      <c r="R74">
        <v>0</v>
      </c>
      <c r="S74">
        <v>849.9</v>
      </c>
      <c r="T74">
        <v>0</v>
      </c>
      <c r="U74"/>
      <c r="V74"/>
      <c r="W74">
        <v>0</v>
      </c>
      <c r="X74">
        <v>0.5847</v>
      </c>
      <c r="Y74">
        <v>12.2</v>
      </c>
      <c r="Z74">
        <v>872</v>
      </c>
      <c r="AA74">
        <v>896</v>
      </c>
      <c r="AB74">
        <v>826</v>
      </c>
      <c r="AC74">
        <v>45</v>
      </c>
      <c r="AD74">
        <v>5.58</v>
      </c>
      <c r="AE74">
        <v>0.13</v>
      </c>
      <c r="AF74">
        <v>993</v>
      </c>
      <c r="AG74">
        <v>-10.1</v>
      </c>
      <c r="AH74">
        <v>16</v>
      </c>
      <c r="AI74">
        <v>11</v>
      </c>
      <c r="AJ74">
        <v>191</v>
      </c>
      <c r="AK74">
        <v>191</v>
      </c>
      <c r="AL74">
        <v>5</v>
      </c>
      <c r="AM74">
        <v>195</v>
      </c>
      <c r="AN74" t="s">
        <v>155</v>
      </c>
      <c r="AO74">
        <v>1</v>
      </c>
      <c r="AP74" s="42">
        <v>0.83920138888888884</v>
      </c>
      <c r="AQ74">
        <v>47.163575000000002</v>
      </c>
      <c r="AR74">
        <v>-88.484599000000003</v>
      </c>
      <c r="AS74">
        <v>319.3</v>
      </c>
      <c r="AT74">
        <v>43</v>
      </c>
      <c r="AU74">
        <v>12</v>
      </c>
      <c r="AV74">
        <v>9</v>
      </c>
      <c r="AW74" t="s">
        <v>404</v>
      </c>
      <c r="AX74">
        <v>1.3351999999999999</v>
      </c>
      <c r="AY74">
        <v>1</v>
      </c>
      <c r="AZ74">
        <v>2.2704</v>
      </c>
      <c r="BA74">
        <v>14.048999999999999</v>
      </c>
      <c r="BB74">
        <v>15.49</v>
      </c>
      <c r="BC74">
        <v>1.1000000000000001</v>
      </c>
      <c r="BD74">
        <v>13.032999999999999</v>
      </c>
      <c r="BE74">
        <v>3035.489</v>
      </c>
      <c r="BF74">
        <v>0.28199999999999997</v>
      </c>
      <c r="BG74">
        <v>29.555</v>
      </c>
      <c r="BH74">
        <v>0</v>
      </c>
      <c r="BI74">
        <v>29.555</v>
      </c>
      <c r="BJ74">
        <v>22.283999999999999</v>
      </c>
      <c r="BK74">
        <v>0</v>
      </c>
      <c r="BL74">
        <v>22.283999999999999</v>
      </c>
      <c r="BM74">
        <v>0</v>
      </c>
      <c r="BN74"/>
      <c r="BO74"/>
      <c r="BP74"/>
      <c r="BQ74">
        <v>106.447</v>
      </c>
      <c r="BR74">
        <v>0.21000099999999999</v>
      </c>
      <c r="BS74">
        <v>0.32300000000000001</v>
      </c>
      <c r="BT74">
        <v>1.3863E-2</v>
      </c>
      <c r="BU74">
        <v>5.0552489999999999</v>
      </c>
      <c r="BV74">
        <f t="shared" si="9"/>
        <v>6.4923000000000011</v>
      </c>
      <c r="BW74" s="4">
        <f t="shared" si="10"/>
        <v>1.3355967858</v>
      </c>
      <c r="BY74" s="4">
        <f t="shared" si="11"/>
        <v>11683.799289962824</v>
      </c>
      <c r="BZ74" s="4">
        <f t="shared" si="12"/>
        <v>1.0854367779851999</v>
      </c>
      <c r="CA74" s="4">
        <f t="shared" si="13"/>
        <v>85.772599860362391</v>
      </c>
      <c r="CB74" s="4">
        <f t="shared" si="14"/>
        <v>0</v>
      </c>
    </row>
    <row r="75" spans="1:80" x14ac:dyDescent="0.25">
      <c r="A75" s="40">
        <v>41703</v>
      </c>
      <c r="B75" s="41">
        <v>0.63095107638888892</v>
      </c>
      <c r="C75">
        <v>13.804</v>
      </c>
      <c r="D75">
        <v>2E-3</v>
      </c>
      <c r="E75">
        <v>20</v>
      </c>
      <c r="F75">
        <v>1363.1</v>
      </c>
      <c r="G75">
        <v>-1.3</v>
      </c>
      <c r="H75">
        <v>-47.3</v>
      </c>
      <c r="I75"/>
      <c r="J75">
        <v>0.92</v>
      </c>
      <c r="K75">
        <v>0.88390000000000002</v>
      </c>
      <c r="L75">
        <v>12.200699999999999</v>
      </c>
      <c r="M75">
        <v>1.8E-3</v>
      </c>
      <c r="N75">
        <v>1204.7859000000001</v>
      </c>
      <c r="O75">
        <v>0</v>
      </c>
      <c r="P75">
        <v>1204.8</v>
      </c>
      <c r="Q75">
        <v>907.38009999999997</v>
      </c>
      <c r="R75">
        <v>0</v>
      </c>
      <c r="S75">
        <v>907.4</v>
      </c>
      <c r="T75">
        <v>0</v>
      </c>
      <c r="U75"/>
      <c r="V75"/>
      <c r="W75">
        <v>0</v>
      </c>
      <c r="X75">
        <v>0.8115</v>
      </c>
      <c r="Y75">
        <v>12.2</v>
      </c>
      <c r="Z75">
        <v>873</v>
      </c>
      <c r="AA75">
        <v>896</v>
      </c>
      <c r="AB75">
        <v>825</v>
      </c>
      <c r="AC75">
        <v>45</v>
      </c>
      <c r="AD75">
        <v>5.26</v>
      </c>
      <c r="AE75">
        <v>0.12</v>
      </c>
      <c r="AF75">
        <v>993</v>
      </c>
      <c r="AG75">
        <v>-10.9</v>
      </c>
      <c r="AH75">
        <v>16</v>
      </c>
      <c r="AI75">
        <v>11</v>
      </c>
      <c r="AJ75">
        <v>191</v>
      </c>
      <c r="AK75">
        <v>190.9</v>
      </c>
      <c r="AL75">
        <v>4.8</v>
      </c>
      <c r="AM75">
        <v>195</v>
      </c>
      <c r="AN75" t="s">
        <v>155</v>
      </c>
      <c r="AO75">
        <v>1</v>
      </c>
      <c r="AP75" s="42">
        <v>0.83921296296296299</v>
      </c>
      <c r="AQ75">
        <v>47.163715000000003</v>
      </c>
      <c r="AR75">
        <v>-88.484724999999997</v>
      </c>
      <c r="AS75">
        <v>319.5</v>
      </c>
      <c r="AT75">
        <v>41.3</v>
      </c>
      <c r="AU75">
        <v>12</v>
      </c>
      <c r="AV75">
        <v>8</v>
      </c>
      <c r="AW75" t="s">
        <v>404</v>
      </c>
      <c r="AX75">
        <v>1.1432</v>
      </c>
      <c r="AY75">
        <v>1</v>
      </c>
      <c r="AZ75">
        <v>1.8216000000000001</v>
      </c>
      <c r="BA75">
        <v>14.048999999999999</v>
      </c>
      <c r="BB75">
        <v>15.38</v>
      </c>
      <c r="BC75">
        <v>1.1000000000000001</v>
      </c>
      <c r="BD75">
        <v>13.141</v>
      </c>
      <c r="BE75">
        <v>3035.43</v>
      </c>
      <c r="BF75">
        <v>0.28000000000000003</v>
      </c>
      <c r="BG75">
        <v>31.388999999999999</v>
      </c>
      <c r="BH75">
        <v>0</v>
      </c>
      <c r="BI75">
        <v>31.388999999999999</v>
      </c>
      <c r="BJ75">
        <v>23.640999999999998</v>
      </c>
      <c r="BK75">
        <v>0</v>
      </c>
      <c r="BL75">
        <v>23.640999999999998</v>
      </c>
      <c r="BM75">
        <v>0</v>
      </c>
      <c r="BN75"/>
      <c r="BO75"/>
      <c r="BP75"/>
      <c r="BQ75">
        <v>146.80500000000001</v>
      </c>
      <c r="BR75">
        <v>0.28683700000000001</v>
      </c>
      <c r="BS75">
        <v>0.32313700000000001</v>
      </c>
      <c r="BT75">
        <v>1.3136999999999999E-2</v>
      </c>
      <c r="BU75">
        <v>6.904884</v>
      </c>
      <c r="BV75">
        <f t="shared" ref="BV75:BV138" si="15">BS75*20.1</f>
        <v>6.4950537000000006</v>
      </c>
      <c r="BW75" s="4">
        <f t="shared" ref="BW75:BW138" si="16">BU75*0.2642</f>
        <v>1.8242703527999999</v>
      </c>
      <c r="BY75" s="4">
        <f t="shared" ref="BY75:BY138" si="17">BE75*$BU75*0.7614</f>
        <v>15958.404959347366</v>
      </c>
      <c r="BZ75" s="4">
        <f t="shared" ref="BZ75:BZ138" si="18">BF75*$BU75*0.7614</f>
        <v>1.4720660297280002</v>
      </c>
      <c r="CA75" s="4">
        <f t="shared" ref="CA75:CA138" si="19">BJ75*$BU75*0.7614</f>
        <v>124.28968931714158</v>
      </c>
      <c r="CB75" s="4">
        <f t="shared" ref="CB75:CB138" si="20">BM75*$BU75*0.7614</f>
        <v>0</v>
      </c>
    </row>
    <row r="76" spans="1:80" x14ac:dyDescent="0.25">
      <c r="A76" s="40">
        <v>41703</v>
      </c>
      <c r="B76" s="41">
        <v>0.63096265046296296</v>
      </c>
      <c r="C76">
        <v>13.906000000000001</v>
      </c>
      <c r="D76">
        <v>1.4E-3</v>
      </c>
      <c r="E76">
        <v>14.254967000000001</v>
      </c>
      <c r="F76">
        <v>1616.2</v>
      </c>
      <c r="G76">
        <v>-0.2</v>
      </c>
      <c r="H76">
        <v>-42.7</v>
      </c>
      <c r="I76"/>
      <c r="J76">
        <v>1.1599999999999999</v>
      </c>
      <c r="K76">
        <v>0.8831</v>
      </c>
      <c r="L76">
        <v>12.2807</v>
      </c>
      <c r="M76">
        <v>1.2999999999999999E-3</v>
      </c>
      <c r="N76">
        <v>1427.3051</v>
      </c>
      <c r="O76">
        <v>0</v>
      </c>
      <c r="P76">
        <v>1427.3</v>
      </c>
      <c r="Q76">
        <v>1076.3981000000001</v>
      </c>
      <c r="R76">
        <v>0</v>
      </c>
      <c r="S76">
        <v>1076.4000000000001</v>
      </c>
      <c r="T76">
        <v>0</v>
      </c>
      <c r="U76"/>
      <c r="V76"/>
      <c r="W76">
        <v>0</v>
      </c>
      <c r="X76">
        <v>1.0261</v>
      </c>
      <c r="Y76">
        <v>12.3</v>
      </c>
      <c r="Z76">
        <v>873</v>
      </c>
      <c r="AA76">
        <v>896</v>
      </c>
      <c r="AB76">
        <v>826</v>
      </c>
      <c r="AC76">
        <v>45</v>
      </c>
      <c r="AD76">
        <v>5.64</v>
      </c>
      <c r="AE76">
        <v>0.13</v>
      </c>
      <c r="AF76">
        <v>993</v>
      </c>
      <c r="AG76">
        <v>-10</v>
      </c>
      <c r="AH76">
        <v>16</v>
      </c>
      <c r="AI76">
        <v>11</v>
      </c>
      <c r="AJ76">
        <v>190.9</v>
      </c>
      <c r="AK76">
        <v>190.1</v>
      </c>
      <c r="AL76">
        <v>5</v>
      </c>
      <c r="AM76">
        <v>195</v>
      </c>
      <c r="AN76" t="s">
        <v>155</v>
      </c>
      <c r="AO76">
        <v>1</v>
      </c>
      <c r="AP76" s="42">
        <v>0.83922453703703714</v>
      </c>
      <c r="AQ76">
        <v>47.163834000000001</v>
      </c>
      <c r="AR76">
        <v>-88.484877999999995</v>
      </c>
      <c r="AS76">
        <v>319.7</v>
      </c>
      <c r="AT76">
        <v>40.1</v>
      </c>
      <c r="AU76">
        <v>12</v>
      </c>
      <c r="AV76">
        <v>8</v>
      </c>
      <c r="AW76" t="s">
        <v>404</v>
      </c>
      <c r="AX76">
        <v>1.3</v>
      </c>
      <c r="AY76">
        <v>1.0216000000000001</v>
      </c>
      <c r="AZ76">
        <v>1.9216</v>
      </c>
      <c r="BA76">
        <v>14.048999999999999</v>
      </c>
      <c r="BB76">
        <v>15.28</v>
      </c>
      <c r="BC76">
        <v>1.0900000000000001</v>
      </c>
      <c r="BD76">
        <v>13.233000000000001</v>
      </c>
      <c r="BE76">
        <v>3035.4929999999999</v>
      </c>
      <c r="BF76">
        <v>0.19800000000000001</v>
      </c>
      <c r="BG76">
        <v>36.945</v>
      </c>
      <c r="BH76">
        <v>0</v>
      </c>
      <c r="BI76">
        <v>36.945</v>
      </c>
      <c r="BJ76">
        <v>27.861999999999998</v>
      </c>
      <c r="BK76">
        <v>0</v>
      </c>
      <c r="BL76">
        <v>27.861999999999998</v>
      </c>
      <c r="BM76">
        <v>0</v>
      </c>
      <c r="BN76"/>
      <c r="BO76"/>
      <c r="BP76"/>
      <c r="BQ76">
        <v>184.411</v>
      </c>
      <c r="BR76">
        <v>0.39263199999999998</v>
      </c>
      <c r="BS76">
        <v>0.32413700000000001</v>
      </c>
      <c r="BT76">
        <v>1.3863E-2</v>
      </c>
      <c r="BU76">
        <v>9.4516340000000003</v>
      </c>
      <c r="BV76">
        <f t="shared" si="15"/>
        <v>6.5151537000000008</v>
      </c>
      <c r="BW76" s="4">
        <f t="shared" si="16"/>
        <v>2.4971217027999999</v>
      </c>
      <c r="BY76" s="4">
        <f t="shared" si="17"/>
        <v>21844.846839010905</v>
      </c>
      <c r="BZ76" s="4">
        <f t="shared" si="18"/>
        <v>1.4249018772648001</v>
      </c>
      <c r="CA76" s="4">
        <f t="shared" si="19"/>
        <v>200.50816214319119</v>
      </c>
      <c r="CB76" s="4">
        <f t="shared" si="20"/>
        <v>0</v>
      </c>
    </row>
    <row r="77" spans="1:80" x14ac:dyDescent="0.25">
      <c r="A77" s="40">
        <v>41703</v>
      </c>
      <c r="B77" s="41">
        <v>0.630974224537037</v>
      </c>
      <c r="C77">
        <v>13.887</v>
      </c>
      <c r="D77">
        <v>1E-3</v>
      </c>
      <c r="E77">
        <v>10</v>
      </c>
      <c r="F77">
        <v>1783.9</v>
      </c>
      <c r="G77">
        <v>-1.9</v>
      </c>
      <c r="H77">
        <v>-47.7</v>
      </c>
      <c r="I77"/>
      <c r="J77">
        <v>1.32</v>
      </c>
      <c r="K77">
        <v>0.88339999999999996</v>
      </c>
      <c r="L77">
        <v>12.2676</v>
      </c>
      <c r="M77">
        <v>8.9999999999999998E-4</v>
      </c>
      <c r="N77">
        <v>1575.9084</v>
      </c>
      <c r="O77">
        <v>0</v>
      </c>
      <c r="P77">
        <v>1575.9</v>
      </c>
      <c r="Q77">
        <v>1188.2095999999999</v>
      </c>
      <c r="R77">
        <v>0</v>
      </c>
      <c r="S77">
        <v>1188.2</v>
      </c>
      <c r="T77">
        <v>0</v>
      </c>
      <c r="U77"/>
      <c r="V77"/>
      <c r="W77">
        <v>0</v>
      </c>
      <c r="X77">
        <v>1.1629</v>
      </c>
      <c r="Y77">
        <v>12.2</v>
      </c>
      <c r="Z77">
        <v>872</v>
      </c>
      <c r="AA77">
        <v>896</v>
      </c>
      <c r="AB77">
        <v>827</v>
      </c>
      <c r="AC77">
        <v>45</v>
      </c>
      <c r="AD77">
        <v>5.58</v>
      </c>
      <c r="AE77">
        <v>0.13</v>
      </c>
      <c r="AF77">
        <v>993</v>
      </c>
      <c r="AG77">
        <v>-10.1</v>
      </c>
      <c r="AH77">
        <v>16</v>
      </c>
      <c r="AI77">
        <v>11</v>
      </c>
      <c r="AJ77">
        <v>190.1</v>
      </c>
      <c r="AK77">
        <v>190.9</v>
      </c>
      <c r="AL77">
        <v>5.3</v>
      </c>
      <c r="AM77">
        <v>195</v>
      </c>
      <c r="AN77" t="s">
        <v>155</v>
      </c>
      <c r="AO77">
        <v>1</v>
      </c>
      <c r="AP77" s="42">
        <v>0.83923611111111107</v>
      </c>
      <c r="AQ77">
        <v>47.163949000000002</v>
      </c>
      <c r="AR77">
        <v>-88.485049000000004</v>
      </c>
      <c r="AS77">
        <v>320</v>
      </c>
      <c r="AT77">
        <v>40.6</v>
      </c>
      <c r="AU77">
        <v>12</v>
      </c>
      <c r="AV77">
        <v>7</v>
      </c>
      <c r="AW77" t="s">
        <v>405</v>
      </c>
      <c r="AX77">
        <v>1.4079999999999999</v>
      </c>
      <c r="AY77">
        <v>1.0784</v>
      </c>
      <c r="AZ77">
        <v>2.0863999999999998</v>
      </c>
      <c r="BA77">
        <v>14.048999999999999</v>
      </c>
      <c r="BB77">
        <v>15.3</v>
      </c>
      <c r="BC77">
        <v>1.0900000000000001</v>
      </c>
      <c r="BD77">
        <v>13.199</v>
      </c>
      <c r="BE77">
        <v>3035.5970000000002</v>
      </c>
      <c r="BF77">
        <v>0.13900000000000001</v>
      </c>
      <c r="BG77">
        <v>40.837000000000003</v>
      </c>
      <c r="BH77">
        <v>0</v>
      </c>
      <c r="BI77">
        <v>40.837000000000003</v>
      </c>
      <c r="BJ77">
        <v>30.79</v>
      </c>
      <c r="BK77">
        <v>0</v>
      </c>
      <c r="BL77">
        <v>30.79</v>
      </c>
      <c r="BM77">
        <v>0</v>
      </c>
      <c r="BN77"/>
      <c r="BO77"/>
      <c r="BP77"/>
      <c r="BQ77">
        <v>209.22300000000001</v>
      </c>
      <c r="BR77">
        <v>0.49246400000000001</v>
      </c>
      <c r="BS77">
        <v>0.32513700000000001</v>
      </c>
      <c r="BT77">
        <v>1.2999999999999999E-2</v>
      </c>
      <c r="BU77">
        <v>11.854839999999999</v>
      </c>
      <c r="BV77">
        <f t="shared" si="15"/>
        <v>6.5352537000000011</v>
      </c>
      <c r="BW77" s="4">
        <f t="shared" si="16"/>
        <v>3.1320487279999996</v>
      </c>
      <c r="BY77" s="4">
        <f t="shared" si="17"/>
        <v>27400.133845440072</v>
      </c>
      <c r="BZ77" s="4">
        <f t="shared" si="18"/>
        <v>1.254652249464</v>
      </c>
      <c r="CA77" s="4">
        <f t="shared" si="19"/>
        <v>277.91901266904</v>
      </c>
      <c r="CB77" s="4">
        <f t="shared" si="20"/>
        <v>0</v>
      </c>
    </row>
    <row r="78" spans="1:80" x14ac:dyDescent="0.25">
      <c r="A78" s="40">
        <v>41703</v>
      </c>
      <c r="B78" s="41">
        <v>0.63098579861111104</v>
      </c>
      <c r="C78">
        <v>13.836</v>
      </c>
      <c r="D78">
        <v>1.1999999999999999E-3</v>
      </c>
      <c r="E78">
        <v>12.082262</v>
      </c>
      <c r="F78">
        <v>1855.9</v>
      </c>
      <c r="G78">
        <v>-0.9</v>
      </c>
      <c r="H78">
        <v>-3.6</v>
      </c>
      <c r="I78"/>
      <c r="J78">
        <v>1.47</v>
      </c>
      <c r="K78">
        <v>0.88380000000000003</v>
      </c>
      <c r="L78">
        <v>12.2286</v>
      </c>
      <c r="M78">
        <v>1.1000000000000001E-3</v>
      </c>
      <c r="N78">
        <v>1640.2280000000001</v>
      </c>
      <c r="O78">
        <v>0</v>
      </c>
      <c r="P78">
        <v>1640.2</v>
      </c>
      <c r="Q78">
        <v>1235.0836999999999</v>
      </c>
      <c r="R78">
        <v>0</v>
      </c>
      <c r="S78">
        <v>1235.0999999999999</v>
      </c>
      <c r="T78">
        <v>0</v>
      </c>
      <c r="U78"/>
      <c r="V78"/>
      <c r="W78">
        <v>0</v>
      </c>
      <c r="X78">
        <v>1.2957000000000001</v>
      </c>
      <c r="Y78">
        <v>12.3</v>
      </c>
      <c r="Z78">
        <v>871</v>
      </c>
      <c r="AA78">
        <v>897</v>
      </c>
      <c r="AB78">
        <v>826</v>
      </c>
      <c r="AC78">
        <v>45</v>
      </c>
      <c r="AD78">
        <v>5.21</v>
      </c>
      <c r="AE78">
        <v>0.12</v>
      </c>
      <c r="AF78">
        <v>993</v>
      </c>
      <c r="AG78">
        <v>-11</v>
      </c>
      <c r="AH78">
        <v>16</v>
      </c>
      <c r="AI78">
        <v>11</v>
      </c>
      <c r="AJ78">
        <v>191</v>
      </c>
      <c r="AK78">
        <v>190.1</v>
      </c>
      <c r="AL78">
        <v>5.4</v>
      </c>
      <c r="AM78">
        <v>195</v>
      </c>
      <c r="AN78" t="s">
        <v>155</v>
      </c>
      <c r="AO78">
        <v>1</v>
      </c>
      <c r="AP78" s="42">
        <v>0.83924768518518522</v>
      </c>
      <c r="AQ78">
        <v>47.164042999999999</v>
      </c>
      <c r="AR78">
        <v>-88.485249999999994</v>
      </c>
      <c r="AS78">
        <v>320.2</v>
      </c>
      <c r="AT78">
        <v>40.700000000000003</v>
      </c>
      <c r="AU78">
        <v>12</v>
      </c>
      <c r="AV78">
        <v>7</v>
      </c>
      <c r="AW78" t="s">
        <v>405</v>
      </c>
      <c r="AX78">
        <v>1.8431999999999999</v>
      </c>
      <c r="AY78">
        <v>1.1512</v>
      </c>
      <c r="AZ78">
        <v>2.5512000000000001</v>
      </c>
      <c r="BA78">
        <v>14.048999999999999</v>
      </c>
      <c r="BB78">
        <v>15.35</v>
      </c>
      <c r="BC78">
        <v>1.0900000000000001</v>
      </c>
      <c r="BD78">
        <v>13.148</v>
      </c>
      <c r="BE78">
        <v>3035.5830000000001</v>
      </c>
      <c r="BF78">
        <v>0.16900000000000001</v>
      </c>
      <c r="BG78">
        <v>42.639000000000003</v>
      </c>
      <c r="BH78">
        <v>0</v>
      </c>
      <c r="BI78">
        <v>42.639000000000003</v>
      </c>
      <c r="BJ78">
        <v>32.106999999999999</v>
      </c>
      <c r="BK78">
        <v>0</v>
      </c>
      <c r="BL78">
        <v>32.106999999999999</v>
      </c>
      <c r="BM78">
        <v>0</v>
      </c>
      <c r="BN78"/>
      <c r="BO78"/>
      <c r="BP78"/>
      <c r="BQ78">
        <v>233.864</v>
      </c>
      <c r="BR78">
        <v>0.38378099999999998</v>
      </c>
      <c r="BS78">
        <v>0.32572600000000002</v>
      </c>
      <c r="BT78">
        <v>1.3136999999999999E-2</v>
      </c>
      <c r="BU78">
        <v>9.2385680000000008</v>
      </c>
      <c r="BV78">
        <f t="shared" si="15"/>
        <v>6.5470926000000009</v>
      </c>
      <c r="BW78" s="4">
        <f t="shared" si="16"/>
        <v>2.4408296655999999</v>
      </c>
      <c r="BY78" s="4">
        <f t="shared" si="17"/>
        <v>21353.036589460644</v>
      </c>
      <c r="BZ78" s="4">
        <f t="shared" si="18"/>
        <v>1.1887875191088002</v>
      </c>
      <c r="CA78" s="4">
        <f t="shared" si="19"/>
        <v>225.84852589364641</v>
      </c>
      <c r="CB78" s="4">
        <f t="shared" si="20"/>
        <v>0</v>
      </c>
    </row>
    <row r="79" spans="1:80" x14ac:dyDescent="0.25">
      <c r="A79" s="40">
        <v>41703</v>
      </c>
      <c r="B79" s="41">
        <v>0.63099737268518519</v>
      </c>
      <c r="C79">
        <v>13.83</v>
      </c>
      <c r="D79">
        <v>2E-3</v>
      </c>
      <c r="E79">
        <v>20</v>
      </c>
      <c r="F79">
        <v>1868.1</v>
      </c>
      <c r="G79">
        <v>1.4</v>
      </c>
      <c r="H79">
        <v>-61.3</v>
      </c>
      <c r="I79"/>
      <c r="J79">
        <v>1.6</v>
      </c>
      <c r="K79">
        <v>0.88390000000000002</v>
      </c>
      <c r="L79">
        <v>12.2241</v>
      </c>
      <c r="M79">
        <v>1.8E-3</v>
      </c>
      <c r="N79">
        <v>1651.1657</v>
      </c>
      <c r="O79">
        <v>1.2123999999999999</v>
      </c>
      <c r="P79">
        <v>1652.4</v>
      </c>
      <c r="Q79">
        <v>1243.5926999999999</v>
      </c>
      <c r="R79">
        <v>0.91310000000000002</v>
      </c>
      <c r="S79">
        <v>1244.5</v>
      </c>
      <c r="T79">
        <v>0</v>
      </c>
      <c r="U79"/>
      <c r="V79"/>
      <c r="W79">
        <v>0</v>
      </c>
      <c r="X79">
        <v>1.4141999999999999</v>
      </c>
      <c r="Y79">
        <v>12.2</v>
      </c>
      <c r="Z79">
        <v>872</v>
      </c>
      <c r="AA79">
        <v>896</v>
      </c>
      <c r="AB79">
        <v>824</v>
      </c>
      <c r="AC79">
        <v>45</v>
      </c>
      <c r="AD79">
        <v>5.27</v>
      </c>
      <c r="AE79">
        <v>0.12</v>
      </c>
      <c r="AF79">
        <v>992</v>
      </c>
      <c r="AG79">
        <v>-10.9</v>
      </c>
      <c r="AH79">
        <v>16</v>
      </c>
      <c r="AI79">
        <v>11</v>
      </c>
      <c r="AJ79">
        <v>190.9</v>
      </c>
      <c r="AK79">
        <v>191</v>
      </c>
      <c r="AL79">
        <v>5.5</v>
      </c>
      <c r="AM79">
        <v>195</v>
      </c>
      <c r="AN79" t="s">
        <v>155</v>
      </c>
      <c r="AO79">
        <v>1</v>
      </c>
      <c r="AP79" s="42">
        <v>0.83925925925925926</v>
      </c>
      <c r="AQ79">
        <v>47.164124999999999</v>
      </c>
      <c r="AR79">
        <v>-88.485467</v>
      </c>
      <c r="AS79">
        <v>320.39999999999998</v>
      </c>
      <c r="AT79">
        <v>41.2</v>
      </c>
      <c r="AU79">
        <v>12</v>
      </c>
      <c r="AV79">
        <v>7</v>
      </c>
      <c r="AW79" t="s">
        <v>405</v>
      </c>
      <c r="AX79">
        <v>2.0432000000000001</v>
      </c>
      <c r="AY79">
        <v>1.7647999999999999</v>
      </c>
      <c r="AZ79">
        <v>3.1432000000000002</v>
      </c>
      <c r="BA79">
        <v>14.048999999999999</v>
      </c>
      <c r="BB79">
        <v>15.36</v>
      </c>
      <c r="BC79">
        <v>1.0900000000000001</v>
      </c>
      <c r="BD79">
        <v>13.137</v>
      </c>
      <c r="BE79">
        <v>3035.4119999999998</v>
      </c>
      <c r="BF79">
        <v>0.27900000000000003</v>
      </c>
      <c r="BG79">
        <v>42.936999999999998</v>
      </c>
      <c r="BH79">
        <v>3.2000000000000001E-2</v>
      </c>
      <c r="BI79">
        <v>42.968000000000004</v>
      </c>
      <c r="BJ79">
        <v>32.338000000000001</v>
      </c>
      <c r="BK79">
        <v>2.4E-2</v>
      </c>
      <c r="BL79">
        <v>32.362000000000002</v>
      </c>
      <c r="BM79">
        <v>0</v>
      </c>
      <c r="BN79"/>
      <c r="BO79"/>
      <c r="BP79"/>
      <c r="BQ79">
        <v>255.33699999999999</v>
      </c>
      <c r="BR79">
        <v>0.40404200000000001</v>
      </c>
      <c r="BS79">
        <v>0.32372600000000001</v>
      </c>
      <c r="BT79">
        <v>1.4E-2</v>
      </c>
      <c r="BU79">
        <v>9.7263020000000004</v>
      </c>
      <c r="BV79">
        <f t="shared" si="15"/>
        <v>6.5068926000000005</v>
      </c>
      <c r="BW79" s="4">
        <f t="shared" si="16"/>
        <v>2.5696889883999998</v>
      </c>
      <c r="BY79" s="4">
        <f t="shared" si="17"/>
        <v>22479.066360211233</v>
      </c>
      <c r="BZ79" s="4">
        <f t="shared" si="18"/>
        <v>2.0661641696412003</v>
      </c>
      <c r="CA79" s="4">
        <f t="shared" si="19"/>
        <v>239.48249791346637</v>
      </c>
      <c r="CB79" s="4">
        <f t="shared" si="20"/>
        <v>0</v>
      </c>
    </row>
    <row r="80" spans="1:80" x14ac:dyDescent="0.25">
      <c r="A80" s="40">
        <v>41703</v>
      </c>
      <c r="B80" s="41">
        <v>0.63100894675925923</v>
      </c>
      <c r="C80">
        <v>13.606999999999999</v>
      </c>
      <c r="D80">
        <v>2E-3</v>
      </c>
      <c r="E80">
        <v>20</v>
      </c>
      <c r="F80">
        <v>1868.4</v>
      </c>
      <c r="G80">
        <v>1.4</v>
      </c>
      <c r="H80">
        <v>-47.4</v>
      </c>
      <c r="I80"/>
      <c r="J80">
        <v>1.6</v>
      </c>
      <c r="K80">
        <v>0.88549999999999995</v>
      </c>
      <c r="L80">
        <v>12.048500000000001</v>
      </c>
      <c r="M80">
        <v>1.8E-3</v>
      </c>
      <c r="N80">
        <v>1654.3952999999999</v>
      </c>
      <c r="O80">
        <v>1.2397</v>
      </c>
      <c r="P80">
        <v>1655.6</v>
      </c>
      <c r="Q80">
        <v>1247.4090000000001</v>
      </c>
      <c r="R80">
        <v>0.93469999999999998</v>
      </c>
      <c r="S80">
        <v>1248.3</v>
      </c>
      <c r="T80">
        <v>0</v>
      </c>
      <c r="U80"/>
      <c r="V80"/>
      <c r="W80">
        <v>0</v>
      </c>
      <c r="X80">
        <v>1.4168000000000001</v>
      </c>
      <c r="Y80">
        <v>12.2</v>
      </c>
      <c r="Z80">
        <v>871</v>
      </c>
      <c r="AA80">
        <v>897</v>
      </c>
      <c r="AB80">
        <v>824</v>
      </c>
      <c r="AC80">
        <v>45</v>
      </c>
      <c r="AD80">
        <v>5.58</v>
      </c>
      <c r="AE80">
        <v>0.13</v>
      </c>
      <c r="AF80">
        <v>992</v>
      </c>
      <c r="AG80">
        <v>-10.1</v>
      </c>
      <c r="AH80">
        <v>16</v>
      </c>
      <c r="AI80">
        <v>11</v>
      </c>
      <c r="AJ80">
        <v>190.1</v>
      </c>
      <c r="AK80">
        <v>191</v>
      </c>
      <c r="AL80">
        <v>5</v>
      </c>
      <c r="AM80">
        <v>195</v>
      </c>
      <c r="AN80" t="s">
        <v>155</v>
      </c>
      <c r="AO80">
        <v>1</v>
      </c>
      <c r="AP80" s="42">
        <v>0.8392708333333333</v>
      </c>
      <c r="AQ80">
        <v>47.164203000000001</v>
      </c>
      <c r="AR80">
        <v>-88.485682999999995</v>
      </c>
      <c r="AS80">
        <v>320.60000000000002</v>
      </c>
      <c r="AT80">
        <v>41.2</v>
      </c>
      <c r="AU80">
        <v>12</v>
      </c>
      <c r="AV80">
        <v>7</v>
      </c>
      <c r="AW80" t="s">
        <v>405</v>
      </c>
      <c r="AX80">
        <v>2.2216</v>
      </c>
      <c r="AY80">
        <v>1.784</v>
      </c>
      <c r="AZ80">
        <v>3.3216000000000001</v>
      </c>
      <c r="BA80">
        <v>14.048999999999999</v>
      </c>
      <c r="BB80">
        <v>15.59</v>
      </c>
      <c r="BC80">
        <v>1.1100000000000001</v>
      </c>
      <c r="BD80">
        <v>12.933999999999999</v>
      </c>
      <c r="BE80">
        <v>3035.549</v>
      </c>
      <c r="BF80">
        <v>0.28399999999999997</v>
      </c>
      <c r="BG80">
        <v>43.65</v>
      </c>
      <c r="BH80">
        <v>3.3000000000000002E-2</v>
      </c>
      <c r="BI80">
        <v>43.682000000000002</v>
      </c>
      <c r="BJ80">
        <v>32.911999999999999</v>
      </c>
      <c r="BK80">
        <v>2.5000000000000001E-2</v>
      </c>
      <c r="BL80">
        <v>32.936</v>
      </c>
      <c r="BM80">
        <v>0</v>
      </c>
      <c r="BN80"/>
      <c r="BO80"/>
      <c r="BP80"/>
      <c r="BQ80">
        <v>259.536</v>
      </c>
      <c r="BR80">
        <v>0.471138</v>
      </c>
      <c r="BS80">
        <v>0.322274</v>
      </c>
      <c r="BT80">
        <v>1.3726E-2</v>
      </c>
      <c r="BU80">
        <v>11.341469999999999</v>
      </c>
      <c r="BV80">
        <f t="shared" si="15"/>
        <v>6.4777074000000008</v>
      </c>
      <c r="BW80" s="4">
        <f t="shared" si="16"/>
        <v>2.9964163739999998</v>
      </c>
      <c r="BY80" s="4">
        <f t="shared" si="17"/>
        <v>26213.165440026638</v>
      </c>
      <c r="BZ80" s="4">
        <f t="shared" si="18"/>
        <v>2.4524522532719999</v>
      </c>
      <c r="CA80" s="4">
        <f t="shared" si="19"/>
        <v>284.20812873129597</v>
      </c>
      <c r="CB80" s="4">
        <f t="shared" si="20"/>
        <v>0</v>
      </c>
    </row>
    <row r="81" spans="1:80" x14ac:dyDescent="0.25">
      <c r="A81" s="40">
        <v>41703</v>
      </c>
      <c r="B81" s="41">
        <v>0.63102052083333338</v>
      </c>
      <c r="C81">
        <v>13.42</v>
      </c>
      <c r="D81">
        <v>2.7000000000000001E-3</v>
      </c>
      <c r="E81">
        <v>27.047540000000001</v>
      </c>
      <c r="F81">
        <v>1848.3</v>
      </c>
      <c r="G81">
        <v>2.5</v>
      </c>
      <c r="H81">
        <v>-59.4</v>
      </c>
      <c r="I81"/>
      <c r="J81">
        <v>1.6</v>
      </c>
      <c r="K81">
        <v>0.88690000000000002</v>
      </c>
      <c r="L81">
        <v>11.902699999999999</v>
      </c>
      <c r="M81">
        <v>2.3999999999999998E-3</v>
      </c>
      <c r="N81">
        <v>1639.3629000000001</v>
      </c>
      <c r="O81">
        <v>2.2399</v>
      </c>
      <c r="P81">
        <v>1641.6</v>
      </c>
      <c r="Q81">
        <v>1234.4983999999999</v>
      </c>
      <c r="R81">
        <v>1.6867000000000001</v>
      </c>
      <c r="S81">
        <v>1236.2</v>
      </c>
      <c r="T81">
        <v>0</v>
      </c>
      <c r="U81"/>
      <c r="V81"/>
      <c r="W81">
        <v>0</v>
      </c>
      <c r="X81">
        <v>1.4191</v>
      </c>
      <c r="Y81">
        <v>12.5</v>
      </c>
      <c r="Z81">
        <v>870</v>
      </c>
      <c r="AA81">
        <v>896</v>
      </c>
      <c r="AB81">
        <v>825</v>
      </c>
      <c r="AC81">
        <v>45.1</v>
      </c>
      <c r="AD81">
        <v>5.22</v>
      </c>
      <c r="AE81">
        <v>0.12</v>
      </c>
      <c r="AF81">
        <v>993</v>
      </c>
      <c r="AG81">
        <v>-11</v>
      </c>
      <c r="AH81">
        <v>16</v>
      </c>
      <c r="AI81">
        <v>11.137</v>
      </c>
      <c r="AJ81">
        <v>191</v>
      </c>
      <c r="AK81">
        <v>191</v>
      </c>
      <c r="AL81">
        <v>5.2</v>
      </c>
      <c r="AM81">
        <v>195</v>
      </c>
      <c r="AN81" t="s">
        <v>155</v>
      </c>
      <c r="AO81">
        <v>1</v>
      </c>
      <c r="AP81" s="42">
        <v>0.83928240740740734</v>
      </c>
      <c r="AQ81">
        <v>47.164275000000004</v>
      </c>
      <c r="AR81">
        <v>-88.485898000000006</v>
      </c>
      <c r="AS81">
        <v>320.8</v>
      </c>
      <c r="AT81">
        <v>40.799999999999997</v>
      </c>
      <c r="AU81">
        <v>12</v>
      </c>
      <c r="AV81">
        <v>7</v>
      </c>
      <c r="AW81" t="s">
        <v>405</v>
      </c>
      <c r="AX81">
        <v>2.3431999999999999</v>
      </c>
      <c r="AY81">
        <v>1.0864</v>
      </c>
      <c r="AZ81">
        <v>3.4647999999999999</v>
      </c>
      <c r="BA81">
        <v>14.048999999999999</v>
      </c>
      <c r="BB81">
        <v>15.8</v>
      </c>
      <c r="BC81">
        <v>1.1200000000000001</v>
      </c>
      <c r="BD81">
        <v>12.747</v>
      </c>
      <c r="BE81">
        <v>3035.5070000000001</v>
      </c>
      <c r="BF81">
        <v>0.38900000000000001</v>
      </c>
      <c r="BG81">
        <v>43.781999999999996</v>
      </c>
      <c r="BH81">
        <v>0.06</v>
      </c>
      <c r="BI81">
        <v>43.841999999999999</v>
      </c>
      <c r="BJ81">
        <v>32.969000000000001</v>
      </c>
      <c r="BK81">
        <v>4.4999999999999998E-2</v>
      </c>
      <c r="BL81">
        <v>33.015000000000001</v>
      </c>
      <c r="BM81">
        <v>0</v>
      </c>
      <c r="BN81"/>
      <c r="BO81"/>
      <c r="BP81"/>
      <c r="BQ81">
        <v>263.14600000000002</v>
      </c>
      <c r="BR81">
        <v>0.52129999999999999</v>
      </c>
      <c r="BS81">
        <v>0.32400000000000001</v>
      </c>
      <c r="BT81">
        <v>1.2E-2</v>
      </c>
      <c r="BU81">
        <v>12.548995</v>
      </c>
      <c r="BV81">
        <f t="shared" si="15"/>
        <v>6.5124000000000004</v>
      </c>
      <c r="BW81" s="4">
        <f t="shared" si="16"/>
        <v>3.3154444789999999</v>
      </c>
      <c r="BY81" s="4">
        <f t="shared" si="17"/>
        <v>29003.676832785051</v>
      </c>
      <c r="BZ81" s="4">
        <f t="shared" si="18"/>
        <v>3.7168190644770003</v>
      </c>
      <c r="CA81" s="4">
        <f t="shared" si="19"/>
        <v>315.01235922041701</v>
      </c>
      <c r="CB81" s="4">
        <f t="shared" si="20"/>
        <v>0</v>
      </c>
    </row>
    <row r="82" spans="1:80" x14ac:dyDescent="0.25">
      <c r="A82" s="40">
        <v>41703</v>
      </c>
      <c r="B82" s="41">
        <v>0.63103209490740741</v>
      </c>
      <c r="C82">
        <v>13.523999999999999</v>
      </c>
      <c r="D82">
        <v>3.0000000000000001E-3</v>
      </c>
      <c r="E82">
        <v>30</v>
      </c>
      <c r="F82">
        <v>1754.8</v>
      </c>
      <c r="G82">
        <v>2.2999999999999998</v>
      </c>
      <c r="H82">
        <v>-40.1</v>
      </c>
      <c r="I82"/>
      <c r="J82">
        <v>1.6</v>
      </c>
      <c r="K82">
        <v>0.88600000000000001</v>
      </c>
      <c r="L82">
        <v>11.9826</v>
      </c>
      <c r="M82">
        <v>2.7000000000000001E-3</v>
      </c>
      <c r="N82">
        <v>1554.7502999999999</v>
      </c>
      <c r="O82">
        <v>2.0230000000000001</v>
      </c>
      <c r="P82">
        <v>1556.8</v>
      </c>
      <c r="Q82">
        <v>1171.1965</v>
      </c>
      <c r="R82">
        <v>1.5239</v>
      </c>
      <c r="S82">
        <v>1172.7</v>
      </c>
      <c r="T82">
        <v>0</v>
      </c>
      <c r="U82"/>
      <c r="V82"/>
      <c r="W82">
        <v>0</v>
      </c>
      <c r="X82">
        <v>1.4176</v>
      </c>
      <c r="Y82">
        <v>12.3</v>
      </c>
      <c r="Z82">
        <v>870</v>
      </c>
      <c r="AA82">
        <v>896</v>
      </c>
      <c r="AB82">
        <v>827</v>
      </c>
      <c r="AC82">
        <v>46</v>
      </c>
      <c r="AD82">
        <v>5.32</v>
      </c>
      <c r="AE82">
        <v>0.12</v>
      </c>
      <c r="AF82">
        <v>993</v>
      </c>
      <c r="AG82">
        <v>-11</v>
      </c>
      <c r="AH82">
        <v>15.863</v>
      </c>
      <c r="AI82">
        <v>11.863</v>
      </c>
      <c r="AJ82">
        <v>191</v>
      </c>
      <c r="AK82">
        <v>191</v>
      </c>
      <c r="AL82">
        <v>4.9000000000000004</v>
      </c>
      <c r="AM82">
        <v>195</v>
      </c>
      <c r="AN82" t="s">
        <v>155</v>
      </c>
      <c r="AO82">
        <v>1</v>
      </c>
      <c r="AP82" s="42">
        <v>0.83929398148148149</v>
      </c>
      <c r="AQ82">
        <v>47.16433</v>
      </c>
      <c r="AR82">
        <v>-88.486110999999994</v>
      </c>
      <c r="AS82">
        <v>320.8</v>
      </c>
      <c r="AT82">
        <v>39.700000000000003</v>
      </c>
      <c r="AU82">
        <v>12</v>
      </c>
      <c r="AV82">
        <v>9</v>
      </c>
      <c r="AW82" t="s">
        <v>406</v>
      </c>
      <c r="AX82">
        <v>2.5215999999999998</v>
      </c>
      <c r="AY82">
        <v>1.4648000000000001</v>
      </c>
      <c r="AZ82">
        <v>3.7431999999999999</v>
      </c>
      <c r="BA82">
        <v>14.048999999999999</v>
      </c>
      <c r="BB82">
        <v>15.68</v>
      </c>
      <c r="BC82">
        <v>1.1200000000000001</v>
      </c>
      <c r="BD82">
        <v>12.864000000000001</v>
      </c>
      <c r="BE82">
        <v>3035.377</v>
      </c>
      <c r="BF82">
        <v>0.42899999999999999</v>
      </c>
      <c r="BG82">
        <v>41.244</v>
      </c>
      <c r="BH82">
        <v>5.3999999999999999E-2</v>
      </c>
      <c r="BI82">
        <v>41.298000000000002</v>
      </c>
      <c r="BJ82">
        <v>31.068999999999999</v>
      </c>
      <c r="BK82">
        <v>0.04</v>
      </c>
      <c r="BL82">
        <v>31.11</v>
      </c>
      <c r="BM82">
        <v>0</v>
      </c>
      <c r="BN82"/>
      <c r="BO82"/>
      <c r="BP82"/>
      <c r="BQ82">
        <v>261.11200000000002</v>
      </c>
      <c r="BR82">
        <v>0.43869900000000001</v>
      </c>
      <c r="BS82">
        <v>0.32413700000000001</v>
      </c>
      <c r="BT82">
        <v>1.2137E-2</v>
      </c>
      <c r="BU82">
        <v>10.560582</v>
      </c>
      <c r="BV82">
        <f t="shared" si="15"/>
        <v>6.5151537000000008</v>
      </c>
      <c r="BW82" s="4">
        <f t="shared" si="16"/>
        <v>2.7901057643999998</v>
      </c>
      <c r="BY82" s="4">
        <f t="shared" si="17"/>
        <v>24406.941745947817</v>
      </c>
      <c r="BZ82" s="4">
        <f t="shared" si="18"/>
        <v>3.4495148408292002</v>
      </c>
      <c r="CA82" s="4">
        <f t="shared" si="19"/>
        <v>249.82045825110117</v>
      </c>
      <c r="CB82" s="4">
        <f t="shared" si="20"/>
        <v>0</v>
      </c>
    </row>
    <row r="83" spans="1:80" x14ac:dyDescent="0.25">
      <c r="A83" s="40">
        <v>41703</v>
      </c>
      <c r="B83" s="41">
        <v>0.63104366898148145</v>
      </c>
      <c r="C83">
        <v>13.94</v>
      </c>
      <c r="D83">
        <v>2.3E-3</v>
      </c>
      <c r="E83">
        <v>22.605459</v>
      </c>
      <c r="F83">
        <v>1626.4</v>
      </c>
      <c r="G83">
        <v>-5.4</v>
      </c>
      <c r="H83">
        <v>-22.7</v>
      </c>
      <c r="I83"/>
      <c r="J83">
        <v>1.61</v>
      </c>
      <c r="K83">
        <v>0.88280000000000003</v>
      </c>
      <c r="L83">
        <v>12.3066</v>
      </c>
      <c r="M83">
        <v>2E-3</v>
      </c>
      <c r="N83">
        <v>1435.8179</v>
      </c>
      <c r="O83">
        <v>0</v>
      </c>
      <c r="P83">
        <v>1435.8</v>
      </c>
      <c r="Q83">
        <v>1081.6074000000001</v>
      </c>
      <c r="R83">
        <v>0</v>
      </c>
      <c r="S83">
        <v>1081.5999999999999</v>
      </c>
      <c r="T83">
        <v>0</v>
      </c>
      <c r="U83"/>
      <c r="V83"/>
      <c r="W83">
        <v>0</v>
      </c>
      <c r="X83">
        <v>1.4219999999999999</v>
      </c>
      <c r="Y83">
        <v>12.3</v>
      </c>
      <c r="Z83">
        <v>871</v>
      </c>
      <c r="AA83">
        <v>896</v>
      </c>
      <c r="AB83">
        <v>827</v>
      </c>
      <c r="AC83">
        <v>46</v>
      </c>
      <c r="AD83">
        <v>5.32</v>
      </c>
      <c r="AE83">
        <v>0.12</v>
      </c>
      <c r="AF83">
        <v>993</v>
      </c>
      <c r="AG83">
        <v>-11</v>
      </c>
      <c r="AH83">
        <v>15</v>
      </c>
      <c r="AI83">
        <v>11.137</v>
      </c>
      <c r="AJ83">
        <v>191</v>
      </c>
      <c r="AK83">
        <v>191</v>
      </c>
      <c r="AL83">
        <v>4.9000000000000004</v>
      </c>
      <c r="AM83">
        <v>195</v>
      </c>
      <c r="AN83" t="s">
        <v>155</v>
      </c>
      <c r="AO83">
        <v>1</v>
      </c>
      <c r="AP83" s="42">
        <v>0.83930555555555564</v>
      </c>
      <c r="AQ83">
        <v>47.164374000000002</v>
      </c>
      <c r="AR83">
        <v>-88.486326000000005</v>
      </c>
      <c r="AS83">
        <v>320.89999999999998</v>
      </c>
      <c r="AT83">
        <v>38.700000000000003</v>
      </c>
      <c r="AU83">
        <v>12</v>
      </c>
      <c r="AV83">
        <v>9</v>
      </c>
      <c r="AW83" t="s">
        <v>406</v>
      </c>
      <c r="AX83">
        <v>2.4056000000000002</v>
      </c>
      <c r="AY83">
        <v>1.7216</v>
      </c>
      <c r="AZ83">
        <v>3.5975999999999999</v>
      </c>
      <c r="BA83">
        <v>14.048999999999999</v>
      </c>
      <c r="BB83">
        <v>15.24</v>
      </c>
      <c r="BC83">
        <v>1.08</v>
      </c>
      <c r="BD83">
        <v>13.275</v>
      </c>
      <c r="BE83">
        <v>3035.2919999999999</v>
      </c>
      <c r="BF83">
        <v>0.313</v>
      </c>
      <c r="BG83">
        <v>37.085000000000001</v>
      </c>
      <c r="BH83">
        <v>0</v>
      </c>
      <c r="BI83">
        <v>37.085000000000001</v>
      </c>
      <c r="BJ83">
        <v>27.936</v>
      </c>
      <c r="BK83">
        <v>0</v>
      </c>
      <c r="BL83">
        <v>27.936</v>
      </c>
      <c r="BM83">
        <v>0</v>
      </c>
      <c r="BN83"/>
      <c r="BO83"/>
      <c r="BP83"/>
      <c r="BQ83">
        <v>255.018</v>
      </c>
      <c r="BR83">
        <v>0.44967000000000001</v>
      </c>
      <c r="BS83">
        <v>0.32500000000000001</v>
      </c>
      <c r="BT83">
        <v>1.2999999999999999E-2</v>
      </c>
      <c r="BU83">
        <v>10.824681</v>
      </c>
      <c r="BV83">
        <f t="shared" si="15"/>
        <v>6.5325000000000006</v>
      </c>
      <c r="BW83" s="4">
        <f t="shared" si="16"/>
        <v>2.8598807202000001</v>
      </c>
      <c r="BY83" s="4">
        <f t="shared" si="17"/>
        <v>25016.609902506112</v>
      </c>
      <c r="BZ83" s="4">
        <f t="shared" si="18"/>
        <v>2.5797184914941997</v>
      </c>
      <c r="CA83" s="4">
        <f t="shared" si="19"/>
        <v>230.24605679994241</v>
      </c>
      <c r="CB83" s="4">
        <f t="shared" si="20"/>
        <v>0</v>
      </c>
    </row>
    <row r="84" spans="1:80" x14ac:dyDescent="0.25">
      <c r="A84" s="40">
        <v>41703</v>
      </c>
      <c r="B84" s="41">
        <v>0.63105524305555549</v>
      </c>
      <c r="C84">
        <v>13.949</v>
      </c>
      <c r="D84">
        <v>1E-3</v>
      </c>
      <c r="E84">
        <v>10</v>
      </c>
      <c r="F84">
        <v>1442.5</v>
      </c>
      <c r="G84">
        <v>-3.9</v>
      </c>
      <c r="H84">
        <v>-45.9</v>
      </c>
      <c r="I84"/>
      <c r="J84">
        <v>1.7</v>
      </c>
      <c r="K84">
        <v>0.88280000000000003</v>
      </c>
      <c r="L84">
        <v>12.3142</v>
      </c>
      <c r="M84">
        <v>8.9999999999999998E-4</v>
      </c>
      <c r="N84">
        <v>1273.4245000000001</v>
      </c>
      <c r="O84">
        <v>0</v>
      </c>
      <c r="P84">
        <v>1273.4000000000001</v>
      </c>
      <c r="Q84">
        <v>959.28899999999999</v>
      </c>
      <c r="R84">
        <v>0</v>
      </c>
      <c r="S84">
        <v>959.3</v>
      </c>
      <c r="T84">
        <v>0</v>
      </c>
      <c r="U84"/>
      <c r="V84"/>
      <c r="W84">
        <v>0</v>
      </c>
      <c r="X84">
        <v>1.5007999999999999</v>
      </c>
      <c r="Y84">
        <v>12.2</v>
      </c>
      <c r="Z84">
        <v>872</v>
      </c>
      <c r="AA84">
        <v>896</v>
      </c>
      <c r="AB84">
        <v>828</v>
      </c>
      <c r="AC84">
        <v>46</v>
      </c>
      <c r="AD84">
        <v>5.33</v>
      </c>
      <c r="AE84">
        <v>0.12</v>
      </c>
      <c r="AF84">
        <v>992</v>
      </c>
      <c r="AG84">
        <v>-11</v>
      </c>
      <c r="AH84">
        <v>15.136863</v>
      </c>
      <c r="AI84">
        <v>12</v>
      </c>
      <c r="AJ84">
        <v>191</v>
      </c>
      <c r="AK84">
        <v>190.9</v>
      </c>
      <c r="AL84">
        <v>5.0999999999999996</v>
      </c>
      <c r="AM84">
        <v>195</v>
      </c>
      <c r="AN84" t="s">
        <v>155</v>
      </c>
      <c r="AO84">
        <v>1</v>
      </c>
      <c r="AP84" s="42">
        <v>0.83931712962962957</v>
      </c>
      <c r="AQ84">
        <v>47.164408999999999</v>
      </c>
      <c r="AR84">
        <v>-88.486540000000005</v>
      </c>
      <c r="AS84">
        <v>320.89999999999998</v>
      </c>
      <c r="AT84">
        <v>37.5</v>
      </c>
      <c r="AU84">
        <v>12</v>
      </c>
      <c r="AV84">
        <v>9</v>
      </c>
      <c r="AW84" t="s">
        <v>406</v>
      </c>
      <c r="AX84">
        <v>1.7216</v>
      </c>
      <c r="AY84">
        <v>1.6272</v>
      </c>
      <c r="AZ84">
        <v>2.5</v>
      </c>
      <c r="BA84">
        <v>14.048999999999999</v>
      </c>
      <c r="BB84">
        <v>15.24</v>
      </c>
      <c r="BC84">
        <v>1.08</v>
      </c>
      <c r="BD84">
        <v>13.273999999999999</v>
      </c>
      <c r="BE84">
        <v>3035.5610000000001</v>
      </c>
      <c r="BF84">
        <v>0.13900000000000001</v>
      </c>
      <c r="BG84">
        <v>32.872999999999998</v>
      </c>
      <c r="BH84">
        <v>0</v>
      </c>
      <c r="BI84">
        <v>32.872999999999998</v>
      </c>
      <c r="BJ84">
        <v>24.763999999999999</v>
      </c>
      <c r="BK84">
        <v>0</v>
      </c>
      <c r="BL84">
        <v>24.763999999999999</v>
      </c>
      <c r="BM84">
        <v>0</v>
      </c>
      <c r="BN84"/>
      <c r="BO84"/>
      <c r="BP84"/>
      <c r="BQ84">
        <v>268.99799999999999</v>
      </c>
      <c r="BR84">
        <v>0.36228300000000002</v>
      </c>
      <c r="BS84">
        <v>0.32500000000000001</v>
      </c>
      <c r="BT84">
        <v>1.2862999999999999E-2</v>
      </c>
      <c r="BU84">
        <v>8.7210509999999992</v>
      </c>
      <c r="BV84">
        <f t="shared" si="15"/>
        <v>6.5325000000000006</v>
      </c>
      <c r="BW84" s="4">
        <f t="shared" si="16"/>
        <v>2.3041016741999996</v>
      </c>
      <c r="BY84" s="4">
        <f t="shared" si="17"/>
        <v>20156.757139116813</v>
      </c>
      <c r="BZ84" s="4">
        <f t="shared" si="18"/>
        <v>0.92298894416459998</v>
      </c>
      <c r="CA84" s="4">
        <f t="shared" si="19"/>
        <v>164.43811664238959</v>
      </c>
      <c r="CB84" s="4">
        <f t="shared" si="20"/>
        <v>0</v>
      </c>
    </row>
    <row r="85" spans="1:80" x14ac:dyDescent="0.25">
      <c r="A85" s="40">
        <v>41703</v>
      </c>
      <c r="B85" s="41">
        <v>0.63106681712962964</v>
      </c>
      <c r="C85">
        <v>13.675000000000001</v>
      </c>
      <c r="D85">
        <v>1.1000000000000001E-3</v>
      </c>
      <c r="E85">
        <v>10.537896999999999</v>
      </c>
      <c r="F85">
        <v>1325.8</v>
      </c>
      <c r="G85">
        <v>-3.7</v>
      </c>
      <c r="H85">
        <v>-38.1</v>
      </c>
      <c r="I85"/>
      <c r="J85">
        <v>1.8</v>
      </c>
      <c r="K85">
        <v>0.88500000000000001</v>
      </c>
      <c r="L85">
        <v>12.102399999999999</v>
      </c>
      <c r="M85">
        <v>8.9999999999999998E-4</v>
      </c>
      <c r="N85">
        <v>1173.3049000000001</v>
      </c>
      <c r="O85">
        <v>0</v>
      </c>
      <c r="P85">
        <v>1173.3</v>
      </c>
      <c r="Q85">
        <v>883.85289999999998</v>
      </c>
      <c r="R85">
        <v>0</v>
      </c>
      <c r="S85">
        <v>883.9</v>
      </c>
      <c r="T85">
        <v>0</v>
      </c>
      <c r="U85"/>
      <c r="V85"/>
      <c r="W85">
        <v>0</v>
      </c>
      <c r="X85">
        <v>1.593</v>
      </c>
      <c r="Y85">
        <v>12.4</v>
      </c>
      <c r="Z85">
        <v>871</v>
      </c>
      <c r="AA85">
        <v>896</v>
      </c>
      <c r="AB85">
        <v>829</v>
      </c>
      <c r="AC85">
        <v>46</v>
      </c>
      <c r="AD85">
        <v>5.32</v>
      </c>
      <c r="AE85">
        <v>0.12</v>
      </c>
      <c r="AF85">
        <v>993</v>
      </c>
      <c r="AG85">
        <v>-11</v>
      </c>
      <c r="AH85">
        <v>16</v>
      </c>
      <c r="AI85">
        <v>12</v>
      </c>
      <c r="AJ85">
        <v>191</v>
      </c>
      <c r="AK85">
        <v>190</v>
      </c>
      <c r="AL85">
        <v>5.3</v>
      </c>
      <c r="AM85">
        <v>195</v>
      </c>
      <c r="AN85" t="s">
        <v>155</v>
      </c>
      <c r="AO85">
        <v>1</v>
      </c>
      <c r="AP85" s="42">
        <v>0.83932870370370372</v>
      </c>
      <c r="AQ85">
        <v>47.164417</v>
      </c>
      <c r="AR85">
        <v>-88.486757999999995</v>
      </c>
      <c r="AS85">
        <v>320.89999999999998</v>
      </c>
      <c r="AT85">
        <v>37.1</v>
      </c>
      <c r="AU85">
        <v>12</v>
      </c>
      <c r="AV85">
        <v>9</v>
      </c>
      <c r="AW85" t="s">
        <v>406</v>
      </c>
      <c r="AX85">
        <v>1.8</v>
      </c>
      <c r="AY85">
        <v>1</v>
      </c>
      <c r="AZ85">
        <v>2.5</v>
      </c>
      <c r="BA85">
        <v>14.048999999999999</v>
      </c>
      <c r="BB85">
        <v>15.52</v>
      </c>
      <c r="BC85">
        <v>1.1000000000000001</v>
      </c>
      <c r="BD85">
        <v>12.997</v>
      </c>
      <c r="BE85">
        <v>3035.7179999999998</v>
      </c>
      <c r="BF85">
        <v>0.14899999999999999</v>
      </c>
      <c r="BG85">
        <v>30.82</v>
      </c>
      <c r="BH85">
        <v>0</v>
      </c>
      <c r="BI85">
        <v>30.82</v>
      </c>
      <c r="BJ85">
        <v>23.216999999999999</v>
      </c>
      <c r="BK85">
        <v>0</v>
      </c>
      <c r="BL85">
        <v>23.216999999999999</v>
      </c>
      <c r="BM85">
        <v>0</v>
      </c>
      <c r="BN85"/>
      <c r="BO85"/>
      <c r="BP85"/>
      <c r="BQ85">
        <v>290.53300000000002</v>
      </c>
      <c r="BR85">
        <v>0.28493600000000002</v>
      </c>
      <c r="BS85">
        <v>0.32500000000000001</v>
      </c>
      <c r="BT85">
        <v>1.2135999999999999E-2</v>
      </c>
      <c r="BU85">
        <v>6.859121</v>
      </c>
      <c r="BV85">
        <f t="shared" si="15"/>
        <v>6.5325000000000006</v>
      </c>
      <c r="BW85" s="4">
        <f t="shared" si="16"/>
        <v>1.8121797682</v>
      </c>
      <c r="BY85" s="4">
        <f t="shared" si="17"/>
        <v>15854.142683664708</v>
      </c>
      <c r="BZ85" s="4">
        <f t="shared" si="18"/>
        <v>0.77815767468059993</v>
      </c>
      <c r="CA85" s="4">
        <f t="shared" si="19"/>
        <v>121.2515888124798</v>
      </c>
      <c r="CB85" s="4">
        <f t="shared" si="20"/>
        <v>0</v>
      </c>
    </row>
    <row r="86" spans="1:80" x14ac:dyDescent="0.25">
      <c r="A86" s="40">
        <v>41703</v>
      </c>
      <c r="B86" s="41">
        <v>0.63107839120370368</v>
      </c>
      <c r="C86">
        <v>13.1</v>
      </c>
      <c r="D86">
        <v>1.9E-3</v>
      </c>
      <c r="E86">
        <v>18.687857000000001</v>
      </c>
      <c r="F86">
        <v>1417.9</v>
      </c>
      <c r="G86">
        <v>-3.8</v>
      </c>
      <c r="H86">
        <v>-51.5</v>
      </c>
      <c r="I86"/>
      <c r="J86">
        <v>1.9</v>
      </c>
      <c r="K86">
        <v>0.88939999999999997</v>
      </c>
      <c r="L86">
        <v>11.6516</v>
      </c>
      <c r="M86">
        <v>1.6999999999999999E-3</v>
      </c>
      <c r="N86">
        <v>1261.1258</v>
      </c>
      <c r="O86">
        <v>0</v>
      </c>
      <c r="P86">
        <v>1261.0999999999999</v>
      </c>
      <c r="Q86">
        <v>950.0086</v>
      </c>
      <c r="R86">
        <v>0</v>
      </c>
      <c r="S86">
        <v>950</v>
      </c>
      <c r="T86">
        <v>0</v>
      </c>
      <c r="U86"/>
      <c r="V86"/>
      <c r="W86">
        <v>0</v>
      </c>
      <c r="X86">
        <v>1.6899</v>
      </c>
      <c r="Y86">
        <v>12.4</v>
      </c>
      <c r="Z86">
        <v>871</v>
      </c>
      <c r="AA86">
        <v>896</v>
      </c>
      <c r="AB86">
        <v>828</v>
      </c>
      <c r="AC86">
        <v>46</v>
      </c>
      <c r="AD86">
        <v>5.32</v>
      </c>
      <c r="AE86">
        <v>0.12</v>
      </c>
      <c r="AF86">
        <v>993</v>
      </c>
      <c r="AG86">
        <v>-11</v>
      </c>
      <c r="AH86">
        <v>16</v>
      </c>
      <c r="AI86">
        <v>12</v>
      </c>
      <c r="AJ86">
        <v>191</v>
      </c>
      <c r="AK86">
        <v>190</v>
      </c>
      <c r="AL86">
        <v>5.0999999999999996</v>
      </c>
      <c r="AM86">
        <v>195</v>
      </c>
      <c r="AN86" t="s">
        <v>155</v>
      </c>
      <c r="AO86">
        <v>1</v>
      </c>
      <c r="AP86" s="42">
        <v>0.83934027777777775</v>
      </c>
      <c r="AQ86">
        <v>47.164409999999997</v>
      </c>
      <c r="AR86">
        <v>-88.486974000000004</v>
      </c>
      <c r="AS86">
        <v>321.2</v>
      </c>
      <c r="AT86">
        <v>36.6</v>
      </c>
      <c r="AU86">
        <v>12</v>
      </c>
      <c r="AV86">
        <v>8</v>
      </c>
      <c r="AW86" t="s">
        <v>407</v>
      </c>
      <c r="AX86">
        <v>1.7784</v>
      </c>
      <c r="AY86">
        <v>1.0216000000000001</v>
      </c>
      <c r="AZ86">
        <v>2.4567999999999999</v>
      </c>
      <c r="BA86">
        <v>14.048999999999999</v>
      </c>
      <c r="BB86">
        <v>16.16</v>
      </c>
      <c r="BC86">
        <v>1.1499999999999999</v>
      </c>
      <c r="BD86">
        <v>12.433999999999999</v>
      </c>
      <c r="BE86">
        <v>3035.9070000000002</v>
      </c>
      <c r="BF86">
        <v>0.27600000000000002</v>
      </c>
      <c r="BG86">
        <v>34.411000000000001</v>
      </c>
      <c r="BH86">
        <v>0</v>
      </c>
      <c r="BI86">
        <v>34.411000000000001</v>
      </c>
      <c r="BJ86">
        <v>25.922000000000001</v>
      </c>
      <c r="BK86">
        <v>0</v>
      </c>
      <c r="BL86">
        <v>25.922000000000001</v>
      </c>
      <c r="BM86">
        <v>0</v>
      </c>
      <c r="BN86"/>
      <c r="BO86"/>
      <c r="BP86"/>
      <c r="BQ86">
        <v>320.15199999999999</v>
      </c>
      <c r="BR86">
        <v>0.17984900000000001</v>
      </c>
      <c r="BS86">
        <v>0.32486300000000001</v>
      </c>
      <c r="BT86">
        <v>1.2999999999999999E-2</v>
      </c>
      <c r="BU86">
        <v>4.329415</v>
      </c>
      <c r="BV86">
        <f t="shared" si="15"/>
        <v>6.5297463000000011</v>
      </c>
      <c r="BW86" s="4">
        <f t="shared" si="16"/>
        <v>1.1438314430000001</v>
      </c>
      <c r="BY86" s="4">
        <f t="shared" si="17"/>
        <v>10007.614173173966</v>
      </c>
      <c r="BZ86" s="4">
        <f t="shared" si="18"/>
        <v>0.90981097635600006</v>
      </c>
      <c r="CA86" s="4">
        <f t="shared" si="19"/>
        <v>85.449710612681997</v>
      </c>
      <c r="CB86" s="4">
        <f t="shared" si="20"/>
        <v>0</v>
      </c>
    </row>
    <row r="87" spans="1:80" x14ac:dyDescent="0.25">
      <c r="A87" s="40">
        <v>41703</v>
      </c>
      <c r="B87" s="41">
        <v>0.63108996527777783</v>
      </c>
      <c r="C87">
        <v>12.728</v>
      </c>
      <c r="D87">
        <v>2E-3</v>
      </c>
      <c r="E87">
        <v>20</v>
      </c>
      <c r="F87">
        <v>1523.1</v>
      </c>
      <c r="G87">
        <v>-3.4</v>
      </c>
      <c r="H87">
        <v>-65.400000000000006</v>
      </c>
      <c r="I87"/>
      <c r="J87">
        <v>1.9</v>
      </c>
      <c r="K87">
        <v>0.89229999999999998</v>
      </c>
      <c r="L87">
        <v>11.3581</v>
      </c>
      <c r="M87">
        <v>1.8E-3</v>
      </c>
      <c r="N87">
        <v>1359.0862</v>
      </c>
      <c r="O87">
        <v>0</v>
      </c>
      <c r="P87">
        <v>1359.1</v>
      </c>
      <c r="Q87">
        <v>1023.8024</v>
      </c>
      <c r="R87">
        <v>0</v>
      </c>
      <c r="S87">
        <v>1023.8</v>
      </c>
      <c r="T87">
        <v>0</v>
      </c>
      <c r="U87"/>
      <c r="V87"/>
      <c r="W87">
        <v>0</v>
      </c>
      <c r="X87">
        <v>1.6955</v>
      </c>
      <c r="Y87">
        <v>12.3</v>
      </c>
      <c r="Z87">
        <v>872</v>
      </c>
      <c r="AA87">
        <v>896</v>
      </c>
      <c r="AB87">
        <v>827</v>
      </c>
      <c r="AC87">
        <v>46</v>
      </c>
      <c r="AD87">
        <v>5.32</v>
      </c>
      <c r="AE87">
        <v>0.12</v>
      </c>
      <c r="AF87">
        <v>993</v>
      </c>
      <c r="AG87">
        <v>-11</v>
      </c>
      <c r="AH87">
        <v>16</v>
      </c>
      <c r="AI87">
        <v>12</v>
      </c>
      <c r="AJ87">
        <v>191</v>
      </c>
      <c r="AK87">
        <v>190.1</v>
      </c>
      <c r="AL87">
        <v>5.0999999999999996</v>
      </c>
      <c r="AM87">
        <v>195</v>
      </c>
      <c r="AN87" t="s">
        <v>155</v>
      </c>
      <c r="AO87">
        <v>1</v>
      </c>
      <c r="AP87" s="42">
        <v>0.8393518518518519</v>
      </c>
      <c r="AQ87">
        <v>47.164392999999997</v>
      </c>
      <c r="AR87">
        <v>-88.487189000000001</v>
      </c>
      <c r="AS87">
        <v>321.5</v>
      </c>
      <c r="AT87">
        <v>36.799999999999997</v>
      </c>
      <c r="AU87">
        <v>12</v>
      </c>
      <c r="AV87">
        <v>8</v>
      </c>
      <c r="AW87" t="s">
        <v>407</v>
      </c>
      <c r="AX87">
        <v>1.8294710000000001</v>
      </c>
      <c r="AY87">
        <v>1.078422</v>
      </c>
      <c r="AZ87">
        <v>2.4294709999999999</v>
      </c>
      <c r="BA87">
        <v>14.048999999999999</v>
      </c>
      <c r="BB87">
        <v>16.600000000000001</v>
      </c>
      <c r="BC87">
        <v>1.18</v>
      </c>
      <c r="BD87">
        <v>12.065</v>
      </c>
      <c r="BE87">
        <v>3036.1329999999998</v>
      </c>
      <c r="BF87">
        <v>0.30399999999999999</v>
      </c>
      <c r="BG87">
        <v>38.045000000000002</v>
      </c>
      <c r="BH87">
        <v>0</v>
      </c>
      <c r="BI87">
        <v>38.045000000000002</v>
      </c>
      <c r="BJ87">
        <v>28.658999999999999</v>
      </c>
      <c r="BK87">
        <v>0</v>
      </c>
      <c r="BL87">
        <v>28.658999999999999</v>
      </c>
      <c r="BM87">
        <v>0</v>
      </c>
      <c r="BN87"/>
      <c r="BO87"/>
      <c r="BP87"/>
      <c r="BQ87">
        <v>329.53300000000002</v>
      </c>
      <c r="BR87">
        <v>0.16712399999999999</v>
      </c>
      <c r="BS87">
        <v>0.324411</v>
      </c>
      <c r="BT87">
        <v>1.2862999999999999E-2</v>
      </c>
      <c r="BU87">
        <v>4.0230920000000001</v>
      </c>
      <c r="BV87">
        <f t="shared" si="15"/>
        <v>6.5206611000000008</v>
      </c>
      <c r="BW87" s="4">
        <f t="shared" si="16"/>
        <v>1.0629009063999999</v>
      </c>
      <c r="BY87" s="4">
        <f t="shared" si="17"/>
        <v>9300.2287105958894</v>
      </c>
      <c r="BZ87" s="4">
        <f t="shared" si="18"/>
        <v>0.93120740363519994</v>
      </c>
      <c r="CA87" s="4">
        <f t="shared" si="19"/>
        <v>87.787740068359184</v>
      </c>
      <c r="CB87" s="4">
        <f t="shared" si="20"/>
        <v>0</v>
      </c>
    </row>
    <row r="88" spans="1:80" x14ac:dyDescent="0.25">
      <c r="A88" s="40">
        <v>41703</v>
      </c>
      <c r="B88" s="41">
        <v>0.63110153935185187</v>
      </c>
      <c r="C88">
        <v>12.531000000000001</v>
      </c>
      <c r="D88">
        <v>2E-3</v>
      </c>
      <c r="E88">
        <v>20</v>
      </c>
      <c r="F88">
        <v>1606.4</v>
      </c>
      <c r="G88">
        <v>-18.7</v>
      </c>
      <c r="H88">
        <v>-40.700000000000003</v>
      </c>
      <c r="I88"/>
      <c r="J88">
        <v>1.9</v>
      </c>
      <c r="K88">
        <v>0.89390000000000003</v>
      </c>
      <c r="L88">
        <v>11.201499999999999</v>
      </c>
      <c r="M88">
        <v>1.8E-3</v>
      </c>
      <c r="N88">
        <v>1435.9418000000001</v>
      </c>
      <c r="O88">
        <v>0</v>
      </c>
      <c r="P88">
        <v>1435.9</v>
      </c>
      <c r="Q88">
        <v>1081.6978999999999</v>
      </c>
      <c r="R88">
        <v>0</v>
      </c>
      <c r="S88">
        <v>1081.7</v>
      </c>
      <c r="T88">
        <v>0</v>
      </c>
      <c r="U88"/>
      <c r="V88"/>
      <c r="W88">
        <v>0</v>
      </c>
      <c r="X88">
        <v>1.6983999999999999</v>
      </c>
      <c r="Y88">
        <v>12.4</v>
      </c>
      <c r="Z88">
        <v>872</v>
      </c>
      <c r="AA88">
        <v>896</v>
      </c>
      <c r="AB88">
        <v>825</v>
      </c>
      <c r="AC88">
        <v>46</v>
      </c>
      <c r="AD88">
        <v>5.32</v>
      </c>
      <c r="AE88">
        <v>0.12</v>
      </c>
      <c r="AF88">
        <v>993</v>
      </c>
      <c r="AG88">
        <v>-11</v>
      </c>
      <c r="AH88">
        <v>16</v>
      </c>
      <c r="AI88">
        <v>12</v>
      </c>
      <c r="AJ88">
        <v>191</v>
      </c>
      <c r="AK88">
        <v>191</v>
      </c>
      <c r="AL88">
        <v>5.0999999999999996</v>
      </c>
      <c r="AM88">
        <v>195</v>
      </c>
      <c r="AN88" t="s">
        <v>155</v>
      </c>
      <c r="AO88">
        <v>1</v>
      </c>
      <c r="AP88" s="42">
        <v>0.83936342592592583</v>
      </c>
      <c r="AQ88">
        <v>47.164347999999997</v>
      </c>
      <c r="AR88">
        <v>-88.487397000000001</v>
      </c>
      <c r="AS88">
        <v>321.60000000000002</v>
      </c>
      <c r="AT88">
        <v>36.6</v>
      </c>
      <c r="AU88">
        <v>12</v>
      </c>
      <c r="AV88">
        <v>8</v>
      </c>
      <c r="AW88" t="s">
        <v>407</v>
      </c>
      <c r="AX88">
        <v>2.2999999999999998</v>
      </c>
      <c r="AY88">
        <v>1.021522</v>
      </c>
      <c r="AZ88">
        <v>2.9</v>
      </c>
      <c r="BA88">
        <v>14.048999999999999</v>
      </c>
      <c r="BB88">
        <v>16.850000000000001</v>
      </c>
      <c r="BC88">
        <v>1.2</v>
      </c>
      <c r="BD88">
        <v>11.869</v>
      </c>
      <c r="BE88">
        <v>3036.2750000000001</v>
      </c>
      <c r="BF88">
        <v>0.308</v>
      </c>
      <c r="BG88">
        <v>40.761000000000003</v>
      </c>
      <c r="BH88">
        <v>0</v>
      </c>
      <c r="BI88">
        <v>40.761000000000003</v>
      </c>
      <c r="BJ88">
        <v>30.704999999999998</v>
      </c>
      <c r="BK88">
        <v>0</v>
      </c>
      <c r="BL88">
        <v>30.704999999999998</v>
      </c>
      <c r="BM88">
        <v>0</v>
      </c>
      <c r="BN88"/>
      <c r="BO88"/>
      <c r="BP88"/>
      <c r="BQ88">
        <v>334.74200000000002</v>
      </c>
      <c r="BR88">
        <v>0.213507</v>
      </c>
      <c r="BS88">
        <v>0.32700000000000001</v>
      </c>
      <c r="BT88">
        <v>1.2137E-2</v>
      </c>
      <c r="BU88">
        <v>5.1396470000000001</v>
      </c>
      <c r="BV88">
        <f t="shared" si="15"/>
        <v>6.5727000000000011</v>
      </c>
      <c r="BW88" s="4">
        <f t="shared" si="16"/>
        <v>1.3578947373999999</v>
      </c>
      <c r="BY88" s="4">
        <f t="shared" si="17"/>
        <v>11881.937622515896</v>
      </c>
      <c r="BZ88" s="4">
        <f t="shared" si="18"/>
        <v>1.2053047855463999</v>
      </c>
      <c r="CA88" s="4">
        <f t="shared" si="19"/>
        <v>120.15871246818899</v>
      </c>
      <c r="CB88" s="4">
        <f t="shared" si="20"/>
        <v>0</v>
      </c>
    </row>
    <row r="89" spans="1:80" x14ac:dyDescent="0.25">
      <c r="A89" s="40">
        <v>41703</v>
      </c>
      <c r="B89" s="41">
        <v>0.63111311342592591</v>
      </c>
      <c r="C89">
        <v>11.646000000000001</v>
      </c>
      <c r="D89">
        <v>5.0000000000000001E-4</v>
      </c>
      <c r="E89">
        <v>4.9303850000000002</v>
      </c>
      <c r="F89">
        <v>1291.5</v>
      </c>
      <c r="G89">
        <v>-15.2</v>
      </c>
      <c r="H89">
        <v>-80.3</v>
      </c>
      <c r="I89"/>
      <c r="J89">
        <v>1.8</v>
      </c>
      <c r="K89">
        <v>0.90100000000000002</v>
      </c>
      <c r="L89">
        <v>10.492699999999999</v>
      </c>
      <c r="M89">
        <v>4.0000000000000002E-4</v>
      </c>
      <c r="N89">
        <v>1163.6214</v>
      </c>
      <c r="O89">
        <v>0</v>
      </c>
      <c r="P89">
        <v>1163.5999999999999</v>
      </c>
      <c r="Q89">
        <v>876.50909999999999</v>
      </c>
      <c r="R89">
        <v>0</v>
      </c>
      <c r="S89">
        <v>876.5</v>
      </c>
      <c r="T89">
        <v>0</v>
      </c>
      <c r="U89"/>
      <c r="V89"/>
      <c r="W89">
        <v>0</v>
      </c>
      <c r="X89">
        <v>1.6216999999999999</v>
      </c>
      <c r="Y89">
        <v>12.3</v>
      </c>
      <c r="Z89">
        <v>872</v>
      </c>
      <c r="AA89">
        <v>895</v>
      </c>
      <c r="AB89">
        <v>825</v>
      </c>
      <c r="AC89">
        <v>45.9</v>
      </c>
      <c r="AD89">
        <v>5.31</v>
      </c>
      <c r="AE89">
        <v>0.12</v>
      </c>
      <c r="AF89">
        <v>993</v>
      </c>
      <c r="AG89">
        <v>-11</v>
      </c>
      <c r="AH89">
        <v>16</v>
      </c>
      <c r="AI89">
        <v>12</v>
      </c>
      <c r="AJ89">
        <v>191</v>
      </c>
      <c r="AK89">
        <v>191</v>
      </c>
      <c r="AL89">
        <v>5</v>
      </c>
      <c r="AM89">
        <v>195</v>
      </c>
      <c r="AN89" t="s">
        <v>155</v>
      </c>
      <c r="AO89">
        <v>1</v>
      </c>
      <c r="AP89" s="42">
        <v>0.83937499999999998</v>
      </c>
      <c r="AQ89">
        <v>47.164304000000001</v>
      </c>
      <c r="AR89">
        <v>-88.487587000000005</v>
      </c>
      <c r="AS89">
        <v>321.8</v>
      </c>
      <c r="AT89">
        <v>35.299999999999997</v>
      </c>
      <c r="AU89">
        <v>12</v>
      </c>
      <c r="AV89">
        <v>8</v>
      </c>
      <c r="AW89" t="s">
        <v>407</v>
      </c>
      <c r="AX89">
        <v>2.2351999999999999</v>
      </c>
      <c r="AY89">
        <v>1.0784</v>
      </c>
      <c r="AZ89">
        <v>2.7488000000000001</v>
      </c>
      <c r="BA89">
        <v>14.048999999999999</v>
      </c>
      <c r="BB89">
        <v>18.059999999999999</v>
      </c>
      <c r="BC89">
        <v>1.29</v>
      </c>
      <c r="BD89">
        <v>10.992000000000001</v>
      </c>
      <c r="BE89">
        <v>3037.3670000000002</v>
      </c>
      <c r="BF89">
        <v>8.2000000000000003E-2</v>
      </c>
      <c r="BG89">
        <v>35.274000000000001</v>
      </c>
      <c r="BH89">
        <v>0</v>
      </c>
      <c r="BI89">
        <v>35.274000000000001</v>
      </c>
      <c r="BJ89">
        <v>26.571000000000002</v>
      </c>
      <c r="BK89">
        <v>0</v>
      </c>
      <c r="BL89">
        <v>26.571000000000002</v>
      </c>
      <c r="BM89">
        <v>0</v>
      </c>
      <c r="BN89"/>
      <c r="BO89"/>
      <c r="BP89"/>
      <c r="BQ89">
        <v>341.34100000000001</v>
      </c>
      <c r="BR89">
        <v>0.231631</v>
      </c>
      <c r="BS89">
        <v>0.32686300000000001</v>
      </c>
      <c r="BT89">
        <v>1.2999999999999999E-2</v>
      </c>
      <c r="BU89">
        <v>5.5759379999999998</v>
      </c>
      <c r="BV89">
        <f t="shared" si="15"/>
        <v>6.5699463000000007</v>
      </c>
      <c r="BW89" s="4">
        <f t="shared" si="16"/>
        <v>1.4731628196</v>
      </c>
      <c r="BY89" s="4">
        <f t="shared" si="17"/>
        <v>12895.199895292306</v>
      </c>
      <c r="BZ89" s="4">
        <f t="shared" si="18"/>
        <v>0.34813257384239998</v>
      </c>
      <c r="CA89" s="4">
        <f t="shared" si="19"/>
        <v>112.80769048251719</v>
      </c>
      <c r="CB89" s="4">
        <f t="shared" si="20"/>
        <v>0</v>
      </c>
    </row>
    <row r="90" spans="1:80" x14ac:dyDescent="0.25">
      <c r="A90" s="40">
        <v>41703</v>
      </c>
      <c r="B90" s="41">
        <v>0.63112468749999995</v>
      </c>
      <c r="C90">
        <v>11.598000000000001</v>
      </c>
      <c r="D90">
        <v>-1E-4</v>
      </c>
      <c r="E90">
        <v>-1.311903</v>
      </c>
      <c r="F90">
        <v>946.9</v>
      </c>
      <c r="G90">
        <v>-12.6</v>
      </c>
      <c r="H90">
        <v>-48.5</v>
      </c>
      <c r="I90"/>
      <c r="J90">
        <v>1.86</v>
      </c>
      <c r="K90">
        <v>0.9012</v>
      </c>
      <c r="L90">
        <v>10.4521</v>
      </c>
      <c r="M90">
        <v>0</v>
      </c>
      <c r="N90">
        <v>853.34450000000004</v>
      </c>
      <c r="O90">
        <v>0</v>
      </c>
      <c r="P90">
        <v>853.3</v>
      </c>
      <c r="Q90">
        <v>642.56259999999997</v>
      </c>
      <c r="R90">
        <v>0</v>
      </c>
      <c r="S90">
        <v>642.6</v>
      </c>
      <c r="T90">
        <v>0</v>
      </c>
      <c r="U90"/>
      <c r="V90"/>
      <c r="W90">
        <v>0</v>
      </c>
      <c r="X90">
        <v>1.6759999999999999</v>
      </c>
      <c r="Y90">
        <v>12.2</v>
      </c>
      <c r="Z90">
        <v>872</v>
      </c>
      <c r="AA90">
        <v>895</v>
      </c>
      <c r="AB90">
        <v>825</v>
      </c>
      <c r="AC90">
        <v>45</v>
      </c>
      <c r="AD90">
        <v>5.21</v>
      </c>
      <c r="AE90">
        <v>0.12</v>
      </c>
      <c r="AF90">
        <v>993</v>
      </c>
      <c r="AG90">
        <v>-11</v>
      </c>
      <c r="AH90">
        <v>16</v>
      </c>
      <c r="AI90">
        <v>12</v>
      </c>
      <c r="AJ90">
        <v>191</v>
      </c>
      <c r="AK90">
        <v>191</v>
      </c>
      <c r="AL90">
        <v>4.5</v>
      </c>
      <c r="AM90">
        <v>195</v>
      </c>
      <c r="AN90" t="s">
        <v>155</v>
      </c>
      <c r="AO90">
        <v>1</v>
      </c>
      <c r="AP90" s="42">
        <v>0.83938657407407413</v>
      </c>
      <c r="AQ90">
        <v>47.164262000000001</v>
      </c>
      <c r="AR90">
        <v>-88.487769999999998</v>
      </c>
      <c r="AS90">
        <v>321.89999999999998</v>
      </c>
      <c r="AT90">
        <v>33.6</v>
      </c>
      <c r="AU90">
        <v>12</v>
      </c>
      <c r="AV90">
        <v>8</v>
      </c>
      <c r="AW90" t="s">
        <v>407</v>
      </c>
      <c r="AX90">
        <v>1.9352</v>
      </c>
      <c r="AY90">
        <v>1.0216000000000001</v>
      </c>
      <c r="AZ90">
        <v>2.2000000000000002</v>
      </c>
      <c r="BA90">
        <v>14.048999999999999</v>
      </c>
      <c r="BB90">
        <v>18.13</v>
      </c>
      <c r="BC90">
        <v>1.29</v>
      </c>
      <c r="BD90">
        <v>10.961</v>
      </c>
      <c r="BE90">
        <v>3037.5410000000002</v>
      </c>
      <c r="BF90">
        <v>0</v>
      </c>
      <c r="BG90">
        <v>25.97</v>
      </c>
      <c r="BH90">
        <v>0</v>
      </c>
      <c r="BI90">
        <v>25.97</v>
      </c>
      <c r="BJ90">
        <v>19.556000000000001</v>
      </c>
      <c r="BK90">
        <v>0</v>
      </c>
      <c r="BL90">
        <v>19.556000000000001</v>
      </c>
      <c r="BM90">
        <v>0</v>
      </c>
      <c r="BN90"/>
      <c r="BO90"/>
      <c r="BP90"/>
      <c r="BQ90">
        <v>354.161</v>
      </c>
      <c r="BR90">
        <v>0.27695799999999998</v>
      </c>
      <c r="BS90">
        <v>0.32627400000000001</v>
      </c>
      <c r="BT90">
        <v>1.2999999999999999E-2</v>
      </c>
      <c r="BU90">
        <v>6.667071</v>
      </c>
      <c r="BV90">
        <f t="shared" si="15"/>
        <v>6.5581074000000008</v>
      </c>
      <c r="BW90" s="4">
        <f t="shared" si="16"/>
        <v>1.7614401581999999</v>
      </c>
      <c r="BY90" s="4">
        <f t="shared" si="17"/>
        <v>15419.493251549735</v>
      </c>
      <c r="BZ90" s="4">
        <f t="shared" si="18"/>
        <v>0</v>
      </c>
      <c r="CA90" s="4">
        <f t="shared" si="19"/>
        <v>99.272276498426407</v>
      </c>
      <c r="CB90" s="4">
        <f t="shared" si="20"/>
        <v>0</v>
      </c>
    </row>
    <row r="91" spans="1:80" x14ac:dyDescent="0.25">
      <c r="A91" s="40">
        <v>41703</v>
      </c>
      <c r="B91" s="41">
        <v>0.6311362615740741</v>
      </c>
      <c r="C91">
        <v>13.083</v>
      </c>
      <c r="D91">
        <v>6.6E-3</v>
      </c>
      <c r="E91">
        <v>65.657894999999996</v>
      </c>
      <c r="F91">
        <v>737.6</v>
      </c>
      <c r="G91">
        <v>-10</v>
      </c>
      <c r="H91">
        <v>-61.6</v>
      </c>
      <c r="I91"/>
      <c r="J91">
        <v>2.14</v>
      </c>
      <c r="K91">
        <v>0.88949999999999996</v>
      </c>
      <c r="L91">
        <v>11.637600000000001</v>
      </c>
      <c r="M91">
        <v>5.7999999999999996E-3</v>
      </c>
      <c r="N91">
        <v>656.08619999999996</v>
      </c>
      <c r="O91">
        <v>0</v>
      </c>
      <c r="P91">
        <v>656.1</v>
      </c>
      <c r="Q91">
        <v>494.02839999999998</v>
      </c>
      <c r="R91">
        <v>0</v>
      </c>
      <c r="S91">
        <v>494</v>
      </c>
      <c r="T91">
        <v>0</v>
      </c>
      <c r="U91"/>
      <c r="V91"/>
      <c r="W91">
        <v>0</v>
      </c>
      <c r="X91">
        <v>1.9055</v>
      </c>
      <c r="Y91">
        <v>12.3</v>
      </c>
      <c r="Z91">
        <v>872</v>
      </c>
      <c r="AA91">
        <v>895</v>
      </c>
      <c r="AB91">
        <v>824</v>
      </c>
      <c r="AC91">
        <v>45</v>
      </c>
      <c r="AD91">
        <v>5.21</v>
      </c>
      <c r="AE91">
        <v>0.12</v>
      </c>
      <c r="AF91">
        <v>993</v>
      </c>
      <c r="AG91">
        <v>-11</v>
      </c>
      <c r="AH91">
        <v>16</v>
      </c>
      <c r="AI91">
        <v>12</v>
      </c>
      <c r="AJ91">
        <v>191</v>
      </c>
      <c r="AK91">
        <v>191</v>
      </c>
      <c r="AL91">
        <v>5.0999999999999996</v>
      </c>
      <c r="AM91">
        <v>195</v>
      </c>
      <c r="AN91" t="s">
        <v>155</v>
      </c>
      <c r="AO91">
        <v>1</v>
      </c>
      <c r="AP91" s="42">
        <v>0.83939814814814817</v>
      </c>
      <c r="AQ91">
        <v>47.164225000000002</v>
      </c>
      <c r="AR91">
        <v>-88.487950999999995</v>
      </c>
      <c r="AS91">
        <v>322</v>
      </c>
      <c r="AT91">
        <v>32.1</v>
      </c>
      <c r="AU91">
        <v>12</v>
      </c>
      <c r="AV91">
        <v>8</v>
      </c>
      <c r="AW91" t="s">
        <v>407</v>
      </c>
      <c r="AX91">
        <v>1.7</v>
      </c>
      <c r="AY91">
        <v>1.1215999999999999</v>
      </c>
      <c r="AZ91">
        <v>2.2216</v>
      </c>
      <c r="BA91">
        <v>14.048999999999999</v>
      </c>
      <c r="BB91">
        <v>16.170000000000002</v>
      </c>
      <c r="BC91">
        <v>1.1499999999999999</v>
      </c>
      <c r="BD91">
        <v>12.419</v>
      </c>
      <c r="BE91">
        <v>3034.826</v>
      </c>
      <c r="BF91">
        <v>0.96899999999999997</v>
      </c>
      <c r="BG91">
        <v>17.917000000000002</v>
      </c>
      <c r="BH91">
        <v>0</v>
      </c>
      <c r="BI91">
        <v>17.917000000000002</v>
      </c>
      <c r="BJ91">
        <v>13.491</v>
      </c>
      <c r="BK91">
        <v>0</v>
      </c>
      <c r="BL91">
        <v>13.491</v>
      </c>
      <c r="BM91">
        <v>0</v>
      </c>
      <c r="BN91"/>
      <c r="BO91"/>
      <c r="BP91"/>
      <c r="BQ91">
        <v>361.303</v>
      </c>
      <c r="BR91">
        <v>0.215753</v>
      </c>
      <c r="BS91">
        <v>0.32841100000000001</v>
      </c>
      <c r="BT91">
        <v>1.3136999999999999E-2</v>
      </c>
      <c r="BU91">
        <v>5.1937139999999999</v>
      </c>
      <c r="BV91">
        <f t="shared" si="15"/>
        <v>6.6010611000000008</v>
      </c>
      <c r="BW91" s="4">
        <f t="shared" si="16"/>
        <v>1.3721792388</v>
      </c>
      <c r="BY91" s="4">
        <f t="shared" si="17"/>
        <v>12001.20072125791</v>
      </c>
      <c r="BZ91" s="4">
        <f t="shared" si="18"/>
        <v>3.8319045305724</v>
      </c>
      <c r="CA91" s="4">
        <f t="shared" si="19"/>
        <v>53.35007639004359</v>
      </c>
      <c r="CB91" s="4">
        <f t="shared" si="20"/>
        <v>0</v>
      </c>
    </row>
    <row r="92" spans="1:80" x14ac:dyDescent="0.25">
      <c r="A92" s="40">
        <v>41703</v>
      </c>
      <c r="B92" s="41">
        <v>0.63114783564814814</v>
      </c>
      <c r="C92">
        <v>13.718999999999999</v>
      </c>
      <c r="D92">
        <v>1.6000000000000001E-3</v>
      </c>
      <c r="E92">
        <v>16.315788999999999</v>
      </c>
      <c r="F92">
        <v>587.6</v>
      </c>
      <c r="G92">
        <v>-3.8</v>
      </c>
      <c r="H92">
        <v>-65.7</v>
      </c>
      <c r="I92"/>
      <c r="J92">
        <v>2.4700000000000002</v>
      </c>
      <c r="K92">
        <v>0.88460000000000005</v>
      </c>
      <c r="L92">
        <v>12.1356</v>
      </c>
      <c r="M92">
        <v>1.4E-3</v>
      </c>
      <c r="N92">
        <v>519.7835</v>
      </c>
      <c r="O92">
        <v>0</v>
      </c>
      <c r="P92">
        <v>519.79999999999995</v>
      </c>
      <c r="Q92">
        <v>391.39440000000002</v>
      </c>
      <c r="R92">
        <v>0</v>
      </c>
      <c r="S92">
        <v>391.4</v>
      </c>
      <c r="T92">
        <v>0</v>
      </c>
      <c r="U92"/>
      <c r="V92"/>
      <c r="W92">
        <v>0</v>
      </c>
      <c r="X92">
        <v>2.1806000000000001</v>
      </c>
      <c r="Y92">
        <v>12.2</v>
      </c>
      <c r="Z92">
        <v>873</v>
      </c>
      <c r="AA92">
        <v>896</v>
      </c>
      <c r="AB92">
        <v>823</v>
      </c>
      <c r="AC92">
        <v>45</v>
      </c>
      <c r="AD92">
        <v>5.21</v>
      </c>
      <c r="AE92">
        <v>0.12</v>
      </c>
      <c r="AF92">
        <v>993</v>
      </c>
      <c r="AG92">
        <v>-11</v>
      </c>
      <c r="AH92">
        <v>16</v>
      </c>
      <c r="AI92">
        <v>12</v>
      </c>
      <c r="AJ92">
        <v>191</v>
      </c>
      <c r="AK92">
        <v>191</v>
      </c>
      <c r="AL92">
        <v>5.0999999999999996</v>
      </c>
      <c r="AM92">
        <v>195</v>
      </c>
      <c r="AN92" t="s">
        <v>155</v>
      </c>
      <c r="AO92">
        <v>1</v>
      </c>
      <c r="AP92" s="42">
        <v>0.83940972222222221</v>
      </c>
      <c r="AQ92">
        <v>47.164194000000002</v>
      </c>
      <c r="AR92">
        <v>-88.488121000000007</v>
      </c>
      <c r="AS92">
        <v>322.2</v>
      </c>
      <c r="AT92">
        <v>29.9</v>
      </c>
      <c r="AU92">
        <v>12</v>
      </c>
      <c r="AV92">
        <v>8</v>
      </c>
      <c r="AW92" t="s">
        <v>407</v>
      </c>
      <c r="AX92">
        <v>1.7216</v>
      </c>
      <c r="AY92">
        <v>1.2216</v>
      </c>
      <c r="AZ92">
        <v>2.3216000000000001</v>
      </c>
      <c r="BA92">
        <v>14.048999999999999</v>
      </c>
      <c r="BB92">
        <v>15.47</v>
      </c>
      <c r="BC92">
        <v>1.1000000000000001</v>
      </c>
      <c r="BD92">
        <v>13.047000000000001</v>
      </c>
      <c r="BE92">
        <v>3035.5630000000001</v>
      </c>
      <c r="BF92">
        <v>0.23</v>
      </c>
      <c r="BG92">
        <v>13.616</v>
      </c>
      <c r="BH92">
        <v>0</v>
      </c>
      <c r="BI92">
        <v>13.616</v>
      </c>
      <c r="BJ92">
        <v>10.252000000000001</v>
      </c>
      <c r="BK92">
        <v>0</v>
      </c>
      <c r="BL92">
        <v>10.252000000000001</v>
      </c>
      <c r="BM92">
        <v>0</v>
      </c>
      <c r="BN92"/>
      <c r="BO92"/>
      <c r="BP92"/>
      <c r="BQ92">
        <v>396.60300000000001</v>
      </c>
      <c r="BR92">
        <v>0.185164</v>
      </c>
      <c r="BS92">
        <v>0.33086300000000002</v>
      </c>
      <c r="BT92">
        <v>1.4E-2</v>
      </c>
      <c r="BU92">
        <v>4.4573609999999997</v>
      </c>
      <c r="BV92">
        <f t="shared" si="15"/>
        <v>6.6503463000000007</v>
      </c>
      <c r="BW92" s="4">
        <f t="shared" si="16"/>
        <v>1.1776347761999999</v>
      </c>
      <c r="BY92" s="4">
        <f t="shared" si="17"/>
        <v>10302.19893840562</v>
      </c>
      <c r="BZ92" s="4">
        <f t="shared" si="18"/>
        <v>0.78058197304200005</v>
      </c>
      <c r="CA92" s="4">
        <f t="shared" si="19"/>
        <v>34.793592989680796</v>
      </c>
      <c r="CB92" s="4">
        <f t="shared" si="20"/>
        <v>0</v>
      </c>
    </row>
    <row r="93" spans="1:80" x14ac:dyDescent="0.25">
      <c r="A93" s="40">
        <v>41703</v>
      </c>
      <c r="B93" s="41">
        <v>0.63115940972222229</v>
      </c>
      <c r="C93">
        <v>13.635999999999999</v>
      </c>
      <c r="D93">
        <v>2.9999999999999997E-4</v>
      </c>
      <c r="E93">
        <v>2.7454239999999999</v>
      </c>
      <c r="F93">
        <v>546.79999999999995</v>
      </c>
      <c r="G93">
        <v>-3.7</v>
      </c>
      <c r="H93">
        <v>-42.4</v>
      </c>
      <c r="I93"/>
      <c r="J93">
        <v>2.76</v>
      </c>
      <c r="K93">
        <v>0.88519999999999999</v>
      </c>
      <c r="L93">
        <v>12.0702</v>
      </c>
      <c r="M93">
        <v>2.0000000000000001E-4</v>
      </c>
      <c r="N93">
        <v>484.02409999999998</v>
      </c>
      <c r="O93">
        <v>0</v>
      </c>
      <c r="P93">
        <v>484</v>
      </c>
      <c r="Q93">
        <v>364.47269999999997</v>
      </c>
      <c r="R93">
        <v>0</v>
      </c>
      <c r="S93">
        <v>364.5</v>
      </c>
      <c r="T93">
        <v>0</v>
      </c>
      <c r="U93"/>
      <c r="V93"/>
      <c r="W93">
        <v>0</v>
      </c>
      <c r="X93">
        <v>2.4392</v>
      </c>
      <c r="Y93">
        <v>12.2</v>
      </c>
      <c r="Z93">
        <v>872</v>
      </c>
      <c r="AA93">
        <v>896</v>
      </c>
      <c r="AB93">
        <v>825</v>
      </c>
      <c r="AC93">
        <v>45</v>
      </c>
      <c r="AD93">
        <v>5.21</v>
      </c>
      <c r="AE93">
        <v>0.12</v>
      </c>
      <c r="AF93">
        <v>992</v>
      </c>
      <c r="AG93">
        <v>-11</v>
      </c>
      <c r="AH93">
        <v>16</v>
      </c>
      <c r="AI93">
        <v>12</v>
      </c>
      <c r="AJ93">
        <v>191</v>
      </c>
      <c r="AK93">
        <v>190.9</v>
      </c>
      <c r="AL93">
        <v>4.8</v>
      </c>
      <c r="AM93">
        <v>195</v>
      </c>
      <c r="AN93" t="s">
        <v>155</v>
      </c>
      <c r="AO93">
        <v>1</v>
      </c>
      <c r="AP93" s="42">
        <v>0.83942129629629625</v>
      </c>
      <c r="AQ93">
        <v>47.164169000000001</v>
      </c>
      <c r="AR93">
        <v>-88.488277999999994</v>
      </c>
      <c r="AS93">
        <v>322.3</v>
      </c>
      <c r="AT93">
        <v>27.8</v>
      </c>
      <c r="AU93">
        <v>12</v>
      </c>
      <c r="AV93">
        <v>8</v>
      </c>
      <c r="AW93" t="s">
        <v>407</v>
      </c>
      <c r="AX93">
        <v>1.8</v>
      </c>
      <c r="AY93">
        <v>1.3216000000000001</v>
      </c>
      <c r="AZ93">
        <v>2.4216000000000002</v>
      </c>
      <c r="BA93">
        <v>14.048999999999999</v>
      </c>
      <c r="BB93">
        <v>15.56</v>
      </c>
      <c r="BC93">
        <v>1.1100000000000001</v>
      </c>
      <c r="BD93">
        <v>12.971</v>
      </c>
      <c r="BE93">
        <v>3035.9180000000001</v>
      </c>
      <c r="BF93">
        <v>3.9E-2</v>
      </c>
      <c r="BG93">
        <v>12.749000000000001</v>
      </c>
      <c r="BH93">
        <v>0</v>
      </c>
      <c r="BI93">
        <v>12.749000000000001</v>
      </c>
      <c r="BJ93">
        <v>9.6</v>
      </c>
      <c r="BK93">
        <v>0</v>
      </c>
      <c r="BL93">
        <v>9.6</v>
      </c>
      <c r="BM93">
        <v>0</v>
      </c>
      <c r="BN93"/>
      <c r="BO93"/>
      <c r="BP93"/>
      <c r="BQ93">
        <v>446.08499999999998</v>
      </c>
      <c r="BR93">
        <v>0.15209500000000001</v>
      </c>
      <c r="BS93">
        <v>0.32958900000000002</v>
      </c>
      <c r="BT93">
        <v>1.4E-2</v>
      </c>
      <c r="BU93">
        <v>3.6613069999999999</v>
      </c>
      <c r="BV93">
        <f t="shared" si="15"/>
        <v>6.6247389000000005</v>
      </c>
      <c r="BW93" s="4">
        <f t="shared" si="16"/>
        <v>0.96731730939999994</v>
      </c>
      <c r="BY93" s="4">
        <f t="shared" si="17"/>
        <v>8463.2867458225155</v>
      </c>
      <c r="BZ93" s="4">
        <f t="shared" si="18"/>
        <v>0.10872104684219999</v>
      </c>
      <c r="CA93" s="4">
        <f t="shared" si="19"/>
        <v>26.762103838079994</v>
      </c>
      <c r="CB93" s="4">
        <f t="shared" si="20"/>
        <v>0</v>
      </c>
    </row>
    <row r="94" spans="1:80" x14ac:dyDescent="0.25">
      <c r="A94" s="40">
        <v>41703</v>
      </c>
      <c r="B94" s="41">
        <v>0.63117098379629633</v>
      </c>
      <c r="C94">
        <v>13.593</v>
      </c>
      <c r="D94">
        <v>1.1000000000000001E-3</v>
      </c>
      <c r="E94">
        <v>10.885459000000001</v>
      </c>
      <c r="F94">
        <v>696.5</v>
      </c>
      <c r="G94">
        <v>-3.6</v>
      </c>
      <c r="H94">
        <v>-60.2</v>
      </c>
      <c r="I94"/>
      <c r="J94">
        <v>3.32</v>
      </c>
      <c r="K94">
        <v>0.88560000000000005</v>
      </c>
      <c r="L94">
        <v>12.0379</v>
      </c>
      <c r="M94">
        <v>1E-3</v>
      </c>
      <c r="N94">
        <v>616.803</v>
      </c>
      <c r="O94">
        <v>0</v>
      </c>
      <c r="P94">
        <v>616.79999999999995</v>
      </c>
      <c r="Q94">
        <v>464.44850000000002</v>
      </c>
      <c r="R94">
        <v>0</v>
      </c>
      <c r="S94">
        <v>464.4</v>
      </c>
      <c r="T94">
        <v>0</v>
      </c>
      <c r="U94"/>
      <c r="V94"/>
      <c r="W94">
        <v>0</v>
      </c>
      <c r="X94">
        <v>2.9401999999999999</v>
      </c>
      <c r="Y94">
        <v>12.2</v>
      </c>
      <c r="Z94">
        <v>872</v>
      </c>
      <c r="AA94">
        <v>896</v>
      </c>
      <c r="AB94">
        <v>824</v>
      </c>
      <c r="AC94">
        <v>45</v>
      </c>
      <c r="AD94">
        <v>5.21</v>
      </c>
      <c r="AE94">
        <v>0.12</v>
      </c>
      <c r="AF94">
        <v>993</v>
      </c>
      <c r="AG94">
        <v>-11</v>
      </c>
      <c r="AH94">
        <v>16</v>
      </c>
      <c r="AI94">
        <v>12</v>
      </c>
      <c r="AJ94">
        <v>191</v>
      </c>
      <c r="AK94">
        <v>190.1</v>
      </c>
      <c r="AL94">
        <v>5.0999999999999996</v>
      </c>
      <c r="AM94">
        <v>195</v>
      </c>
      <c r="AN94" t="s">
        <v>155</v>
      </c>
      <c r="AO94">
        <v>1</v>
      </c>
      <c r="AP94" s="42">
        <v>0.8394328703703704</v>
      </c>
      <c r="AQ94">
        <v>47.164154000000003</v>
      </c>
      <c r="AR94">
        <v>-88.488429999999994</v>
      </c>
      <c r="AS94">
        <v>322.39999999999998</v>
      </c>
      <c r="AT94">
        <v>26.4</v>
      </c>
      <c r="AU94">
        <v>12</v>
      </c>
      <c r="AV94">
        <v>8</v>
      </c>
      <c r="AW94" t="s">
        <v>407</v>
      </c>
      <c r="AX94">
        <v>1.8216000000000001</v>
      </c>
      <c r="AY94">
        <v>1.4216</v>
      </c>
      <c r="AZ94">
        <v>2.5215999999999998</v>
      </c>
      <c r="BA94">
        <v>14.048999999999999</v>
      </c>
      <c r="BB94">
        <v>15.61</v>
      </c>
      <c r="BC94">
        <v>1.1100000000000001</v>
      </c>
      <c r="BD94">
        <v>12.920999999999999</v>
      </c>
      <c r="BE94">
        <v>3035.7629999999999</v>
      </c>
      <c r="BF94">
        <v>0.155</v>
      </c>
      <c r="BG94">
        <v>16.289000000000001</v>
      </c>
      <c r="BH94">
        <v>0</v>
      </c>
      <c r="BI94">
        <v>16.289000000000001</v>
      </c>
      <c r="BJ94">
        <v>12.266</v>
      </c>
      <c r="BK94">
        <v>0</v>
      </c>
      <c r="BL94">
        <v>12.266</v>
      </c>
      <c r="BM94">
        <v>0</v>
      </c>
      <c r="BN94"/>
      <c r="BO94"/>
      <c r="BP94"/>
      <c r="BQ94">
        <v>539.13</v>
      </c>
      <c r="BR94">
        <v>9.3534000000000006E-2</v>
      </c>
      <c r="BS94">
        <v>0.32713700000000001</v>
      </c>
      <c r="BT94">
        <v>1.3863E-2</v>
      </c>
      <c r="BU94">
        <v>2.2515969999999998</v>
      </c>
      <c r="BV94">
        <f t="shared" si="15"/>
        <v>6.5754537000000006</v>
      </c>
      <c r="BW94" s="4">
        <f t="shared" si="16"/>
        <v>0.59487192739999994</v>
      </c>
      <c r="BY94" s="4">
        <f t="shared" si="17"/>
        <v>5204.408737077275</v>
      </c>
      <c r="BZ94" s="4">
        <f t="shared" si="18"/>
        <v>0.26572672314899998</v>
      </c>
      <c r="CA94" s="4">
        <f t="shared" si="19"/>
        <v>21.028412813842799</v>
      </c>
      <c r="CB94" s="4">
        <f t="shared" si="20"/>
        <v>0</v>
      </c>
    </row>
    <row r="95" spans="1:80" x14ac:dyDescent="0.25">
      <c r="A95" s="40">
        <v>41703</v>
      </c>
      <c r="B95" s="41">
        <v>0.63118255787037036</v>
      </c>
      <c r="C95">
        <v>14.313000000000001</v>
      </c>
      <c r="D95">
        <v>3.8E-3</v>
      </c>
      <c r="E95">
        <v>38.291666999999997</v>
      </c>
      <c r="F95">
        <v>993.3</v>
      </c>
      <c r="G95">
        <v>0.1</v>
      </c>
      <c r="H95">
        <v>-31.6</v>
      </c>
      <c r="I95"/>
      <c r="J95">
        <v>3.5</v>
      </c>
      <c r="K95">
        <v>0.87990000000000002</v>
      </c>
      <c r="L95">
        <v>12.594900000000001</v>
      </c>
      <c r="M95">
        <v>3.3999999999999998E-3</v>
      </c>
      <c r="N95">
        <v>874.05110000000002</v>
      </c>
      <c r="O95">
        <v>0.11260000000000001</v>
      </c>
      <c r="P95">
        <v>874.2</v>
      </c>
      <c r="Q95">
        <v>658.15449999999998</v>
      </c>
      <c r="R95">
        <v>8.48E-2</v>
      </c>
      <c r="S95">
        <v>658.2</v>
      </c>
      <c r="T95">
        <v>0</v>
      </c>
      <c r="U95"/>
      <c r="V95"/>
      <c r="W95">
        <v>0</v>
      </c>
      <c r="X95">
        <v>3.0798000000000001</v>
      </c>
      <c r="Y95">
        <v>12.2</v>
      </c>
      <c r="Z95">
        <v>872</v>
      </c>
      <c r="AA95">
        <v>897</v>
      </c>
      <c r="AB95">
        <v>823</v>
      </c>
      <c r="AC95">
        <v>45</v>
      </c>
      <c r="AD95">
        <v>5.21</v>
      </c>
      <c r="AE95">
        <v>0.12</v>
      </c>
      <c r="AF95">
        <v>993</v>
      </c>
      <c r="AG95">
        <v>-11</v>
      </c>
      <c r="AH95">
        <v>16</v>
      </c>
      <c r="AI95">
        <v>12</v>
      </c>
      <c r="AJ95">
        <v>191.1</v>
      </c>
      <c r="AK95">
        <v>191</v>
      </c>
      <c r="AL95">
        <v>5</v>
      </c>
      <c r="AM95">
        <v>195</v>
      </c>
      <c r="AN95" t="s">
        <v>155</v>
      </c>
      <c r="AO95">
        <v>1</v>
      </c>
      <c r="AP95" s="42">
        <v>0.83944444444444455</v>
      </c>
      <c r="AQ95">
        <v>47.164158</v>
      </c>
      <c r="AR95">
        <v>-88.488577000000006</v>
      </c>
      <c r="AS95">
        <v>322.5</v>
      </c>
      <c r="AT95">
        <v>25.5</v>
      </c>
      <c r="AU95">
        <v>12</v>
      </c>
      <c r="AV95">
        <v>8</v>
      </c>
      <c r="AW95" t="s">
        <v>407</v>
      </c>
      <c r="AX95">
        <v>1.9</v>
      </c>
      <c r="AY95">
        <v>1.5</v>
      </c>
      <c r="AZ95">
        <v>2.6</v>
      </c>
      <c r="BA95">
        <v>14.048999999999999</v>
      </c>
      <c r="BB95">
        <v>14.87</v>
      </c>
      <c r="BC95">
        <v>1.06</v>
      </c>
      <c r="BD95">
        <v>13.644</v>
      </c>
      <c r="BE95">
        <v>3034.7449999999999</v>
      </c>
      <c r="BF95">
        <v>0.51700000000000002</v>
      </c>
      <c r="BG95">
        <v>22.055</v>
      </c>
      <c r="BH95">
        <v>3.0000000000000001E-3</v>
      </c>
      <c r="BI95">
        <v>22.056999999999999</v>
      </c>
      <c r="BJ95">
        <v>16.606999999999999</v>
      </c>
      <c r="BK95">
        <v>2E-3</v>
      </c>
      <c r="BL95">
        <v>16.609000000000002</v>
      </c>
      <c r="BM95">
        <v>0</v>
      </c>
      <c r="BN95"/>
      <c r="BO95"/>
      <c r="BP95"/>
      <c r="BQ95">
        <v>539.56799999999998</v>
      </c>
      <c r="BR95">
        <v>8.9096999999999996E-2</v>
      </c>
      <c r="BS95">
        <v>0.32854800000000001</v>
      </c>
      <c r="BT95">
        <v>1.2999999999999999E-2</v>
      </c>
      <c r="BU95">
        <v>2.1447880000000001</v>
      </c>
      <c r="BV95">
        <f t="shared" si="15"/>
        <v>6.6038148000000003</v>
      </c>
      <c r="BW95" s="4">
        <f t="shared" si="16"/>
        <v>0.56665298959999999</v>
      </c>
      <c r="BY95" s="4">
        <f t="shared" si="17"/>
        <v>4955.8647794082844</v>
      </c>
      <c r="BZ95" s="4">
        <f t="shared" si="18"/>
        <v>0.84428249851439996</v>
      </c>
      <c r="CA95" s="4">
        <f t="shared" si="19"/>
        <v>27.119921572202401</v>
      </c>
      <c r="CB95" s="4">
        <f t="shared" si="20"/>
        <v>0</v>
      </c>
    </row>
    <row r="96" spans="1:80" x14ac:dyDescent="0.25">
      <c r="A96" s="40">
        <v>41703</v>
      </c>
      <c r="B96" s="41">
        <v>0.6311941319444444</v>
      </c>
      <c r="C96">
        <v>14.913</v>
      </c>
      <c r="D96">
        <v>6.4000000000000003E-3</v>
      </c>
      <c r="E96">
        <v>63.818966000000003</v>
      </c>
      <c r="F96">
        <v>1153.5</v>
      </c>
      <c r="G96">
        <v>0.2</v>
      </c>
      <c r="H96">
        <v>-44.9</v>
      </c>
      <c r="I96"/>
      <c r="J96">
        <v>3.24</v>
      </c>
      <c r="K96">
        <v>0.87539999999999996</v>
      </c>
      <c r="L96">
        <v>13.0556</v>
      </c>
      <c r="M96">
        <v>5.5999999999999999E-3</v>
      </c>
      <c r="N96">
        <v>1009.8253999999999</v>
      </c>
      <c r="O96">
        <v>0.19950000000000001</v>
      </c>
      <c r="P96">
        <v>1010</v>
      </c>
      <c r="Q96">
        <v>760.39170000000001</v>
      </c>
      <c r="R96">
        <v>0.1502</v>
      </c>
      <c r="S96">
        <v>760.5</v>
      </c>
      <c r="T96">
        <v>0</v>
      </c>
      <c r="U96"/>
      <c r="V96"/>
      <c r="W96">
        <v>0</v>
      </c>
      <c r="X96">
        <v>2.8365999999999998</v>
      </c>
      <c r="Y96">
        <v>12.3</v>
      </c>
      <c r="Z96">
        <v>872</v>
      </c>
      <c r="AA96">
        <v>897</v>
      </c>
      <c r="AB96">
        <v>824</v>
      </c>
      <c r="AC96">
        <v>45</v>
      </c>
      <c r="AD96">
        <v>5.21</v>
      </c>
      <c r="AE96">
        <v>0.12</v>
      </c>
      <c r="AF96">
        <v>993</v>
      </c>
      <c r="AG96">
        <v>-11</v>
      </c>
      <c r="AH96">
        <v>16</v>
      </c>
      <c r="AI96">
        <v>12</v>
      </c>
      <c r="AJ96">
        <v>191.9</v>
      </c>
      <c r="AK96">
        <v>190.9</v>
      </c>
      <c r="AL96">
        <v>5.3</v>
      </c>
      <c r="AM96">
        <v>195</v>
      </c>
      <c r="AN96" t="s">
        <v>155</v>
      </c>
      <c r="AO96">
        <v>1</v>
      </c>
      <c r="AP96" s="42">
        <v>0.83945601851851848</v>
      </c>
      <c r="AQ96">
        <v>47.164194000000002</v>
      </c>
      <c r="AR96">
        <v>-88.488716999999994</v>
      </c>
      <c r="AS96">
        <v>322.7</v>
      </c>
      <c r="AT96">
        <v>25.5</v>
      </c>
      <c r="AU96">
        <v>12</v>
      </c>
      <c r="AV96">
        <v>8</v>
      </c>
      <c r="AW96" t="s">
        <v>407</v>
      </c>
      <c r="AX96">
        <v>1.9</v>
      </c>
      <c r="AY96">
        <v>1.5216000000000001</v>
      </c>
      <c r="AZ96">
        <v>2.6</v>
      </c>
      <c r="BA96">
        <v>14.048999999999999</v>
      </c>
      <c r="BB96">
        <v>14.31</v>
      </c>
      <c r="BC96">
        <v>1.02</v>
      </c>
      <c r="BD96">
        <v>14.23</v>
      </c>
      <c r="BE96">
        <v>3033.9160000000002</v>
      </c>
      <c r="BF96">
        <v>0.82599999999999996</v>
      </c>
      <c r="BG96">
        <v>24.574999999999999</v>
      </c>
      <c r="BH96">
        <v>5.0000000000000001E-3</v>
      </c>
      <c r="BI96">
        <v>24.58</v>
      </c>
      <c r="BJ96">
        <v>18.504999999999999</v>
      </c>
      <c r="BK96">
        <v>4.0000000000000001E-3</v>
      </c>
      <c r="BL96">
        <v>18.507999999999999</v>
      </c>
      <c r="BM96">
        <v>0</v>
      </c>
      <c r="BN96"/>
      <c r="BO96"/>
      <c r="BP96"/>
      <c r="BQ96">
        <v>479.29599999999999</v>
      </c>
      <c r="BR96">
        <v>0.21517</v>
      </c>
      <c r="BS96">
        <v>0.33213700000000002</v>
      </c>
      <c r="BT96">
        <v>1.3136999999999999E-2</v>
      </c>
      <c r="BU96">
        <v>5.1796800000000003</v>
      </c>
      <c r="BV96">
        <f t="shared" si="15"/>
        <v>6.6759537000000009</v>
      </c>
      <c r="BW96" s="4">
        <f t="shared" si="16"/>
        <v>1.368471456</v>
      </c>
      <c r="BY96" s="4">
        <f t="shared" si="17"/>
        <v>11965.183260066433</v>
      </c>
      <c r="BZ96" s="4">
        <f t="shared" si="18"/>
        <v>3.257585698752</v>
      </c>
      <c r="CA96" s="4">
        <f t="shared" si="19"/>
        <v>72.980173553759997</v>
      </c>
      <c r="CB96" s="4">
        <f t="shared" si="20"/>
        <v>0</v>
      </c>
    </row>
    <row r="97" spans="1:80" x14ac:dyDescent="0.25">
      <c r="A97" s="40">
        <v>41703</v>
      </c>
      <c r="B97" s="41">
        <v>0.63120570601851855</v>
      </c>
      <c r="C97">
        <v>14.73</v>
      </c>
      <c r="D97">
        <v>3.8999999999999998E-3</v>
      </c>
      <c r="E97">
        <v>39.362903000000003</v>
      </c>
      <c r="F97">
        <v>1101</v>
      </c>
      <c r="G97">
        <v>-1.2</v>
      </c>
      <c r="H97">
        <v>-27.3</v>
      </c>
      <c r="I97"/>
      <c r="J97">
        <v>2.78</v>
      </c>
      <c r="K97">
        <v>0.87680000000000002</v>
      </c>
      <c r="L97">
        <v>12.9152</v>
      </c>
      <c r="M97">
        <v>3.5000000000000001E-3</v>
      </c>
      <c r="N97">
        <v>965.30229999999995</v>
      </c>
      <c r="O97">
        <v>0</v>
      </c>
      <c r="P97">
        <v>965.3</v>
      </c>
      <c r="Q97">
        <v>726.86609999999996</v>
      </c>
      <c r="R97">
        <v>0</v>
      </c>
      <c r="S97">
        <v>726.9</v>
      </c>
      <c r="T97">
        <v>0</v>
      </c>
      <c r="U97"/>
      <c r="V97"/>
      <c r="W97">
        <v>0</v>
      </c>
      <c r="X97">
        <v>2.4380999999999999</v>
      </c>
      <c r="Y97">
        <v>12.3</v>
      </c>
      <c r="Z97">
        <v>873</v>
      </c>
      <c r="AA97">
        <v>896</v>
      </c>
      <c r="AB97">
        <v>826</v>
      </c>
      <c r="AC97">
        <v>45</v>
      </c>
      <c r="AD97">
        <v>5.21</v>
      </c>
      <c r="AE97">
        <v>0.12</v>
      </c>
      <c r="AF97">
        <v>993</v>
      </c>
      <c r="AG97">
        <v>-11</v>
      </c>
      <c r="AH97">
        <v>16</v>
      </c>
      <c r="AI97">
        <v>12</v>
      </c>
      <c r="AJ97">
        <v>191</v>
      </c>
      <c r="AK97">
        <v>190</v>
      </c>
      <c r="AL97">
        <v>5.0999999999999996</v>
      </c>
      <c r="AM97">
        <v>195</v>
      </c>
      <c r="AN97" t="s">
        <v>155</v>
      </c>
      <c r="AO97">
        <v>1</v>
      </c>
      <c r="AP97" s="42">
        <v>0.83946759259259263</v>
      </c>
      <c r="AQ97">
        <v>47.16422</v>
      </c>
      <c r="AR97">
        <v>-88.488859000000005</v>
      </c>
      <c r="AS97">
        <v>322.60000000000002</v>
      </c>
      <c r="AT97">
        <v>25.3</v>
      </c>
      <c r="AU97">
        <v>12</v>
      </c>
      <c r="AV97">
        <v>8</v>
      </c>
      <c r="AW97" t="s">
        <v>407</v>
      </c>
      <c r="AX97">
        <v>1.9216</v>
      </c>
      <c r="AY97">
        <v>1.4703999999999999</v>
      </c>
      <c r="AZ97">
        <v>2.6215999999999999</v>
      </c>
      <c r="BA97">
        <v>14.048999999999999</v>
      </c>
      <c r="BB97">
        <v>14.48</v>
      </c>
      <c r="BC97">
        <v>1.03</v>
      </c>
      <c r="BD97">
        <v>14.053000000000001</v>
      </c>
      <c r="BE97">
        <v>3034.5059999999999</v>
      </c>
      <c r="BF97">
        <v>0.51600000000000001</v>
      </c>
      <c r="BG97">
        <v>23.751000000000001</v>
      </c>
      <c r="BH97">
        <v>0</v>
      </c>
      <c r="BI97">
        <v>23.751000000000001</v>
      </c>
      <c r="BJ97">
        <v>17.885000000000002</v>
      </c>
      <c r="BK97">
        <v>0</v>
      </c>
      <c r="BL97">
        <v>17.885000000000002</v>
      </c>
      <c r="BM97">
        <v>0</v>
      </c>
      <c r="BN97"/>
      <c r="BO97"/>
      <c r="BP97"/>
      <c r="BQ97">
        <v>416.517</v>
      </c>
      <c r="BR97">
        <v>0.53324300000000002</v>
      </c>
      <c r="BS97">
        <v>0.33286300000000002</v>
      </c>
      <c r="BT97">
        <v>1.3863E-2</v>
      </c>
      <c r="BU97">
        <v>12.836492</v>
      </c>
      <c r="BV97">
        <f t="shared" si="15"/>
        <v>6.6905463000000012</v>
      </c>
      <c r="BW97" s="4">
        <f t="shared" si="16"/>
        <v>3.3914011864</v>
      </c>
      <c r="BY97" s="4">
        <f t="shared" si="17"/>
        <v>29658.366491433648</v>
      </c>
      <c r="BZ97" s="4">
        <f t="shared" si="18"/>
        <v>5.0432317845407999</v>
      </c>
      <c r="CA97" s="4">
        <f t="shared" si="19"/>
        <v>174.80271408238801</v>
      </c>
      <c r="CB97" s="4">
        <f t="shared" si="20"/>
        <v>0</v>
      </c>
    </row>
    <row r="98" spans="1:80" x14ac:dyDescent="0.25">
      <c r="A98" s="40">
        <v>41703</v>
      </c>
      <c r="B98" s="41">
        <v>0.63121728009259259</v>
      </c>
      <c r="C98">
        <v>14.212</v>
      </c>
      <c r="D98">
        <v>3.0999999999999999E-3</v>
      </c>
      <c r="E98">
        <v>31.298387000000002</v>
      </c>
      <c r="F98">
        <v>970.4</v>
      </c>
      <c r="G98">
        <v>-3.3</v>
      </c>
      <c r="H98">
        <v>-20.100000000000001</v>
      </c>
      <c r="I98"/>
      <c r="J98">
        <v>2.54</v>
      </c>
      <c r="K98">
        <v>0.88070000000000004</v>
      </c>
      <c r="L98">
        <v>12.516999999999999</v>
      </c>
      <c r="M98">
        <v>2.8E-3</v>
      </c>
      <c r="N98">
        <v>854.70989999999995</v>
      </c>
      <c r="O98">
        <v>0</v>
      </c>
      <c r="P98">
        <v>854.7</v>
      </c>
      <c r="Q98">
        <v>643.59069999999997</v>
      </c>
      <c r="R98">
        <v>0</v>
      </c>
      <c r="S98">
        <v>643.6</v>
      </c>
      <c r="T98">
        <v>0</v>
      </c>
      <c r="U98"/>
      <c r="V98"/>
      <c r="W98">
        <v>0</v>
      </c>
      <c r="X98">
        <v>2.2355</v>
      </c>
      <c r="Y98">
        <v>12.4</v>
      </c>
      <c r="Z98">
        <v>872</v>
      </c>
      <c r="AA98">
        <v>897</v>
      </c>
      <c r="AB98">
        <v>826</v>
      </c>
      <c r="AC98">
        <v>45</v>
      </c>
      <c r="AD98">
        <v>5.21</v>
      </c>
      <c r="AE98">
        <v>0.12</v>
      </c>
      <c r="AF98">
        <v>993</v>
      </c>
      <c r="AG98">
        <v>-11</v>
      </c>
      <c r="AH98">
        <v>16</v>
      </c>
      <c r="AI98">
        <v>12</v>
      </c>
      <c r="AJ98">
        <v>191</v>
      </c>
      <c r="AK98">
        <v>190.1</v>
      </c>
      <c r="AL98">
        <v>5</v>
      </c>
      <c r="AM98">
        <v>195</v>
      </c>
      <c r="AN98" t="s">
        <v>155</v>
      </c>
      <c r="AO98">
        <v>1</v>
      </c>
      <c r="AP98" s="42">
        <v>0.83947916666666667</v>
      </c>
      <c r="AQ98">
        <v>47.164223</v>
      </c>
      <c r="AR98">
        <v>-88.489009999999993</v>
      </c>
      <c r="AS98">
        <v>322.60000000000002</v>
      </c>
      <c r="AT98">
        <v>25.8</v>
      </c>
      <c r="AU98">
        <v>12</v>
      </c>
      <c r="AV98">
        <v>8</v>
      </c>
      <c r="AW98" t="s">
        <v>407</v>
      </c>
      <c r="AX98">
        <v>2</v>
      </c>
      <c r="AY98">
        <v>1.0216000000000001</v>
      </c>
      <c r="AZ98">
        <v>2.7</v>
      </c>
      <c r="BA98">
        <v>14.048999999999999</v>
      </c>
      <c r="BB98">
        <v>14.97</v>
      </c>
      <c r="BC98">
        <v>1.07</v>
      </c>
      <c r="BD98">
        <v>13.541</v>
      </c>
      <c r="BE98">
        <v>3034.9490000000001</v>
      </c>
      <c r="BF98">
        <v>0.42499999999999999</v>
      </c>
      <c r="BG98">
        <v>21.702000000000002</v>
      </c>
      <c r="BH98">
        <v>0</v>
      </c>
      <c r="BI98">
        <v>21.702000000000002</v>
      </c>
      <c r="BJ98">
        <v>16.341999999999999</v>
      </c>
      <c r="BK98">
        <v>0</v>
      </c>
      <c r="BL98">
        <v>16.341999999999999</v>
      </c>
      <c r="BM98">
        <v>0</v>
      </c>
      <c r="BN98"/>
      <c r="BO98"/>
      <c r="BP98"/>
      <c r="BQ98">
        <v>394.12299999999999</v>
      </c>
      <c r="BR98">
        <v>0.294985</v>
      </c>
      <c r="BS98">
        <v>0.33172600000000002</v>
      </c>
      <c r="BT98">
        <v>1.2999999999999999E-2</v>
      </c>
      <c r="BU98">
        <v>7.1010260000000001</v>
      </c>
      <c r="BV98">
        <f t="shared" si="15"/>
        <v>6.6676926000000005</v>
      </c>
      <c r="BW98" s="4">
        <f t="shared" si="16"/>
        <v>1.8760910691999999</v>
      </c>
      <c r="BY98" s="4">
        <f t="shared" si="17"/>
        <v>16409.123088292981</v>
      </c>
      <c r="BZ98" s="4">
        <f t="shared" si="18"/>
        <v>2.2978565084699998</v>
      </c>
      <c r="CA98" s="4">
        <f t="shared" si="19"/>
        <v>88.356637791568787</v>
      </c>
      <c r="CB98" s="4">
        <f t="shared" si="20"/>
        <v>0</v>
      </c>
    </row>
    <row r="99" spans="1:80" x14ac:dyDescent="0.25">
      <c r="A99" s="40">
        <v>41703</v>
      </c>
      <c r="B99" s="41">
        <v>0.63122885416666663</v>
      </c>
      <c r="C99">
        <v>14.041</v>
      </c>
      <c r="D99">
        <v>4.4000000000000003E-3</v>
      </c>
      <c r="E99">
        <v>44.354149</v>
      </c>
      <c r="F99">
        <v>810.1</v>
      </c>
      <c r="G99">
        <v>-5.6</v>
      </c>
      <c r="H99">
        <v>-24.2</v>
      </c>
      <c r="I99"/>
      <c r="J99">
        <v>2.38</v>
      </c>
      <c r="K99">
        <v>0.8821</v>
      </c>
      <c r="L99">
        <v>12.384600000000001</v>
      </c>
      <c r="M99">
        <v>3.8999999999999998E-3</v>
      </c>
      <c r="N99">
        <v>714.55</v>
      </c>
      <c r="O99">
        <v>0</v>
      </c>
      <c r="P99">
        <v>714.6</v>
      </c>
      <c r="Q99">
        <v>538.05129999999997</v>
      </c>
      <c r="R99">
        <v>0</v>
      </c>
      <c r="S99">
        <v>538.1</v>
      </c>
      <c r="T99">
        <v>0</v>
      </c>
      <c r="U99"/>
      <c r="V99"/>
      <c r="W99">
        <v>0</v>
      </c>
      <c r="X99">
        <v>2.0958000000000001</v>
      </c>
      <c r="Y99">
        <v>12.3</v>
      </c>
      <c r="Z99">
        <v>872</v>
      </c>
      <c r="AA99">
        <v>896</v>
      </c>
      <c r="AB99">
        <v>827</v>
      </c>
      <c r="AC99">
        <v>45</v>
      </c>
      <c r="AD99">
        <v>5.21</v>
      </c>
      <c r="AE99">
        <v>0.12</v>
      </c>
      <c r="AF99">
        <v>993</v>
      </c>
      <c r="AG99">
        <v>-11</v>
      </c>
      <c r="AH99">
        <v>16</v>
      </c>
      <c r="AI99">
        <v>12</v>
      </c>
      <c r="AJ99">
        <v>191</v>
      </c>
      <c r="AK99">
        <v>191</v>
      </c>
      <c r="AL99">
        <v>5</v>
      </c>
      <c r="AM99">
        <v>195</v>
      </c>
      <c r="AN99" t="s">
        <v>155</v>
      </c>
      <c r="AO99">
        <v>1</v>
      </c>
      <c r="AP99" s="42">
        <v>0.8394907407407407</v>
      </c>
      <c r="AQ99">
        <v>47.164211999999999</v>
      </c>
      <c r="AR99">
        <v>-88.489175000000003</v>
      </c>
      <c r="AS99">
        <v>322.7</v>
      </c>
      <c r="AT99">
        <v>28.5</v>
      </c>
      <c r="AU99">
        <v>12</v>
      </c>
      <c r="AV99">
        <v>7</v>
      </c>
      <c r="AW99" t="s">
        <v>408</v>
      </c>
      <c r="AX99">
        <v>2</v>
      </c>
      <c r="AY99">
        <v>1.1215999999999999</v>
      </c>
      <c r="AZ99">
        <v>2.7</v>
      </c>
      <c r="BA99">
        <v>14.048999999999999</v>
      </c>
      <c r="BB99">
        <v>15.14</v>
      </c>
      <c r="BC99">
        <v>1.08</v>
      </c>
      <c r="BD99">
        <v>13.371</v>
      </c>
      <c r="BE99">
        <v>3034.761</v>
      </c>
      <c r="BF99">
        <v>0.61</v>
      </c>
      <c r="BG99">
        <v>18.335999999999999</v>
      </c>
      <c r="BH99">
        <v>0</v>
      </c>
      <c r="BI99">
        <v>18.335999999999999</v>
      </c>
      <c r="BJ99">
        <v>13.807</v>
      </c>
      <c r="BK99">
        <v>0</v>
      </c>
      <c r="BL99">
        <v>13.807</v>
      </c>
      <c r="BM99">
        <v>0</v>
      </c>
      <c r="BN99"/>
      <c r="BO99"/>
      <c r="BP99"/>
      <c r="BQ99">
        <v>373.41</v>
      </c>
      <c r="BR99">
        <v>0.22012399999999999</v>
      </c>
      <c r="BS99">
        <v>0.32972600000000002</v>
      </c>
      <c r="BT99">
        <v>1.2999999999999999E-2</v>
      </c>
      <c r="BU99">
        <v>5.2989350000000002</v>
      </c>
      <c r="BV99">
        <f t="shared" si="15"/>
        <v>6.627492600000001</v>
      </c>
      <c r="BW99" s="4">
        <f t="shared" si="16"/>
        <v>1.3999786270000001</v>
      </c>
      <c r="BY99" s="4">
        <f t="shared" si="17"/>
        <v>12244.074374237949</v>
      </c>
      <c r="BZ99" s="4">
        <f t="shared" si="18"/>
        <v>2.4611115564899997</v>
      </c>
      <c r="CA99" s="4">
        <f t="shared" si="19"/>
        <v>55.705847967963003</v>
      </c>
      <c r="CB99" s="4">
        <f t="shared" si="20"/>
        <v>0</v>
      </c>
    </row>
    <row r="100" spans="1:80" x14ac:dyDescent="0.25">
      <c r="A100" s="40">
        <v>41703</v>
      </c>
      <c r="B100" s="41">
        <v>0.63124042824074078</v>
      </c>
      <c r="C100">
        <v>14.215</v>
      </c>
      <c r="D100">
        <v>3.8999999999999998E-3</v>
      </c>
      <c r="E100">
        <v>39.016393000000001</v>
      </c>
      <c r="F100">
        <v>711.9</v>
      </c>
      <c r="G100">
        <v>-20.3</v>
      </c>
      <c r="H100">
        <v>-30.1</v>
      </c>
      <c r="I100"/>
      <c r="J100">
        <v>2.0299999999999998</v>
      </c>
      <c r="K100">
        <v>0.88080000000000003</v>
      </c>
      <c r="L100">
        <v>12.520099999999999</v>
      </c>
      <c r="M100">
        <v>3.3999999999999998E-3</v>
      </c>
      <c r="N100">
        <v>627.06020000000001</v>
      </c>
      <c r="O100">
        <v>0</v>
      </c>
      <c r="P100">
        <v>627.1</v>
      </c>
      <c r="Q100">
        <v>472.1721</v>
      </c>
      <c r="R100">
        <v>0</v>
      </c>
      <c r="S100">
        <v>472.2</v>
      </c>
      <c r="T100">
        <v>0</v>
      </c>
      <c r="U100"/>
      <c r="V100"/>
      <c r="W100">
        <v>0</v>
      </c>
      <c r="X100">
        <v>1.7901</v>
      </c>
      <c r="Y100">
        <v>12.3</v>
      </c>
      <c r="Z100">
        <v>872</v>
      </c>
      <c r="AA100">
        <v>896</v>
      </c>
      <c r="AB100">
        <v>827</v>
      </c>
      <c r="AC100">
        <v>45</v>
      </c>
      <c r="AD100">
        <v>5.21</v>
      </c>
      <c r="AE100">
        <v>0.12</v>
      </c>
      <c r="AF100">
        <v>993</v>
      </c>
      <c r="AG100">
        <v>-11</v>
      </c>
      <c r="AH100">
        <v>16</v>
      </c>
      <c r="AI100">
        <v>12</v>
      </c>
      <c r="AJ100">
        <v>191</v>
      </c>
      <c r="AK100">
        <v>191</v>
      </c>
      <c r="AL100">
        <v>5.2</v>
      </c>
      <c r="AM100">
        <v>195</v>
      </c>
      <c r="AN100" t="s">
        <v>155</v>
      </c>
      <c r="AO100">
        <v>1</v>
      </c>
      <c r="AP100" s="42">
        <v>0.83950231481481474</v>
      </c>
      <c r="AQ100">
        <v>47.164180999999999</v>
      </c>
      <c r="AR100">
        <v>-88.489348000000007</v>
      </c>
      <c r="AS100">
        <v>322.60000000000002</v>
      </c>
      <c r="AT100">
        <v>30.6</v>
      </c>
      <c r="AU100">
        <v>12</v>
      </c>
      <c r="AV100">
        <v>7</v>
      </c>
      <c r="AW100" t="s">
        <v>408</v>
      </c>
      <c r="AX100">
        <v>1.9352</v>
      </c>
      <c r="AY100">
        <v>1.2216</v>
      </c>
      <c r="AZ100">
        <v>2.6352000000000002</v>
      </c>
      <c r="BA100">
        <v>14.048999999999999</v>
      </c>
      <c r="BB100">
        <v>14.97</v>
      </c>
      <c r="BC100">
        <v>1.07</v>
      </c>
      <c r="BD100">
        <v>13.537000000000001</v>
      </c>
      <c r="BE100">
        <v>3034.7809999999999</v>
      </c>
      <c r="BF100">
        <v>0.53</v>
      </c>
      <c r="BG100">
        <v>15.917</v>
      </c>
      <c r="BH100">
        <v>0</v>
      </c>
      <c r="BI100">
        <v>15.917</v>
      </c>
      <c r="BJ100">
        <v>11.984999999999999</v>
      </c>
      <c r="BK100">
        <v>0</v>
      </c>
      <c r="BL100">
        <v>11.984999999999999</v>
      </c>
      <c r="BM100">
        <v>0</v>
      </c>
      <c r="BN100"/>
      <c r="BO100"/>
      <c r="BP100"/>
      <c r="BQ100">
        <v>315.49099999999999</v>
      </c>
      <c r="BR100">
        <v>0.26992699999999997</v>
      </c>
      <c r="BS100">
        <v>0.32758900000000002</v>
      </c>
      <c r="BT100">
        <v>1.2999999999999999E-2</v>
      </c>
      <c r="BU100">
        <v>6.4978199999999999</v>
      </c>
      <c r="BV100">
        <f t="shared" si="15"/>
        <v>6.584538900000001</v>
      </c>
      <c r="BW100" s="4">
        <f t="shared" si="16"/>
        <v>1.716724044</v>
      </c>
      <c r="BY100" s="4">
        <f t="shared" si="17"/>
        <v>15014.397359787587</v>
      </c>
      <c r="BZ100" s="4">
        <f t="shared" si="18"/>
        <v>2.6221432784400003</v>
      </c>
      <c r="CA100" s="4">
        <f t="shared" si="19"/>
        <v>59.29507017377999</v>
      </c>
      <c r="CB100" s="4">
        <f t="shared" si="20"/>
        <v>0</v>
      </c>
    </row>
    <row r="101" spans="1:80" x14ac:dyDescent="0.25">
      <c r="A101" s="40">
        <v>41703</v>
      </c>
      <c r="B101" s="41">
        <v>0.63125200231481482</v>
      </c>
      <c r="C101">
        <v>14.015000000000001</v>
      </c>
      <c r="D101">
        <v>3.3999999999999998E-3</v>
      </c>
      <c r="E101">
        <v>33.719008000000002</v>
      </c>
      <c r="F101">
        <v>1062.9000000000001</v>
      </c>
      <c r="G101">
        <v>-23.6</v>
      </c>
      <c r="H101">
        <v>-41.5</v>
      </c>
      <c r="I101"/>
      <c r="J101">
        <v>1.58</v>
      </c>
      <c r="K101">
        <v>0.88229999999999997</v>
      </c>
      <c r="L101">
        <v>12.3657</v>
      </c>
      <c r="M101">
        <v>3.0000000000000001E-3</v>
      </c>
      <c r="N101">
        <v>937.81719999999996</v>
      </c>
      <c r="O101">
        <v>0</v>
      </c>
      <c r="P101">
        <v>937.8</v>
      </c>
      <c r="Q101">
        <v>706.17</v>
      </c>
      <c r="R101">
        <v>0</v>
      </c>
      <c r="S101">
        <v>706.2</v>
      </c>
      <c r="T101">
        <v>0</v>
      </c>
      <c r="U101"/>
      <c r="V101"/>
      <c r="W101">
        <v>0</v>
      </c>
      <c r="X101">
        <v>1.3951</v>
      </c>
      <c r="Y101">
        <v>12.3</v>
      </c>
      <c r="Z101">
        <v>872</v>
      </c>
      <c r="AA101">
        <v>895</v>
      </c>
      <c r="AB101">
        <v>827</v>
      </c>
      <c r="AC101">
        <v>45</v>
      </c>
      <c r="AD101">
        <v>5.21</v>
      </c>
      <c r="AE101">
        <v>0.12</v>
      </c>
      <c r="AF101">
        <v>993</v>
      </c>
      <c r="AG101">
        <v>-11</v>
      </c>
      <c r="AH101">
        <v>16</v>
      </c>
      <c r="AI101">
        <v>12</v>
      </c>
      <c r="AJ101">
        <v>191</v>
      </c>
      <c r="AK101">
        <v>191</v>
      </c>
      <c r="AL101">
        <v>5.0999999999999996</v>
      </c>
      <c r="AM101">
        <v>195</v>
      </c>
      <c r="AN101" t="s">
        <v>155</v>
      </c>
      <c r="AO101">
        <v>1</v>
      </c>
      <c r="AP101" s="42">
        <v>0.83951388888888889</v>
      </c>
      <c r="AQ101">
        <v>47.164127999999998</v>
      </c>
      <c r="AR101">
        <v>-88.489524000000003</v>
      </c>
      <c r="AS101">
        <v>322.39999999999998</v>
      </c>
      <c r="AT101">
        <v>32.9</v>
      </c>
      <c r="AU101">
        <v>12</v>
      </c>
      <c r="AV101">
        <v>7</v>
      </c>
      <c r="AW101" t="s">
        <v>408</v>
      </c>
      <c r="AX101">
        <v>1.7432000000000001</v>
      </c>
      <c r="AY101">
        <v>1.3648</v>
      </c>
      <c r="AZ101">
        <v>2.4864000000000002</v>
      </c>
      <c r="BA101">
        <v>14.048999999999999</v>
      </c>
      <c r="BB101">
        <v>15.17</v>
      </c>
      <c r="BC101">
        <v>1.08</v>
      </c>
      <c r="BD101">
        <v>13.342000000000001</v>
      </c>
      <c r="BE101">
        <v>3035.0059999999999</v>
      </c>
      <c r="BF101">
        <v>0.46500000000000002</v>
      </c>
      <c r="BG101">
        <v>24.103999999999999</v>
      </c>
      <c r="BH101">
        <v>0</v>
      </c>
      <c r="BI101">
        <v>24.103999999999999</v>
      </c>
      <c r="BJ101">
        <v>18.149999999999999</v>
      </c>
      <c r="BK101">
        <v>0</v>
      </c>
      <c r="BL101">
        <v>18.149999999999999</v>
      </c>
      <c r="BM101">
        <v>0</v>
      </c>
      <c r="BN101"/>
      <c r="BO101"/>
      <c r="BP101"/>
      <c r="BQ101">
        <v>248.97800000000001</v>
      </c>
      <c r="BR101">
        <v>0.31420500000000001</v>
      </c>
      <c r="BS101">
        <v>0.32540799999999998</v>
      </c>
      <c r="BT101">
        <v>1.2864E-2</v>
      </c>
      <c r="BU101">
        <v>7.5637049999999997</v>
      </c>
      <c r="BV101">
        <f t="shared" si="15"/>
        <v>6.5407007999999998</v>
      </c>
      <c r="BW101" s="4">
        <f t="shared" si="16"/>
        <v>1.9983308609999999</v>
      </c>
      <c r="BY101" s="4">
        <f t="shared" si="17"/>
        <v>17478.614689574919</v>
      </c>
      <c r="BZ101" s="4">
        <f t="shared" si="18"/>
        <v>2.6779373189549998</v>
      </c>
      <c r="CA101" s="4">
        <f t="shared" si="19"/>
        <v>104.52594051404998</v>
      </c>
      <c r="CB101" s="4">
        <f t="shared" si="20"/>
        <v>0</v>
      </c>
    </row>
    <row r="102" spans="1:80" x14ac:dyDescent="0.25">
      <c r="A102" s="40">
        <v>41703</v>
      </c>
      <c r="B102" s="41">
        <v>0.63126357638888886</v>
      </c>
      <c r="C102">
        <v>13.692</v>
      </c>
      <c r="D102">
        <v>3.5999999999999999E-3</v>
      </c>
      <c r="E102">
        <v>35.872743</v>
      </c>
      <c r="F102">
        <v>1296.4000000000001</v>
      </c>
      <c r="G102">
        <v>-22.4</v>
      </c>
      <c r="H102">
        <v>-37.299999999999997</v>
      </c>
      <c r="I102"/>
      <c r="J102">
        <v>1.34</v>
      </c>
      <c r="K102">
        <v>0.88480000000000003</v>
      </c>
      <c r="L102">
        <v>12.1145</v>
      </c>
      <c r="M102">
        <v>3.2000000000000002E-3</v>
      </c>
      <c r="N102">
        <v>1147.0139999999999</v>
      </c>
      <c r="O102">
        <v>0</v>
      </c>
      <c r="P102">
        <v>1147</v>
      </c>
      <c r="Q102">
        <v>863.69380000000001</v>
      </c>
      <c r="R102">
        <v>0</v>
      </c>
      <c r="S102">
        <v>863.7</v>
      </c>
      <c r="T102">
        <v>0</v>
      </c>
      <c r="U102"/>
      <c r="V102"/>
      <c r="W102">
        <v>0</v>
      </c>
      <c r="X102">
        <v>1.1857</v>
      </c>
      <c r="Y102">
        <v>12.5</v>
      </c>
      <c r="Z102">
        <v>870</v>
      </c>
      <c r="AA102">
        <v>896</v>
      </c>
      <c r="AB102">
        <v>824</v>
      </c>
      <c r="AC102">
        <v>45</v>
      </c>
      <c r="AD102">
        <v>5.21</v>
      </c>
      <c r="AE102">
        <v>0.12</v>
      </c>
      <c r="AF102">
        <v>993</v>
      </c>
      <c r="AG102">
        <v>-11</v>
      </c>
      <c r="AH102">
        <v>16</v>
      </c>
      <c r="AI102">
        <v>12</v>
      </c>
      <c r="AJ102">
        <v>191</v>
      </c>
      <c r="AK102">
        <v>191</v>
      </c>
      <c r="AL102">
        <v>5.0999999999999996</v>
      </c>
      <c r="AM102">
        <v>195</v>
      </c>
      <c r="AN102" t="s">
        <v>155</v>
      </c>
      <c r="AO102">
        <v>1</v>
      </c>
      <c r="AP102" s="42">
        <v>0.83952546296296304</v>
      </c>
      <c r="AQ102">
        <v>47.164056000000002</v>
      </c>
      <c r="AR102">
        <v>-88.489693000000003</v>
      </c>
      <c r="AS102">
        <v>252.7</v>
      </c>
      <c r="AT102">
        <v>33.9</v>
      </c>
      <c r="AU102">
        <v>12</v>
      </c>
      <c r="AV102">
        <v>8</v>
      </c>
      <c r="AW102" t="s">
        <v>407</v>
      </c>
      <c r="AX102">
        <v>1.9216</v>
      </c>
      <c r="AY102">
        <v>1.5352319999999999</v>
      </c>
      <c r="AZ102">
        <v>2.8</v>
      </c>
      <c r="BA102">
        <v>14.048999999999999</v>
      </c>
      <c r="BB102">
        <v>15.5</v>
      </c>
      <c r="BC102">
        <v>1.1000000000000001</v>
      </c>
      <c r="BD102">
        <v>13.022</v>
      </c>
      <c r="BE102">
        <v>3035.145</v>
      </c>
      <c r="BF102">
        <v>0.50600000000000001</v>
      </c>
      <c r="BG102">
        <v>30.094000000000001</v>
      </c>
      <c r="BH102">
        <v>0</v>
      </c>
      <c r="BI102">
        <v>30.094000000000001</v>
      </c>
      <c r="BJ102">
        <v>22.66</v>
      </c>
      <c r="BK102">
        <v>0</v>
      </c>
      <c r="BL102">
        <v>22.66</v>
      </c>
      <c r="BM102">
        <v>0</v>
      </c>
      <c r="BN102"/>
      <c r="BO102"/>
      <c r="BP102"/>
      <c r="BQ102">
        <v>216.00399999999999</v>
      </c>
      <c r="BR102">
        <v>0.37964199999999998</v>
      </c>
      <c r="BS102">
        <v>0.32772600000000002</v>
      </c>
      <c r="BT102">
        <v>1.2137E-2</v>
      </c>
      <c r="BU102">
        <v>9.1389320000000005</v>
      </c>
      <c r="BV102">
        <f t="shared" si="15"/>
        <v>6.5872926000000005</v>
      </c>
      <c r="BW102" s="4">
        <f t="shared" si="16"/>
        <v>2.4145058343999999</v>
      </c>
      <c r="BY102" s="4">
        <f t="shared" si="17"/>
        <v>21119.700838777597</v>
      </c>
      <c r="BZ102" s="4">
        <f t="shared" si="18"/>
        <v>3.5209417093488002</v>
      </c>
      <c r="CA102" s="4">
        <f t="shared" si="19"/>
        <v>157.67695480996801</v>
      </c>
      <c r="CB102" s="4">
        <f t="shared" si="20"/>
        <v>0</v>
      </c>
    </row>
    <row r="103" spans="1:80" x14ac:dyDescent="0.25">
      <c r="A103" s="40">
        <v>41703</v>
      </c>
      <c r="B103" s="41">
        <v>0.6312751504629629</v>
      </c>
      <c r="C103">
        <v>13.914</v>
      </c>
      <c r="D103">
        <v>2E-3</v>
      </c>
      <c r="E103">
        <v>20</v>
      </c>
      <c r="F103">
        <v>1587.5</v>
      </c>
      <c r="G103">
        <v>-12.1</v>
      </c>
      <c r="H103">
        <v>-42.8</v>
      </c>
      <c r="I103"/>
      <c r="J103">
        <v>1.3</v>
      </c>
      <c r="K103">
        <v>0.88300000000000001</v>
      </c>
      <c r="L103">
        <v>12.286300000000001</v>
      </c>
      <c r="M103">
        <v>1.8E-3</v>
      </c>
      <c r="N103">
        <v>1401.8191999999999</v>
      </c>
      <c r="O103">
        <v>0</v>
      </c>
      <c r="P103">
        <v>1401.8</v>
      </c>
      <c r="Q103">
        <v>1055.5603000000001</v>
      </c>
      <c r="R103">
        <v>0</v>
      </c>
      <c r="S103">
        <v>1055.5999999999999</v>
      </c>
      <c r="T103">
        <v>0</v>
      </c>
      <c r="U103"/>
      <c r="V103"/>
      <c r="W103">
        <v>0</v>
      </c>
      <c r="X103">
        <v>1.1478999999999999</v>
      </c>
      <c r="Y103">
        <v>12.5</v>
      </c>
      <c r="Z103">
        <v>871</v>
      </c>
      <c r="AA103">
        <v>894</v>
      </c>
      <c r="AB103">
        <v>824</v>
      </c>
      <c r="AC103">
        <v>45</v>
      </c>
      <c r="AD103">
        <v>5.21</v>
      </c>
      <c r="AE103">
        <v>0.12</v>
      </c>
      <c r="AF103">
        <v>993</v>
      </c>
      <c r="AG103">
        <v>-11</v>
      </c>
      <c r="AH103">
        <v>16</v>
      </c>
      <c r="AI103">
        <v>12</v>
      </c>
      <c r="AJ103">
        <v>191</v>
      </c>
      <c r="AK103">
        <v>190.9</v>
      </c>
      <c r="AL103">
        <v>4.9000000000000004</v>
      </c>
      <c r="AM103">
        <v>195</v>
      </c>
      <c r="AN103" t="s">
        <v>155</v>
      </c>
      <c r="AO103">
        <v>2</v>
      </c>
      <c r="AP103" s="42">
        <v>0.83953703703703697</v>
      </c>
      <c r="AQ103">
        <v>47.163960000000003</v>
      </c>
      <c r="AR103">
        <v>-88.489846999999997</v>
      </c>
      <c r="AS103">
        <v>69.5</v>
      </c>
      <c r="AT103">
        <v>34.6</v>
      </c>
      <c r="AU103">
        <v>12</v>
      </c>
      <c r="AV103">
        <v>10</v>
      </c>
      <c r="AW103" t="s">
        <v>409</v>
      </c>
      <c r="AX103">
        <v>2.0215779999999999</v>
      </c>
      <c r="AY103">
        <v>1.235382</v>
      </c>
      <c r="AZ103">
        <v>2.8</v>
      </c>
      <c r="BA103">
        <v>14.048999999999999</v>
      </c>
      <c r="BB103">
        <v>15.27</v>
      </c>
      <c r="BC103">
        <v>1.0900000000000001</v>
      </c>
      <c r="BD103">
        <v>13.247999999999999</v>
      </c>
      <c r="BE103">
        <v>3035.364</v>
      </c>
      <c r="BF103">
        <v>0.27800000000000002</v>
      </c>
      <c r="BG103">
        <v>36.267000000000003</v>
      </c>
      <c r="BH103">
        <v>0</v>
      </c>
      <c r="BI103">
        <v>36.267000000000003</v>
      </c>
      <c r="BJ103">
        <v>27.309000000000001</v>
      </c>
      <c r="BK103">
        <v>0</v>
      </c>
      <c r="BL103">
        <v>27.309000000000001</v>
      </c>
      <c r="BM103">
        <v>0</v>
      </c>
      <c r="BN103"/>
      <c r="BO103"/>
      <c r="BP103"/>
      <c r="BQ103">
        <v>206.20500000000001</v>
      </c>
      <c r="BR103">
        <v>0.27222000000000002</v>
      </c>
      <c r="BS103">
        <v>0.32600000000000001</v>
      </c>
      <c r="BT103">
        <v>1.2999999999999999E-2</v>
      </c>
      <c r="BU103">
        <v>6.5530160000000004</v>
      </c>
      <c r="BV103">
        <f t="shared" si="15"/>
        <v>6.5526000000000009</v>
      </c>
      <c r="BW103" s="4">
        <f t="shared" si="16"/>
        <v>1.7313068272000001</v>
      </c>
      <c r="BY103" s="4">
        <f t="shared" si="17"/>
        <v>15144.846636347194</v>
      </c>
      <c r="BZ103" s="4">
        <f t="shared" si="18"/>
        <v>1.3870716543072001</v>
      </c>
      <c r="CA103" s="4">
        <f t="shared" si="19"/>
        <v>136.25733743696159</v>
      </c>
      <c r="CB103" s="4">
        <f t="shared" si="20"/>
        <v>0</v>
      </c>
    </row>
    <row r="104" spans="1:80" x14ac:dyDescent="0.25">
      <c r="A104" s="40">
        <v>41703</v>
      </c>
      <c r="B104" s="41">
        <v>0.63128672453703705</v>
      </c>
      <c r="C104">
        <v>14.023999999999999</v>
      </c>
      <c r="D104">
        <v>2E-3</v>
      </c>
      <c r="E104">
        <v>20</v>
      </c>
      <c r="F104">
        <v>1905.6</v>
      </c>
      <c r="G104">
        <v>-9.4</v>
      </c>
      <c r="H104">
        <v>-67.8</v>
      </c>
      <c r="I104"/>
      <c r="J104">
        <v>1.3</v>
      </c>
      <c r="K104">
        <v>0.8821</v>
      </c>
      <c r="L104">
        <v>12.3713</v>
      </c>
      <c r="M104">
        <v>1.8E-3</v>
      </c>
      <c r="N104">
        <v>1680.9774</v>
      </c>
      <c r="O104">
        <v>0</v>
      </c>
      <c r="P104">
        <v>1681</v>
      </c>
      <c r="Q104">
        <v>1265.8357000000001</v>
      </c>
      <c r="R104">
        <v>0</v>
      </c>
      <c r="S104">
        <v>1265.8</v>
      </c>
      <c r="T104">
        <v>0</v>
      </c>
      <c r="U104"/>
      <c r="V104"/>
      <c r="W104">
        <v>0</v>
      </c>
      <c r="X104">
        <v>1.1468</v>
      </c>
      <c r="Y104">
        <v>12.3</v>
      </c>
      <c r="Z104">
        <v>871</v>
      </c>
      <c r="AA104">
        <v>894</v>
      </c>
      <c r="AB104">
        <v>824</v>
      </c>
      <c r="AC104">
        <v>45.1</v>
      </c>
      <c r="AD104">
        <v>5.22</v>
      </c>
      <c r="AE104">
        <v>0.12</v>
      </c>
      <c r="AF104">
        <v>993</v>
      </c>
      <c r="AG104">
        <v>-11</v>
      </c>
      <c r="AH104">
        <v>16</v>
      </c>
      <c r="AI104">
        <v>12</v>
      </c>
      <c r="AJ104">
        <v>191</v>
      </c>
      <c r="AK104">
        <v>190.1</v>
      </c>
      <c r="AL104">
        <v>4.8</v>
      </c>
      <c r="AM104">
        <v>195</v>
      </c>
      <c r="AN104" t="s">
        <v>155</v>
      </c>
      <c r="AO104">
        <v>2</v>
      </c>
      <c r="AP104" s="42">
        <v>0.83954861111111112</v>
      </c>
      <c r="AQ104">
        <v>47.163849999999996</v>
      </c>
      <c r="AR104">
        <v>-88.490002000000004</v>
      </c>
      <c r="AS104">
        <v>321.89999999999998</v>
      </c>
      <c r="AT104">
        <v>36.799999999999997</v>
      </c>
      <c r="AU104">
        <v>12</v>
      </c>
      <c r="AV104">
        <v>10</v>
      </c>
      <c r="AW104" t="s">
        <v>409</v>
      </c>
      <c r="AX104">
        <v>1.9063060000000001</v>
      </c>
      <c r="AY104">
        <v>1.021522</v>
      </c>
      <c r="AZ104">
        <v>2.7569569999999999</v>
      </c>
      <c r="BA104">
        <v>14.048999999999999</v>
      </c>
      <c r="BB104">
        <v>15.16</v>
      </c>
      <c r="BC104">
        <v>1.08</v>
      </c>
      <c r="BD104">
        <v>13.363</v>
      </c>
      <c r="BE104">
        <v>3035.3</v>
      </c>
      <c r="BF104">
        <v>0.27600000000000002</v>
      </c>
      <c r="BG104">
        <v>43.19</v>
      </c>
      <c r="BH104">
        <v>0</v>
      </c>
      <c r="BI104">
        <v>43.19</v>
      </c>
      <c r="BJ104">
        <v>32.524000000000001</v>
      </c>
      <c r="BK104">
        <v>0</v>
      </c>
      <c r="BL104">
        <v>32.524000000000001</v>
      </c>
      <c r="BM104">
        <v>0</v>
      </c>
      <c r="BN104"/>
      <c r="BO104"/>
      <c r="BP104"/>
      <c r="BQ104">
        <v>204.578</v>
      </c>
      <c r="BR104">
        <v>0.36427799999999999</v>
      </c>
      <c r="BS104">
        <v>0.326685</v>
      </c>
      <c r="BT104">
        <v>1.2999999999999999E-2</v>
      </c>
      <c r="BU104">
        <v>8.7690819999999992</v>
      </c>
      <c r="BV104">
        <f t="shared" si="15"/>
        <v>6.5663685000000003</v>
      </c>
      <c r="BW104" s="4">
        <f t="shared" si="16"/>
        <v>2.3167914643999996</v>
      </c>
      <c r="BY104" s="4">
        <f t="shared" si="17"/>
        <v>20266.027404328441</v>
      </c>
      <c r="BZ104" s="4">
        <f t="shared" si="18"/>
        <v>1.8427910136048</v>
      </c>
      <c r="CA104" s="4">
        <f t="shared" si="19"/>
        <v>217.15556132783519</v>
      </c>
      <c r="CB104" s="4">
        <f t="shared" si="20"/>
        <v>0</v>
      </c>
    </row>
    <row r="105" spans="1:80" x14ac:dyDescent="0.25">
      <c r="A105" s="40">
        <v>41703</v>
      </c>
      <c r="B105" s="41">
        <v>0.63129829861111109</v>
      </c>
      <c r="C105">
        <v>13.903</v>
      </c>
      <c r="D105">
        <v>2E-3</v>
      </c>
      <c r="E105">
        <v>20</v>
      </c>
      <c r="F105">
        <v>1934.2</v>
      </c>
      <c r="G105">
        <v>-7.9</v>
      </c>
      <c r="H105">
        <v>-8.5</v>
      </c>
      <c r="I105"/>
      <c r="J105">
        <v>1.4</v>
      </c>
      <c r="K105">
        <v>0.88300000000000001</v>
      </c>
      <c r="L105">
        <v>12.276199999999999</v>
      </c>
      <c r="M105">
        <v>1.8E-3</v>
      </c>
      <c r="N105">
        <v>1707.8738000000001</v>
      </c>
      <c r="O105">
        <v>0</v>
      </c>
      <c r="P105">
        <v>1707.9</v>
      </c>
      <c r="Q105">
        <v>1286.5447999999999</v>
      </c>
      <c r="R105">
        <v>0</v>
      </c>
      <c r="S105">
        <v>1286.5</v>
      </c>
      <c r="T105">
        <v>0</v>
      </c>
      <c r="U105"/>
      <c r="V105"/>
      <c r="W105">
        <v>0</v>
      </c>
      <c r="X105">
        <v>1.2362</v>
      </c>
      <c r="Y105">
        <v>12.4</v>
      </c>
      <c r="Z105">
        <v>871</v>
      </c>
      <c r="AA105">
        <v>894</v>
      </c>
      <c r="AB105">
        <v>822</v>
      </c>
      <c r="AC105">
        <v>46</v>
      </c>
      <c r="AD105">
        <v>5.32</v>
      </c>
      <c r="AE105">
        <v>0.12</v>
      </c>
      <c r="AF105">
        <v>993</v>
      </c>
      <c r="AG105">
        <v>-11</v>
      </c>
      <c r="AH105">
        <v>16</v>
      </c>
      <c r="AI105">
        <v>12</v>
      </c>
      <c r="AJ105">
        <v>191</v>
      </c>
      <c r="AK105">
        <v>191</v>
      </c>
      <c r="AL105">
        <v>4.5999999999999996</v>
      </c>
      <c r="AM105">
        <v>195</v>
      </c>
      <c r="AN105" t="s">
        <v>155</v>
      </c>
      <c r="AO105">
        <v>2</v>
      </c>
      <c r="AP105" s="42">
        <v>0.83956018518518516</v>
      </c>
      <c r="AQ105">
        <v>47.163747000000001</v>
      </c>
      <c r="AR105">
        <v>-88.490160000000003</v>
      </c>
      <c r="AS105">
        <v>321.60000000000002</v>
      </c>
      <c r="AT105">
        <v>39.799999999999997</v>
      </c>
      <c r="AU105">
        <v>12</v>
      </c>
      <c r="AV105">
        <v>10</v>
      </c>
      <c r="AW105" t="s">
        <v>409</v>
      </c>
      <c r="AX105">
        <v>1.3295999999999999</v>
      </c>
      <c r="AY105">
        <v>1.0784</v>
      </c>
      <c r="AZ105">
        <v>2.492</v>
      </c>
      <c r="BA105">
        <v>14.048999999999999</v>
      </c>
      <c r="BB105">
        <v>15.28</v>
      </c>
      <c r="BC105">
        <v>1.0900000000000001</v>
      </c>
      <c r="BD105">
        <v>13.250999999999999</v>
      </c>
      <c r="BE105">
        <v>3035.3719999999998</v>
      </c>
      <c r="BF105">
        <v>0.27800000000000002</v>
      </c>
      <c r="BG105">
        <v>44.222000000000001</v>
      </c>
      <c r="BH105">
        <v>0</v>
      </c>
      <c r="BI105">
        <v>44.222000000000001</v>
      </c>
      <c r="BJ105">
        <v>33.313000000000002</v>
      </c>
      <c r="BK105">
        <v>0</v>
      </c>
      <c r="BL105">
        <v>33.313000000000002</v>
      </c>
      <c r="BM105">
        <v>0</v>
      </c>
      <c r="BN105"/>
      <c r="BO105"/>
      <c r="BP105"/>
      <c r="BQ105">
        <v>222.245</v>
      </c>
      <c r="BR105">
        <v>0.59758699999999998</v>
      </c>
      <c r="BS105">
        <v>0.33100000000000002</v>
      </c>
      <c r="BT105">
        <v>1.2999999999999999E-2</v>
      </c>
      <c r="BU105">
        <v>14.385413</v>
      </c>
      <c r="BV105">
        <f t="shared" si="15"/>
        <v>6.6531000000000011</v>
      </c>
      <c r="BW105" s="4">
        <f t="shared" si="16"/>
        <v>3.8006261146</v>
      </c>
      <c r="BY105" s="4">
        <f t="shared" si="17"/>
        <v>33246.59178152345</v>
      </c>
      <c r="BZ105" s="4">
        <f t="shared" si="18"/>
        <v>3.0449488613795999</v>
      </c>
      <c r="CA105" s="4">
        <f t="shared" si="19"/>
        <v>364.87906985301657</v>
      </c>
      <c r="CB105" s="4">
        <f t="shared" si="20"/>
        <v>0</v>
      </c>
    </row>
    <row r="106" spans="1:80" x14ac:dyDescent="0.25">
      <c r="A106" s="40">
        <v>41703</v>
      </c>
      <c r="B106" s="41">
        <v>0.63130987268518524</v>
      </c>
      <c r="C106">
        <v>13.72</v>
      </c>
      <c r="D106">
        <v>2E-3</v>
      </c>
      <c r="E106">
        <v>20</v>
      </c>
      <c r="F106">
        <v>1598.8</v>
      </c>
      <c r="G106">
        <v>-3.3</v>
      </c>
      <c r="H106">
        <v>-10</v>
      </c>
      <c r="I106"/>
      <c r="J106">
        <v>1.46</v>
      </c>
      <c r="K106">
        <v>0.88449999999999995</v>
      </c>
      <c r="L106">
        <v>12.1348</v>
      </c>
      <c r="M106">
        <v>1.8E-3</v>
      </c>
      <c r="N106">
        <v>1414.0425</v>
      </c>
      <c r="O106">
        <v>0</v>
      </c>
      <c r="P106">
        <v>1414</v>
      </c>
      <c r="Q106">
        <v>1065.201</v>
      </c>
      <c r="R106">
        <v>0</v>
      </c>
      <c r="S106">
        <v>1065.2</v>
      </c>
      <c r="T106">
        <v>0</v>
      </c>
      <c r="U106"/>
      <c r="V106"/>
      <c r="W106">
        <v>0</v>
      </c>
      <c r="X106">
        <v>1.2911999999999999</v>
      </c>
      <c r="Y106">
        <v>12.4</v>
      </c>
      <c r="Z106">
        <v>870</v>
      </c>
      <c r="AA106">
        <v>895</v>
      </c>
      <c r="AB106">
        <v>821</v>
      </c>
      <c r="AC106">
        <v>46</v>
      </c>
      <c r="AD106">
        <v>5.32</v>
      </c>
      <c r="AE106">
        <v>0.12</v>
      </c>
      <c r="AF106">
        <v>993</v>
      </c>
      <c r="AG106">
        <v>-11</v>
      </c>
      <c r="AH106">
        <v>15.863</v>
      </c>
      <c r="AI106">
        <v>12</v>
      </c>
      <c r="AJ106">
        <v>191</v>
      </c>
      <c r="AK106">
        <v>191</v>
      </c>
      <c r="AL106">
        <v>4.8</v>
      </c>
      <c r="AM106">
        <v>195</v>
      </c>
      <c r="AN106" t="s">
        <v>155</v>
      </c>
      <c r="AO106">
        <v>2</v>
      </c>
      <c r="AP106" s="42">
        <v>0.83957175925925931</v>
      </c>
      <c r="AQ106">
        <v>47.163736</v>
      </c>
      <c r="AR106">
        <v>-88.490378000000007</v>
      </c>
      <c r="AS106">
        <v>321.39999999999998</v>
      </c>
      <c r="AT106">
        <v>37.299999999999997</v>
      </c>
      <c r="AU106">
        <v>12</v>
      </c>
      <c r="AV106">
        <v>10</v>
      </c>
      <c r="AW106" t="s">
        <v>409</v>
      </c>
      <c r="AX106">
        <v>1.8</v>
      </c>
      <c r="AY106">
        <v>1</v>
      </c>
      <c r="AZ106">
        <v>2.1</v>
      </c>
      <c r="BA106">
        <v>14.048999999999999</v>
      </c>
      <c r="BB106">
        <v>15.47</v>
      </c>
      <c r="BC106">
        <v>1.1000000000000001</v>
      </c>
      <c r="BD106">
        <v>13.063000000000001</v>
      </c>
      <c r="BE106">
        <v>3035.4810000000002</v>
      </c>
      <c r="BF106">
        <v>0.28199999999999997</v>
      </c>
      <c r="BG106">
        <v>37.042000000000002</v>
      </c>
      <c r="BH106">
        <v>0</v>
      </c>
      <c r="BI106">
        <v>37.042000000000002</v>
      </c>
      <c r="BJ106">
        <v>27.904</v>
      </c>
      <c r="BK106">
        <v>0</v>
      </c>
      <c r="BL106">
        <v>27.904</v>
      </c>
      <c r="BM106">
        <v>0</v>
      </c>
      <c r="BN106"/>
      <c r="BO106"/>
      <c r="BP106"/>
      <c r="BQ106">
        <v>234.852</v>
      </c>
      <c r="BR106">
        <v>0.43625700000000001</v>
      </c>
      <c r="BS106">
        <v>0.33100000000000002</v>
      </c>
      <c r="BT106">
        <v>1.3136999999999999E-2</v>
      </c>
      <c r="BU106">
        <v>10.501797</v>
      </c>
      <c r="BV106">
        <f t="shared" si="15"/>
        <v>6.6531000000000011</v>
      </c>
      <c r="BW106" s="4">
        <f t="shared" si="16"/>
        <v>2.7745747673999999</v>
      </c>
      <c r="BY106" s="4">
        <f t="shared" si="17"/>
        <v>24271.913204474422</v>
      </c>
      <c r="BZ106" s="4">
        <f t="shared" si="18"/>
        <v>2.2548912424955998</v>
      </c>
      <c r="CA106" s="4">
        <f t="shared" si="19"/>
        <v>223.12228805176321</v>
      </c>
      <c r="CB106" s="4">
        <f t="shared" si="20"/>
        <v>0</v>
      </c>
    </row>
    <row r="107" spans="1:80" x14ac:dyDescent="0.25">
      <c r="A107" s="40">
        <v>41703</v>
      </c>
      <c r="B107" s="41">
        <v>0.63132144675925927</v>
      </c>
      <c r="C107">
        <v>13.72</v>
      </c>
      <c r="D107">
        <v>2E-3</v>
      </c>
      <c r="E107">
        <v>20</v>
      </c>
      <c r="F107">
        <v>1651.4</v>
      </c>
      <c r="G107">
        <v>1.3</v>
      </c>
      <c r="H107">
        <v>0</v>
      </c>
      <c r="I107"/>
      <c r="J107">
        <v>1.6</v>
      </c>
      <c r="K107">
        <v>0.88460000000000005</v>
      </c>
      <c r="L107">
        <v>12.136900000000001</v>
      </c>
      <c r="M107">
        <v>1.8E-3</v>
      </c>
      <c r="N107">
        <v>1460.8402000000001</v>
      </c>
      <c r="O107">
        <v>1.1747000000000001</v>
      </c>
      <c r="P107">
        <v>1462</v>
      </c>
      <c r="Q107">
        <v>1100.4538</v>
      </c>
      <c r="R107">
        <v>0.88490000000000002</v>
      </c>
      <c r="S107">
        <v>1101.3</v>
      </c>
      <c r="T107">
        <v>0</v>
      </c>
      <c r="U107"/>
      <c r="V107"/>
      <c r="W107">
        <v>0</v>
      </c>
      <c r="X107">
        <v>1.4154</v>
      </c>
      <c r="Y107">
        <v>12.3</v>
      </c>
      <c r="Z107">
        <v>870</v>
      </c>
      <c r="AA107">
        <v>895</v>
      </c>
      <c r="AB107">
        <v>819</v>
      </c>
      <c r="AC107">
        <v>46</v>
      </c>
      <c r="AD107">
        <v>5.32</v>
      </c>
      <c r="AE107">
        <v>0.12</v>
      </c>
      <c r="AF107">
        <v>993</v>
      </c>
      <c r="AG107">
        <v>-11</v>
      </c>
      <c r="AH107">
        <v>15</v>
      </c>
      <c r="AI107">
        <v>12</v>
      </c>
      <c r="AJ107">
        <v>191</v>
      </c>
      <c r="AK107">
        <v>191</v>
      </c>
      <c r="AL107">
        <v>5.2</v>
      </c>
      <c r="AM107">
        <v>195</v>
      </c>
      <c r="AN107" t="s">
        <v>155</v>
      </c>
      <c r="AO107">
        <v>2</v>
      </c>
      <c r="AP107" s="42">
        <v>0.83958333333333324</v>
      </c>
      <c r="AQ107">
        <v>47.163716000000001</v>
      </c>
      <c r="AR107">
        <v>-88.490593000000004</v>
      </c>
      <c r="AS107">
        <v>321.2</v>
      </c>
      <c r="AT107">
        <v>37.1</v>
      </c>
      <c r="AU107">
        <v>12</v>
      </c>
      <c r="AV107">
        <v>10</v>
      </c>
      <c r="AW107" t="s">
        <v>409</v>
      </c>
      <c r="AX107">
        <v>1.8</v>
      </c>
      <c r="AY107">
        <v>1.0216000000000001</v>
      </c>
      <c r="AZ107">
        <v>2.1215999999999999</v>
      </c>
      <c r="BA107">
        <v>14.048999999999999</v>
      </c>
      <c r="BB107">
        <v>15.47</v>
      </c>
      <c r="BC107">
        <v>1.1000000000000001</v>
      </c>
      <c r="BD107">
        <v>13.044</v>
      </c>
      <c r="BE107">
        <v>3035.48</v>
      </c>
      <c r="BF107">
        <v>0.28199999999999997</v>
      </c>
      <c r="BG107">
        <v>38.261000000000003</v>
      </c>
      <c r="BH107">
        <v>3.1E-2</v>
      </c>
      <c r="BI107">
        <v>38.292000000000002</v>
      </c>
      <c r="BJ107">
        <v>28.821999999999999</v>
      </c>
      <c r="BK107">
        <v>2.3E-2</v>
      </c>
      <c r="BL107">
        <v>28.846</v>
      </c>
      <c r="BM107">
        <v>0</v>
      </c>
      <c r="BN107"/>
      <c r="BO107"/>
      <c r="BP107"/>
      <c r="BQ107">
        <v>257.39</v>
      </c>
      <c r="BR107">
        <v>0.248084</v>
      </c>
      <c r="BS107">
        <v>0.33113700000000001</v>
      </c>
      <c r="BT107">
        <v>1.3863E-2</v>
      </c>
      <c r="BU107">
        <v>5.9720019999999998</v>
      </c>
      <c r="BV107">
        <f t="shared" si="15"/>
        <v>6.6558537000000007</v>
      </c>
      <c r="BW107" s="4">
        <f t="shared" si="16"/>
        <v>1.5778029283999999</v>
      </c>
      <c r="BY107" s="4">
        <f t="shared" si="17"/>
        <v>13802.577449212942</v>
      </c>
      <c r="BZ107" s="4">
        <f t="shared" si="18"/>
        <v>1.2822772150295998</v>
      </c>
      <c r="CA107" s="4">
        <f t="shared" si="19"/>
        <v>131.0560067077416</v>
      </c>
      <c r="CB107" s="4">
        <f t="shared" si="20"/>
        <v>0</v>
      </c>
    </row>
    <row r="108" spans="1:80" x14ac:dyDescent="0.25">
      <c r="A108" s="40">
        <v>41703</v>
      </c>
      <c r="B108" s="41">
        <v>0.63133302083333331</v>
      </c>
      <c r="C108">
        <v>13.72</v>
      </c>
      <c r="D108">
        <v>2E-3</v>
      </c>
      <c r="E108">
        <v>20</v>
      </c>
      <c r="F108">
        <v>1788.1</v>
      </c>
      <c r="G108">
        <v>14.5</v>
      </c>
      <c r="H108">
        <v>-34.5</v>
      </c>
      <c r="I108"/>
      <c r="J108">
        <v>1.7</v>
      </c>
      <c r="K108">
        <v>0.88470000000000004</v>
      </c>
      <c r="L108">
        <v>12.137700000000001</v>
      </c>
      <c r="M108">
        <v>1.8E-3</v>
      </c>
      <c r="N108">
        <v>1581.8661</v>
      </c>
      <c r="O108">
        <v>12.852399999999999</v>
      </c>
      <c r="P108">
        <v>1594.7</v>
      </c>
      <c r="Q108">
        <v>1191.6229000000001</v>
      </c>
      <c r="R108">
        <v>9.6818000000000008</v>
      </c>
      <c r="S108">
        <v>1201.3</v>
      </c>
      <c r="T108">
        <v>0</v>
      </c>
      <c r="U108"/>
      <c r="V108"/>
      <c r="W108">
        <v>0</v>
      </c>
      <c r="X108">
        <v>1.5039</v>
      </c>
      <c r="Y108">
        <v>12.5</v>
      </c>
      <c r="Z108">
        <v>869</v>
      </c>
      <c r="AA108">
        <v>894</v>
      </c>
      <c r="AB108">
        <v>819</v>
      </c>
      <c r="AC108">
        <v>46</v>
      </c>
      <c r="AD108">
        <v>5.32</v>
      </c>
      <c r="AE108">
        <v>0.12</v>
      </c>
      <c r="AF108">
        <v>993</v>
      </c>
      <c r="AG108">
        <v>-11</v>
      </c>
      <c r="AH108">
        <v>15</v>
      </c>
      <c r="AI108">
        <v>12</v>
      </c>
      <c r="AJ108">
        <v>191.1</v>
      </c>
      <c r="AK108">
        <v>191</v>
      </c>
      <c r="AL108">
        <v>5.4</v>
      </c>
      <c r="AM108">
        <v>195</v>
      </c>
      <c r="AN108" t="s">
        <v>155</v>
      </c>
      <c r="AO108">
        <v>2</v>
      </c>
      <c r="AP108" s="42">
        <v>0.83959490740740739</v>
      </c>
      <c r="AQ108">
        <v>47.163668999999999</v>
      </c>
      <c r="AR108">
        <v>-88.490795000000006</v>
      </c>
      <c r="AS108">
        <v>321.2</v>
      </c>
      <c r="AT108">
        <v>36.6</v>
      </c>
      <c r="AU108">
        <v>12</v>
      </c>
      <c r="AV108">
        <v>10</v>
      </c>
      <c r="AW108" t="s">
        <v>409</v>
      </c>
      <c r="AX108">
        <v>1.9296</v>
      </c>
      <c r="AY108">
        <v>1.0784</v>
      </c>
      <c r="AZ108">
        <v>2.3079999999999998</v>
      </c>
      <c r="BA108">
        <v>14.048999999999999</v>
      </c>
      <c r="BB108">
        <v>15.47</v>
      </c>
      <c r="BC108">
        <v>1.1000000000000001</v>
      </c>
      <c r="BD108">
        <v>13.036</v>
      </c>
      <c r="BE108">
        <v>3035.4789999999998</v>
      </c>
      <c r="BF108">
        <v>0.28199999999999997</v>
      </c>
      <c r="BG108">
        <v>41.427999999999997</v>
      </c>
      <c r="BH108">
        <v>0.33700000000000002</v>
      </c>
      <c r="BI108">
        <v>41.765000000000001</v>
      </c>
      <c r="BJ108">
        <v>31.207999999999998</v>
      </c>
      <c r="BK108">
        <v>0.254</v>
      </c>
      <c r="BL108">
        <v>31.460999999999999</v>
      </c>
      <c r="BM108">
        <v>0</v>
      </c>
      <c r="BN108"/>
      <c r="BO108"/>
      <c r="BP108"/>
      <c r="BQ108">
        <v>273.47699999999998</v>
      </c>
      <c r="BR108">
        <v>0.40296300000000002</v>
      </c>
      <c r="BS108">
        <v>0.33200000000000002</v>
      </c>
      <c r="BT108">
        <v>1.2725999999999999E-2</v>
      </c>
      <c r="BU108">
        <v>9.7003269999999997</v>
      </c>
      <c r="BV108">
        <f t="shared" si="15"/>
        <v>6.6732000000000005</v>
      </c>
      <c r="BW108" s="4">
        <f t="shared" si="16"/>
        <v>2.5628263934</v>
      </c>
      <c r="BY108" s="4">
        <f t="shared" si="17"/>
        <v>22419.52875970336</v>
      </c>
      <c r="BZ108" s="4">
        <f t="shared" si="18"/>
        <v>2.0828037717395995</v>
      </c>
      <c r="CA108" s="4">
        <f t="shared" si="19"/>
        <v>230.49695073918238</v>
      </c>
      <c r="CB108" s="4">
        <f t="shared" si="20"/>
        <v>0</v>
      </c>
    </row>
    <row r="109" spans="1:80" x14ac:dyDescent="0.25">
      <c r="A109" s="40">
        <v>41703</v>
      </c>
      <c r="B109" s="41">
        <v>0.63134459490740735</v>
      </c>
      <c r="C109">
        <v>13.72</v>
      </c>
      <c r="D109">
        <v>2E-3</v>
      </c>
      <c r="E109">
        <v>20</v>
      </c>
      <c r="F109">
        <v>1736.1</v>
      </c>
      <c r="G109">
        <v>8.6</v>
      </c>
      <c r="H109">
        <v>-68.2</v>
      </c>
      <c r="I109"/>
      <c r="J109">
        <v>1.7</v>
      </c>
      <c r="K109">
        <v>0.88470000000000004</v>
      </c>
      <c r="L109">
        <v>12.1386</v>
      </c>
      <c r="M109">
        <v>1.8E-3</v>
      </c>
      <c r="N109">
        <v>1535.9834000000001</v>
      </c>
      <c r="O109">
        <v>7.6464999999999996</v>
      </c>
      <c r="P109">
        <v>1543.6</v>
      </c>
      <c r="Q109">
        <v>1157.0594000000001</v>
      </c>
      <c r="R109">
        <v>5.7601000000000004</v>
      </c>
      <c r="S109">
        <v>1162.8</v>
      </c>
      <c r="T109">
        <v>0</v>
      </c>
      <c r="U109"/>
      <c r="V109"/>
      <c r="W109">
        <v>0</v>
      </c>
      <c r="X109">
        <v>1.5041</v>
      </c>
      <c r="Y109">
        <v>12.6</v>
      </c>
      <c r="Z109">
        <v>867</v>
      </c>
      <c r="AA109">
        <v>893</v>
      </c>
      <c r="AB109">
        <v>819</v>
      </c>
      <c r="AC109">
        <v>46</v>
      </c>
      <c r="AD109">
        <v>5.32</v>
      </c>
      <c r="AE109">
        <v>0.12</v>
      </c>
      <c r="AF109">
        <v>993</v>
      </c>
      <c r="AG109">
        <v>-11</v>
      </c>
      <c r="AH109">
        <v>15</v>
      </c>
      <c r="AI109">
        <v>12</v>
      </c>
      <c r="AJ109">
        <v>192</v>
      </c>
      <c r="AK109">
        <v>191</v>
      </c>
      <c r="AL109">
        <v>5.6</v>
      </c>
      <c r="AM109">
        <v>195</v>
      </c>
      <c r="AN109" t="s">
        <v>155</v>
      </c>
      <c r="AO109">
        <v>2</v>
      </c>
      <c r="AP109" s="42">
        <v>0.83960648148148154</v>
      </c>
      <c r="AQ109">
        <v>47.163639000000003</v>
      </c>
      <c r="AR109">
        <v>-88.491000999999997</v>
      </c>
      <c r="AS109">
        <v>321.10000000000002</v>
      </c>
      <c r="AT109">
        <v>36.200000000000003</v>
      </c>
      <c r="AU109">
        <v>12</v>
      </c>
      <c r="AV109">
        <v>10</v>
      </c>
      <c r="AW109" t="s">
        <v>409</v>
      </c>
      <c r="AX109">
        <v>2.4</v>
      </c>
      <c r="AY109">
        <v>1</v>
      </c>
      <c r="AZ109">
        <v>2.7</v>
      </c>
      <c r="BA109">
        <v>14.048999999999999</v>
      </c>
      <c r="BB109">
        <v>15.47</v>
      </c>
      <c r="BC109">
        <v>1.1000000000000001</v>
      </c>
      <c r="BD109">
        <v>13.028</v>
      </c>
      <c r="BE109">
        <v>3035.4780000000001</v>
      </c>
      <c r="BF109">
        <v>0.28199999999999997</v>
      </c>
      <c r="BG109">
        <v>40.223999999999997</v>
      </c>
      <c r="BH109">
        <v>0.2</v>
      </c>
      <c r="BI109">
        <v>40.423999999999999</v>
      </c>
      <c r="BJ109">
        <v>30.300999999999998</v>
      </c>
      <c r="BK109">
        <v>0.151</v>
      </c>
      <c r="BL109">
        <v>30.451000000000001</v>
      </c>
      <c r="BM109">
        <v>0</v>
      </c>
      <c r="BN109"/>
      <c r="BO109"/>
      <c r="BP109"/>
      <c r="BQ109">
        <v>273.47699999999998</v>
      </c>
      <c r="BR109">
        <v>0.66058899999999998</v>
      </c>
      <c r="BS109">
        <v>0.33227400000000001</v>
      </c>
      <c r="BT109">
        <v>1.0862999999999999E-2</v>
      </c>
      <c r="BU109">
        <v>15.902029000000001</v>
      </c>
      <c r="BV109">
        <f t="shared" si="15"/>
        <v>6.6787074000000004</v>
      </c>
      <c r="BW109" s="4">
        <f t="shared" si="16"/>
        <v>4.2013160618000001</v>
      </c>
      <c r="BY109" s="4">
        <f t="shared" si="17"/>
        <v>36752.975343353923</v>
      </c>
      <c r="BZ109" s="4">
        <f t="shared" si="18"/>
        <v>3.4144009763291998</v>
      </c>
      <c r="CA109" s="4">
        <f t="shared" si="19"/>
        <v>366.87859568706057</v>
      </c>
      <c r="CB109" s="4">
        <f t="shared" si="20"/>
        <v>0</v>
      </c>
    </row>
    <row r="110" spans="1:80" x14ac:dyDescent="0.25">
      <c r="A110" s="40">
        <v>41703</v>
      </c>
      <c r="B110" s="41">
        <v>0.6313561689814815</v>
      </c>
      <c r="C110">
        <v>13.72</v>
      </c>
      <c r="D110">
        <v>2E-3</v>
      </c>
      <c r="E110">
        <v>20</v>
      </c>
      <c r="F110">
        <v>1575.7</v>
      </c>
      <c r="G110">
        <v>2.1</v>
      </c>
      <c r="H110">
        <v>-54.4</v>
      </c>
      <c r="I110"/>
      <c r="J110">
        <v>1.7</v>
      </c>
      <c r="K110">
        <v>0.88480000000000003</v>
      </c>
      <c r="L110">
        <v>12.138999999999999</v>
      </c>
      <c r="M110">
        <v>1.8E-3</v>
      </c>
      <c r="N110">
        <v>1394.1371999999999</v>
      </c>
      <c r="O110">
        <v>1.831</v>
      </c>
      <c r="P110">
        <v>1396</v>
      </c>
      <c r="Q110">
        <v>1050.2063000000001</v>
      </c>
      <c r="R110">
        <v>1.3793</v>
      </c>
      <c r="S110">
        <v>1051.5999999999999</v>
      </c>
      <c r="T110">
        <v>0</v>
      </c>
      <c r="U110"/>
      <c r="V110"/>
      <c r="W110">
        <v>0</v>
      </c>
      <c r="X110">
        <v>1.5041</v>
      </c>
      <c r="Y110">
        <v>12.7</v>
      </c>
      <c r="Z110">
        <v>866</v>
      </c>
      <c r="AA110">
        <v>893</v>
      </c>
      <c r="AB110">
        <v>820</v>
      </c>
      <c r="AC110">
        <v>46</v>
      </c>
      <c r="AD110">
        <v>5.32</v>
      </c>
      <c r="AE110">
        <v>0.12</v>
      </c>
      <c r="AF110">
        <v>993</v>
      </c>
      <c r="AG110">
        <v>-11</v>
      </c>
      <c r="AH110">
        <v>15.137</v>
      </c>
      <c r="AI110">
        <v>12</v>
      </c>
      <c r="AJ110">
        <v>191.9</v>
      </c>
      <c r="AK110">
        <v>190.9</v>
      </c>
      <c r="AL110">
        <v>5.7</v>
      </c>
      <c r="AM110">
        <v>195</v>
      </c>
      <c r="AN110" t="s">
        <v>155</v>
      </c>
      <c r="AO110">
        <v>2</v>
      </c>
      <c r="AP110" s="42">
        <v>0.83961805555555558</v>
      </c>
      <c r="AQ110">
        <v>47.163609000000001</v>
      </c>
      <c r="AR110">
        <v>-88.491202000000001</v>
      </c>
      <c r="AS110">
        <v>321</v>
      </c>
      <c r="AT110">
        <v>35.5</v>
      </c>
      <c r="AU110">
        <v>12</v>
      </c>
      <c r="AV110">
        <v>9</v>
      </c>
      <c r="AW110" t="s">
        <v>410</v>
      </c>
      <c r="AX110">
        <v>2.4432</v>
      </c>
      <c r="AY110">
        <v>1</v>
      </c>
      <c r="AZ110">
        <v>2.7431999999999999</v>
      </c>
      <c r="BA110">
        <v>14.048999999999999</v>
      </c>
      <c r="BB110">
        <v>15.47</v>
      </c>
      <c r="BC110">
        <v>1.1000000000000001</v>
      </c>
      <c r="BD110">
        <v>13.023999999999999</v>
      </c>
      <c r="BE110">
        <v>3035.4780000000001</v>
      </c>
      <c r="BF110">
        <v>0.28199999999999997</v>
      </c>
      <c r="BG110">
        <v>36.508000000000003</v>
      </c>
      <c r="BH110">
        <v>4.8000000000000001E-2</v>
      </c>
      <c r="BI110">
        <v>36.555999999999997</v>
      </c>
      <c r="BJ110">
        <v>27.501999999999999</v>
      </c>
      <c r="BK110">
        <v>3.5999999999999997E-2</v>
      </c>
      <c r="BL110">
        <v>27.538</v>
      </c>
      <c r="BM110">
        <v>0</v>
      </c>
      <c r="BN110"/>
      <c r="BO110"/>
      <c r="BP110"/>
      <c r="BQ110">
        <v>273.47699999999998</v>
      </c>
      <c r="BR110">
        <v>0.62470899999999996</v>
      </c>
      <c r="BS110">
        <v>0.33386300000000002</v>
      </c>
      <c r="BT110">
        <v>1.0274E-2</v>
      </c>
      <c r="BU110">
        <v>15.038307</v>
      </c>
      <c r="BV110">
        <f t="shared" si="15"/>
        <v>6.7106463000000005</v>
      </c>
      <c r="BW110" s="4">
        <f t="shared" si="16"/>
        <v>3.9731207093999998</v>
      </c>
      <c r="BY110" s="4">
        <f t="shared" si="17"/>
        <v>34756.729872445001</v>
      </c>
      <c r="BZ110" s="4">
        <f t="shared" si="18"/>
        <v>3.2289470798436</v>
      </c>
      <c r="CA110" s="4">
        <f t="shared" si="19"/>
        <v>314.90249145339953</v>
      </c>
      <c r="CB110" s="4">
        <f t="shared" si="20"/>
        <v>0</v>
      </c>
    </row>
    <row r="111" spans="1:80" x14ac:dyDescent="0.25">
      <c r="A111" s="40">
        <v>41703</v>
      </c>
      <c r="B111" s="41">
        <v>0.63136774305555554</v>
      </c>
      <c r="C111">
        <v>13.804</v>
      </c>
      <c r="D111">
        <v>2E-3</v>
      </c>
      <c r="E111">
        <v>20</v>
      </c>
      <c r="F111">
        <v>1527.6</v>
      </c>
      <c r="G111">
        <v>8.1</v>
      </c>
      <c r="H111">
        <v>-71.599999999999994</v>
      </c>
      <c r="I111"/>
      <c r="J111">
        <v>1.72</v>
      </c>
      <c r="K111">
        <v>0.8841</v>
      </c>
      <c r="L111">
        <v>12.2042</v>
      </c>
      <c r="M111">
        <v>1.8E-3</v>
      </c>
      <c r="N111">
        <v>1350.5426</v>
      </c>
      <c r="O111">
        <v>7.1521999999999997</v>
      </c>
      <c r="P111">
        <v>1357.7</v>
      </c>
      <c r="Q111">
        <v>1017.3664</v>
      </c>
      <c r="R111">
        <v>5.3876999999999997</v>
      </c>
      <c r="S111">
        <v>1022.8</v>
      </c>
      <c r="T111">
        <v>0</v>
      </c>
      <c r="U111"/>
      <c r="V111"/>
      <c r="W111">
        <v>0</v>
      </c>
      <c r="X111">
        <v>1.5219</v>
      </c>
      <c r="Y111">
        <v>12.5</v>
      </c>
      <c r="Z111">
        <v>868</v>
      </c>
      <c r="AA111">
        <v>892</v>
      </c>
      <c r="AB111">
        <v>822</v>
      </c>
      <c r="AC111">
        <v>46</v>
      </c>
      <c r="AD111">
        <v>5.32</v>
      </c>
      <c r="AE111">
        <v>0.12</v>
      </c>
      <c r="AF111">
        <v>993</v>
      </c>
      <c r="AG111">
        <v>-11</v>
      </c>
      <c r="AH111">
        <v>16</v>
      </c>
      <c r="AI111">
        <v>12</v>
      </c>
      <c r="AJ111">
        <v>191</v>
      </c>
      <c r="AK111">
        <v>190.1</v>
      </c>
      <c r="AL111">
        <v>5.6</v>
      </c>
      <c r="AM111">
        <v>195</v>
      </c>
      <c r="AN111" t="s">
        <v>155</v>
      </c>
      <c r="AO111">
        <v>2</v>
      </c>
      <c r="AP111" s="42">
        <v>0.83962962962962961</v>
      </c>
      <c r="AQ111">
        <v>47.163567999999998</v>
      </c>
      <c r="AR111">
        <v>-88.491408000000007</v>
      </c>
      <c r="AS111">
        <v>320.89999999999998</v>
      </c>
      <c r="AT111">
        <v>36</v>
      </c>
      <c r="AU111">
        <v>12</v>
      </c>
      <c r="AV111">
        <v>8</v>
      </c>
      <c r="AW111" t="s">
        <v>411</v>
      </c>
      <c r="AX111">
        <v>2.5783999999999998</v>
      </c>
      <c r="AY111">
        <v>1.0216000000000001</v>
      </c>
      <c r="AZ111">
        <v>2.9</v>
      </c>
      <c r="BA111">
        <v>14.048999999999999</v>
      </c>
      <c r="BB111">
        <v>15.38</v>
      </c>
      <c r="BC111">
        <v>1.1000000000000001</v>
      </c>
      <c r="BD111">
        <v>13.111000000000001</v>
      </c>
      <c r="BE111">
        <v>3035.4270000000001</v>
      </c>
      <c r="BF111">
        <v>0.28000000000000003</v>
      </c>
      <c r="BG111">
        <v>35.177</v>
      </c>
      <c r="BH111">
        <v>0.186</v>
      </c>
      <c r="BI111">
        <v>35.363</v>
      </c>
      <c r="BJ111">
        <v>26.498999999999999</v>
      </c>
      <c r="BK111">
        <v>0.14000000000000001</v>
      </c>
      <c r="BL111">
        <v>26.638999999999999</v>
      </c>
      <c r="BM111">
        <v>0</v>
      </c>
      <c r="BN111"/>
      <c r="BO111"/>
      <c r="BP111"/>
      <c r="BQ111">
        <v>275.22199999999998</v>
      </c>
      <c r="BR111">
        <v>0.38883299999999998</v>
      </c>
      <c r="BS111">
        <v>0.33258900000000002</v>
      </c>
      <c r="BT111">
        <v>1.2137E-2</v>
      </c>
      <c r="BU111">
        <v>9.360182</v>
      </c>
      <c r="BV111">
        <f t="shared" si="15"/>
        <v>6.6850389000000012</v>
      </c>
      <c r="BW111" s="4">
        <f t="shared" si="16"/>
        <v>2.4729600843999999</v>
      </c>
      <c r="BY111" s="4">
        <f t="shared" si="17"/>
        <v>21633.01037629744</v>
      </c>
      <c r="BZ111" s="4">
        <f t="shared" si="18"/>
        <v>1.9955159209440001</v>
      </c>
      <c r="CA111" s="4">
        <f t="shared" si="19"/>
        <v>188.85420138962519</v>
      </c>
      <c r="CB111" s="4">
        <f t="shared" si="20"/>
        <v>0</v>
      </c>
    </row>
    <row r="112" spans="1:80" x14ac:dyDescent="0.25">
      <c r="A112" s="40">
        <v>41703</v>
      </c>
      <c r="B112" s="41">
        <v>0.63137931712962969</v>
      </c>
      <c r="C112">
        <v>14.016</v>
      </c>
      <c r="D112">
        <v>1.5E-3</v>
      </c>
      <c r="E112">
        <v>14.542457000000001</v>
      </c>
      <c r="F112">
        <v>1522.7</v>
      </c>
      <c r="G112">
        <v>13.4</v>
      </c>
      <c r="H112">
        <v>-56.5</v>
      </c>
      <c r="I112"/>
      <c r="J112">
        <v>1.8</v>
      </c>
      <c r="K112">
        <v>0.88229999999999997</v>
      </c>
      <c r="L112">
        <v>12.366300000000001</v>
      </c>
      <c r="M112">
        <v>1.2999999999999999E-3</v>
      </c>
      <c r="N112">
        <v>1343.51</v>
      </c>
      <c r="O112">
        <v>11.8169</v>
      </c>
      <c r="P112">
        <v>1355.3</v>
      </c>
      <c r="Q112">
        <v>1012.0687</v>
      </c>
      <c r="R112">
        <v>8.9016999999999999</v>
      </c>
      <c r="S112">
        <v>1021</v>
      </c>
      <c r="T112">
        <v>0</v>
      </c>
      <c r="U112"/>
      <c r="V112"/>
      <c r="W112">
        <v>0</v>
      </c>
      <c r="X112">
        <v>1.5881000000000001</v>
      </c>
      <c r="Y112">
        <v>12.3</v>
      </c>
      <c r="Z112">
        <v>870</v>
      </c>
      <c r="AA112">
        <v>892</v>
      </c>
      <c r="AB112">
        <v>825</v>
      </c>
      <c r="AC112">
        <v>46</v>
      </c>
      <c r="AD112">
        <v>5.32</v>
      </c>
      <c r="AE112">
        <v>0.12</v>
      </c>
      <c r="AF112">
        <v>993</v>
      </c>
      <c r="AG112">
        <v>-11</v>
      </c>
      <c r="AH112">
        <v>16</v>
      </c>
      <c r="AI112">
        <v>12</v>
      </c>
      <c r="AJ112">
        <v>191</v>
      </c>
      <c r="AK112">
        <v>191</v>
      </c>
      <c r="AL112">
        <v>5.2</v>
      </c>
      <c r="AM112">
        <v>195</v>
      </c>
      <c r="AN112" t="s">
        <v>155</v>
      </c>
      <c r="AO112">
        <v>2</v>
      </c>
      <c r="AP112" s="42">
        <v>0.83964120370370365</v>
      </c>
      <c r="AQ112">
        <v>47.163511999999997</v>
      </c>
      <c r="AR112">
        <v>-88.491601000000003</v>
      </c>
      <c r="AS112">
        <v>320.8</v>
      </c>
      <c r="AT112">
        <v>35.9</v>
      </c>
      <c r="AU112">
        <v>12</v>
      </c>
      <c r="AV112">
        <v>8</v>
      </c>
      <c r="AW112" t="s">
        <v>411</v>
      </c>
      <c r="AX112">
        <v>2.5432000000000001</v>
      </c>
      <c r="AY112">
        <v>1.0784</v>
      </c>
      <c r="AZ112">
        <v>2.9216000000000002</v>
      </c>
      <c r="BA112">
        <v>14.048999999999999</v>
      </c>
      <c r="BB112">
        <v>15.17</v>
      </c>
      <c r="BC112">
        <v>1.08</v>
      </c>
      <c r="BD112">
        <v>13.34</v>
      </c>
      <c r="BE112">
        <v>3035.422</v>
      </c>
      <c r="BF112">
        <v>0.2</v>
      </c>
      <c r="BG112">
        <v>34.534999999999997</v>
      </c>
      <c r="BH112">
        <v>0.30399999999999999</v>
      </c>
      <c r="BI112">
        <v>34.838999999999999</v>
      </c>
      <c r="BJ112">
        <v>26.015000000000001</v>
      </c>
      <c r="BK112">
        <v>0.22900000000000001</v>
      </c>
      <c r="BL112">
        <v>26.244</v>
      </c>
      <c r="BM112">
        <v>0</v>
      </c>
      <c r="BN112"/>
      <c r="BO112"/>
      <c r="BP112"/>
      <c r="BQ112">
        <v>283.44499999999999</v>
      </c>
      <c r="BR112">
        <v>0.211259</v>
      </c>
      <c r="BS112">
        <v>0.33027400000000001</v>
      </c>
      <c r="BT112">
        <v>1.2725999999999999E-2</v>
      </c>
      <c r="BU112">
        <v>5.0855319999999997</v>
      </c>
      <c r="BV112">
        <f t="shared" si="15"/>
        <v>6.6385074000000008</v>
      </c>
      <c r="BW112" s="4">
        <f t="shared" si="16"/>
        <v>1.3435975543999998</v>
      </c>
      <c r="BY112" s="4">
        <f t="shared" si="17"/>
        <v>11753.530573023345</v>
      </c>
      <c r="BZ112" s="4">
        <f t="shared" si="18"/>
        <v>0.77442481295999999</v>
      </c>
      <c r="CA112" s="4">
        <f t="shared" si="19"/>
        <v>100.73330754577199</v>
      </c>
      <c r="CB112" s="4">
        <f t="shared" si="20"/>
        <v>0</v>
      </c>
    </row>
    <row r="113" spans="1:80" x14ac:dyDescent="0.25">
      <c r="A113" s="40">
        <v>41703</v>
      </c>
      <c r="B113" s="41">
        <v>0.63139089120370373</v>
      </c>
      <c r="C113">
        <v>14.297000000000001</v>
      </c>
      <c r="D113">
        <v>3.2000000000000002E-3</v>
      </c>
      <c r="E113">
        <v>32.468724000000002</v>
      </c>
      <c r="F113">
        <v>1625.8</v>
      </c>
      <c r="G113">
        <v>8.6999999999999993</v>
      </c>
      <c r="H113">
        <v>-60.2</v>
      </c>
      <c r="I113"/>
      <c r="J113">
        <v>1.9</v>
      </c>
      <c r="K113">
        <v>0.88009999999999999</v>
      </c>
      <c r="L113">
        <v>12.5823</v>
      </c>
      <c r="M113">
        <v>2.8999999999999998E-3</v>
      </c>
      <c r="N113">
        <v>1430.7501999999999</v>
      </c>
      <c r="O113">
        <v>7.6565000000000003</v>
      </c>
      <c r="P113">
        <v>1438.4</v>
      </c>
      <c r="Q113">
        <v>1077.787</v>
      </c>
      <c r="R113">
        <v>5.7675999999999998</v>
      </c>
      <c r="S113">
        <v>1083.5999999999999</v>
      </c>
      <c r="T113">
        <v>0</v>
      </c>
      <c r="U113"/>
      <c r="V113"/>
      <c r="W113">
        <v>0</v>
      </c>
      <c r="X113">
        <v>1.6720999999999999</v>
      </c>
      <c r="Y113">
        <v>12.3</v>
      </c>
      <c r="Z113">
        <v>870</v>
      </c>
      <c r="AA113">
        <v>892</v>
      </c>
      <c r="AB113">
        <v>824</v>
      </c>
      <c r="AC113">
        <v>46</v>
      </c>
      <c r="AD113">
        <v>5.32</v>
      </c>
      <c r="AE113">
        <v>0.12</v>
      </c>
      <c r="AF113">
        <v>993</v>
      </c>
      <c r="AG113">
        <v>-11</v>
      </c>
      <c r="AH113">
        <v>16</v>
      </c>
      <c r="AI113">
        <v>12</v>
      </c>
      <c r="AJ113">
        <v>191</v>
      </c>
      <c r="AK113">
        <v>190.9</v>
      </c>
      <c r="AL113">
        <v>5</v>
      </c>
      <c r="AM113">
        <v>195</v>
      </c>
      <c r="AN113" t="s">
        <v>155</v>
      </c>
      <c r="AO113">
        <v>2</v>
      </c>
      <c r="AP113" s="42">
        <v>0.8396527777777778</v>
      </c>
      <c r="AQ113">
        <v>47.163415000000001</v>
      </c>
      <c r="AR113">
        <v>-88.491761999999994</v>
      </c>
      <c r="AS113">
        <v>320.5</v>
      </c>
      <c r="AT113">
        <v>35.9</v>
      </c>
      <c r="AU113">
        <v>12</v>
      </c>
      <c r="AV113">
        <v>8</v>
      </c>
      <c r="AW113" t="s">
        <v>411</v>
      </c>
      <c r="AX113">
        <v>2.5488</v>
      </c>
      <c r="AY113">
        <v>1</v>
      </c>
      <c r="AZ113">
        <v>2.8271999999999999</v>
      </c>
      <c r="BA113">
        <v>14.048999999999999</v>
      </c>
      <c r="BB113">
        <v>14.89</v>
      </c>
      <c r="BC113">
        <v>1.06</v>
      </c>
      <c r="BD113">
        <v>13.629</v>
      </c>
      <c r="BE113">
        <v>3034.877</v>
      </c>
      <c r="BF113">
        <v>0.439</v>
      </c>
      <c r="BG113">
        <v>36.139000000000003</v>
      </c>
      <c r="BH113">
        <v>0.193</v>
      </c>
      <c r="BI113">
        <v>36.332999999999998</v>
      </c>
      <c r="BJ113">
        <v>27.224</v>
      </c>
      <c r="BK113">
        <v>0.14599999999999999</v>
      </c>
      <c r="BL113">
        <v>27.37</v>
      </c>
      <c r="BM113">
        <v>0</v>
      </c>
      <c r="BN113"/>
      <c r="BO113"/>
      <c r="BP113"/>
      <c r="BQ113">
        <v>293.25400000000002</v>
      </c>
      <c r="BR113">
        <v>0.167716</v>
      </c>
      <c r="BS113">
        <v>0.33131500000000003</v>
      </c>
      <c r="BT113">
        <v>1.1410999999999999E-2</v>
      </c>
      <c r="BU113">
        <v>4.037344</v>
      </c>
      <c r="BV113">
        <f t="shared" si="15"/>
        <v>6.6594315000000011</v>
      </c>
      <c r="BW113" s="4">
        <f t="shared" si="16"/>
        <v>1.0666662847999999</v>
      </c>
      <c r="BY113" s="4">
        <f t="shared" si="17"/>
        <v>9329.3142389082441</v>
      </c>
      <c r="BZ113" s="4">
        <f t="shared" si="18"/>
        <v>1.3495008037823999</v>
      </c>
      <c r="CA113" s="4">
        <f t="shared" si="19"/>
        <v>83.687494036838388</v>
      </c>
      <c r="CB113" s="4">
        <f t="shared" si="20"/>
        <v>0</v>
      </c>
    </row>
    <row r="114" spans="1:80" x14ac:dyDescent="0.25">
      <c r="A114" s="40">
        <v>41703</v>
      </c>
      <c r="B114" s="41">
        <v>0.63140246527777777</v>
      </c>
      <c r="C114">
        <v>14.749000000000001</v>
      </c>
      <c r="D114">
        <v>8.3000000000000001E-3</v>
      </c>
      <c r="E114">
        <v>82.897677999999999</v>
      </c>
      <c r="F114">
        <v>1677.4</v>
      </c>
      <c r="G114">
        <v>5.4</v>
      </c>
      <c r="H114">
        <v>-55.1</v>
      </c>
      <c r="I114"/>
      <c r="J114">
        <v>1.9</v>
      </c>
      <c r="K114">
        <v>0.87649999999999995</v>
      </c>
      <c r="L114">
        <v>12.9274</v>
      </c>
      <c r="M114">
        <v>7.3000000000000001E-3</v>
      </c>
      <c r="N114">
        <v>1470.2262000000001</v>
      </c>
      <c r="O114">
        <v>4.7165999999999997</v>
      </c>
      <c r="P114">
        <v>1474.9</v>
      </c>
      <c r="Q114">
        <v>1107.5244</v>
      </c>
      <c r="R114">
        <v>3.5531000000000001</v>
      </c>
      <c r="S114">
        <v>1111.0999999999999</v>
      </c>
      <c r="T114">
        <v>0</v>
      </c>
      <c r="U114"/>
      <c r="V114"/>
      <c r="W114">
        <v>0</v>
      </c>
      <c r="X114">
        <v>1.6653</v>
      </c>
      <c r="Y114">
        <v>12.2</v>
      </c>
      <c r="Z114">
        <v>872</v>
      </c>
      <c r="AA114">
        <v>892</v>
      </c>
      <c r="AB114">
        <v>824</v>
      </c>
      <c r="AC114">
        <v>46</v>
      </c>
      <c r="AD114">
        <v>5.32</v>
      </c>
      <c r="AE114">
        <v>0.12</v>
      </c>
      <c r="AF114">
        <v>993</v>
      </c>
      <c r="AG114">
        <v>-11</v>
      </c>
      <c r="AH114">
        <v>16</v>
      </c>
      <c r="AI114">
        <v>12</v>
      </c>
      <c r="AJ114">
        <v>191</v>
      </c>
      <c r="AK114">
        <v>190</v>
      </c>
      <c r="AL114">
        <v>4.8</v>
      </c>
      <c r="AM114">
        <v>195</v>
      </c>
      <c r="AN114" t="s">
        <v>155</v>
      </c>
      <c r="AO114">
        <v>2</v>
      </c>
      <c r="AP114" s="42">
        <v>0.83966435185185195</v>
      </c>
      <c r="AQ114">
        <v>47.163307000000003</v>
      </c>
      <c r="AR114">
        <v>-88.491902999999994</v>
      </c>
      <c r="AS114">
        <v>320.39999999999998</v>
      </c>
      <c r="AT114">
        <v>35.700000000000003</v>
      </c>
      <c r="AU114">
        <v>12</v>
      </c>
      <c r="AV114">
        <v>8</v>
      </c>
      <c r="AW114" t="s">
        <v>411</v>
      </c>
      <c r="AX114">
        <v>2.0215999999999998</v>
      </c>
      <c r="AY114">
        <v>1</v>
      </c>
      <c r="AZ114">
        <v>2.2216</v>
      </c>
      <c r="BA114">
        <v>14.048999999999999</v>
      </c>
      <c r="BB114">
        <v>14.45</v>
      </c>
      <c r="BC114">
        <v>1.03</v>
      </c>
      <c r="BD114">
        <v>14.090999999999999</v>
      </c>
      <c r="BE114">
        <v>3033.6</v>
      </c>
      <c r="BF114">
        <v>1.085</v>
      </c>
      <c r="BG114">
        <v>36.130000000000003</v>
      </c>
      <c r="BH114">
        <v>0.11600000000000001</v>
      </c>
      <c r="BI114">
        <v>36.246000000000002</v>
      </c>
      <c r="BJ114">
        <v>27.216999999999999</v>
      </c>
      <c r="BK114">
        <v>8.6999999999999994E-2</v>
      </c>
      <c r="BL114">
        <v>27.303999999999998</v>
      </c>
      <c r="BM114">
        <v>0</v>
      </c>
      <c r="BN114"/>
      <c r="BO114"/>
      <c r="BP114"/>
      <c r="BQ114">
        <v>284.149</v>
      </c>
      <c r="BR114">
        <v>0.41886499999999999</v>
      </c>
      <c r="BS114">
        <v>0.32741100000000001</v>
      </c>
      <c r="BT114">
        <v>1.4E-2</v>
      </c>
      <c r="BU114">
        <v>10.083128</v>
      </c>
      <c r="BV114">
        <f t="shared" si="15"/>
        <v>6.5809611000000006</v>
      </c>
      <c r="BW114" s="4">
        <f t="shared" si="16"/>
        <v>2.6639624176000001</v>
      </c>
      <c r="BY114" s="4">
        <f t="shared" si="17"/>
        <v>23289.83804454912</v>
      </c>
      <c r="BZ114" s="4">
        <f t="shared" si="18"/>
        <v>8.3298636202320004</v>
      </c>
      <c r="CA114" s="4">
        <f t="shared" si="19"/>
        <v>208.95290152244638</v>
      </c>
      <c r="CB114" s="4">
        <f t="shared" si="20"/>
        <v>0</v>
      </c>
    </row>
    <row r="115" spans="1:80" x14ac:dyDescent="0.25">
      <c r="A115" s="40">
        <v>41703</v>
      </c>
      <c r="B115" s="41">
        <v>0.63141403935185181</v>
      </c>
      <c r="C115">
        <v>15.141</v>
      </c>
      <c r="D115">
        <v>1.37E-2</v>
      </c>
      <c r="E115">
        <v>136.96557200000001</v>
      </c>
      <c r="F115">
        <v>1777.8</v>
      </c>
      <c r="G115">
        <v>-1.3</v>
      </c>
      <c r="H115">
        <v>-12.7</v>
      </c>
      <c r="I115"/>
      <c r="J115">
        <v>1.9</v>
      </c>
      <c r="K115">
        <v>0.87350000000000005</v>
      </c>
      <c r="L115">
        <v>13.225300000000001</v>
      </c>
      <c r="M115">
        <v>1.2E-2</v>
      </c>
      <c r="N115">
        <v>1552.8664000000001</v>
      </c>
      <c r="O115">
        <v>0</v>
      </c>
      <c r="P115">
        <v>1552.9</v>
      </c>
      <c r="Q115">
        <v>1169.7773999999999</v>
      </c>
      <c r="R115">
        <v>0</v>
      </c>
      <c r="S115">
        <v>1169.8</v>
      </c>
      <c r="T115">
        <v>0</v>
      </c>
      <c r="U115"/>
      <c r="V115"/>
      <c r="W115">
        <v>0</v>
      </c>
      <c r="X115">
        <v>1.6596</v>
      </c>
      <c r="Y115">
        <v>12.3</v>
      </c>
      <c r="Z115">
        <v>872</v>
      </c>
      <c r="AA115">
        <v>892</v>
      </c>
      <c r="AB115">
        <v>827</v>
      </c>
      <c r="AC115">
        <v>46</v>
      </c>
      <c r="AD115">
        <v>5.32</v>
      </c>
      <c r="AE115">
        <v>0.12</v>
      </c>
      <c r="AF115">
        <v>993</v>
      </c>
      <c r="AG115">
        <v>-11</v>
      </c>
      <c r="AH115">
        <v>16</v>
      </c>
      <c r="AI115">
        <v>12</v>
      </c>
      <c r="AJ115">
        <v>191</v>
      </c>
      <c r="AK115">
        <v>190</v>
      </c>
      <c r="AL115">
        <v>4.8</v>
      </c>
      <c r="AM115">
        <v>195</v>
      </c>
      <c r="AN115" t="s">
        <v>155</v>
      </c>
      <c r="AO115">
        <v>2</v>
      </c>
      <c r="AP115" s="42">
        <v>0.83967592592592588</v>
      </c>
      <c r="AQ115">
        <v>47.163179999999997</v>
      </c>
      <c r="AR115">
        <v>-88.492014999999995</v>
      </c>
      <c r="AS115">
        <v>320.5</v>
      </c>
      <c r="AT115">
        <v>35.9</v>
      </c>
      <c r="AU115">
        <v>12</v>
      </c>
      <c r="AV115">
        <v>8</v>
      </c>
      <c r="AW115" t="s">
        <v>411</v>
      </c>
      <c r="AX115">
        <v>2.1</v>
      </c>
      <c r="AY115">
        <v>1</v>
      </c>
      <c r="AZ115">
        <v>2.2999999999999998</v>
      </c>
      <c r="BA115">
        <v>14.048999999999999</v>
      </c>
      <c r="BB115">
        <v>14.1</v>
      </c>
      <c r="BC115">
        <v>1</v>
      </c>
      <c r="BD115">
        <v>14.486000000000001</v>
      </c>
      <c r="BE115">
        <v>3032.3470000000002</v>
      </c>
      <c r="BF115">
        <v>1.746</v>
      </c>
      <c r="BG115">
        <v>37.286000000000001</v>
      </c>
      <c r="BH115">
        <v>0</v>
      </c>
      <c r="BI115">
        <v>37.286000000000001</v>
      </c>
      <c r="BJ115">
        <v>28.087</v>
      </c>
      <c r="BK115">
        <v>0</v>
      </c>
      <c r="BL115">
        <v>28.087</v>
      </c>
      <c r="BM115">
        <v>0</v>
      </c>
      <c r="BN115"/>
      <c r="BO115"/>
      <c r="BP115"/>
      <c r="BQ115">
        <v>276.67700000000002</v>
      </c>
      <c r="BR115">
        <v>0.525505</v>
      </c>
      <c r="BS115">
        <v>0.33</v>
      </c>
      <c r="BT115">
        <v>1.3863E-2</v>
      </c>
      <c r="BU115">
        <v>12.650219</v>
      </c>
      <c r="BV115">
        <f t="shared" si="15"/>
        <v>6.6330000000000009</v>
      </c>
      <c r="BW115" s="4">
        <f t="shared" si="16"/>
        <v>3.3421878597999997</v>
      </c>
      <c r="BY115" s="4">
        <f t="shared" si="17"/>
        <v>29207.192556922269</v>
      </c>
      <c r="BZ115" s="4">
        <f t="shared" si="18"/>
        <v>16.817256799563602</v>
      </c>
      <c r="CA115" s="4">
        <f t="shared" si="19"/>
        <v>270.53052218175418</v>
      </c>
      <c r="CB115" s="4">
        <f t="shared" si="20"/>
        <v>0</v>
      </c>
    </row>
    <row r="116" spans="1:80" x14ac:dyDescent="0.25">
      <c r="A116" s="40">
        <v>41703</v>
      </c>
      <c r="B116" s="41">
        <v>0.63142561342592596</v>
      </c>
      <c r="C116">
        <v>15.266</v>
      </c>
      <c r="D116">
        <v>2.1700000000000001E-2</v>
      </c>
      <c r="E116">
        <v>217.02962400000001</v>
      </c>
      <c r="F116">
        <v>1860.5</v>
      </c>
      <c r="G116">
        <v>3.3</v>
      </c>
      <c r="H116">
        <v>-40.1</v>
      </c>
      <c r="I116"/>
      <c r="J116">
        <v>1.84</v>
      </c>
      <c r="K116">
        <v>0.87250000000000005</v>
      </c>
      <c r="L116">
        <v>13.3195</v>
      </c>
      <c r="M116">
        <v>1.89E-2</v>
      </c>
      <c r="N116">
        <v>1623.3145999999999</v>
      </c>
      <c r="O116">
        <v>2.8793000000000002</v>
      </c>
      <c r="P116">
        <v>1626.2</v>
      </c>
      <c r="Q116">
        <v>1222.8461</v>
      </c>
      <c r="R116">
        <v>2.169</v>
      </c>
      <c r="S116">
        <v>1225</v>
      </c>
      <c r="T116">
        <v>0</v>
      </c>
      <c r="U116"/>
      <c r="V116"/>
      <c r="W116">
        <v>0</v>
      </c>
      <c r="X116">
        <v>1.6056999999999999</v>
      </c>
      <c r="Y116">
        <v>12.2</v>
      </c>
      <c r="Z116">
        <v>872</v>
      </c>
      <c r="AA116">
        <v>892</v>
      </c>
      <c r="AB116">
        <v>827</v>
      </c>
      <c r="AC116">
        <v>46</v>
      </c>
      <c r="AD116">
        <v>5.32</v>
      </c>
      <c r="AE116">
        <v>0.12</v>
      </c>
      <c r="AF116">
        <v>993</v>
      </c>
      <c r="AG116">
        <v>-11</v>
      </c>
      <c r="AH116">
        <v>16</v>
      </c>
      <c r="AI116">
        <v>12</v>
      </c>
      <c r="AJ116">
        <v>191</v>
      </c>
      <c r="AK116">
        <v>190</v>
      </c>
      <c r="AL116">
        <v>5</v>
      </c>
      <c r="AM116">
        <v>195</v>
      </c>
      <c r="AN116" t="s">
        <v>155</v>
      </c>
      <c r="AO116">
        <v>2</v>
      </c>
      <c r="AP116" s="42">
        <v>0.83968750000000003</v>
      </c>
      <c r="AQ116">
        <v>47.163089999999997</v>
      </c>
      <c r="AR116">
        <v>-88.492114999999998</v>
      </c>
      <c r="AS116">
        <v>320.39999999999998</v>
      </c>
      <c r="AT116">
        <v>36.5</v>
      </c>
      <c r="AU116">
        <v>12</v>
      </c>
      <c r="AV116">
        <v>8</v>
      </c>
      <c r="AW116" t="s">
        <v>411</v>
      </c>
      <c r="AX116">
        <v>2.1</v>
      </c>
      <c r="AY116">
        <v>1</v>
      </c>
      <c r="AZ116">
        <v>2.2999999999999998</v>
      </c>
      <c r="BA116">
        <v>14.048999999999999</v>
      </c>
      <c r="BB116">
        <v>13.98</v>
      </c>
      <c r="BC116">
        <v>1</v>
      </c>
      <c r="BD116">
        <v>14.612</v>
      </c>
      <c r="BE116">
        <v>3030.7109999999998</v>
      </c>
      <c r="BF116">
        <v>2.742</v>
      </c>
      <c r="BG116">
        <v>38.680999999999997</v>
      </c>
      <c r="BH116">
        <v>6.9000000000000006E-2</v>
      </c>
      <c r="BI116">
        <v>38.75</v>
      </c>
      <c r="BJ116">
        <v>29.138000000000002</v>
      </c>
      <c r="BK116">
        <v>5.1999999999999998E-2</v>
      </c>
      <c r="BL116">
        <v>29.19</v>
      </c>
      <c r="BM116">
        <v>0</v>
      </c>
      <c r="BN116"/>
      <c r="BO116"/>
      <c r="BP116"/>
      <c r="BQ116">
        <v>265.65300000000002</v>
      </c>
      <c r="BR116">
        <v>0.41228799999999999</v>
      </c>
      <c r="BS116">
        <v>0.33</v>
      </c>
      <c r="BT116">
        <v>1.3136999999999999E-2</v>
      </c>
      <c r="BU116">
        <v>9.9248030000000007</v>
      </c>
      <c r="BV116">
        <f t="shared" si="15"/>
        <v>6.6330000000000009</v>
      </c>
      <c r="BW116" s="4">
        <f t="shared" si="16"/>
        <v>2.6221329525999999</v>
      </c>
      <c r="BY116" s="4">
        <f t="shared" si="17"/>
        <v>22902.310208423984</v>
      </c>
      <c r="BZ116" s="4">
        <f t="shared" si="18"/>
        <v>20.720594801516402</v>
      </c>
      <c r="CA116" s="4">
        <f t="shared" si="19"/>
        <v>220.18843593237963</v>
      </c>
      <c r="CB116" s="4">
        <f t="shared" si="20"/>
        <v>0</v>
      </c>
    </row>
    <row r="117" spans="1:80" x14ac:dyDescent="0.25">
      <c r="A117" s="40">
        <v>41703</v>
      </c>
      <c r="B117" s="41">
        <v>0.6314371875</v>
      </c>
      <c r="C117">
        <v>15.148999999999999</v>
      </c>
      <c r="D117">
        <v>2.87E-2</v>
      </c>
      <c r="E117">
        <v>287.39726000000002</v>
      </c>
      <c r="F117">
        <v>1825.7</v>
      </c>
      <c r="G117">
        <v>1.8</v>
      </c>
      <c r="H117">
        <v>-10.8</v>
      </c>
      <c r="I117"/>
      <c r="J117">
        <v>1.7</v>
      </c>
      <c r="K117">
        <v>0.87329999999999997</v>
      </c>
      <c r="L117">
        <v>13.23</v>
      </c>
      <c r="M117">
        <v>2.5100000000000001E-2</v>
      </c>
      <c r="N117">
        <v>1594.3889999999999</v>
      </c>
      <c r="O117">
        <v>1.5488999999999999</v>
      </c>
      <c r="P117">
        <v>1595.9</v>
      </c>
      <c r="Q117">
        <v>1201.0563999999999</v>
      </c>
      <c r="R117">
        <v>1.1668000000000001</v>
      </c>
      <c r="S117">
        <v>1202.2</v>
      </c>
      <c r="T117">
        <v>0</v>
      </c>
      <c r="U117"/>
      <c r="V117"/>
      <c r="W117">
        <v>0</v>
      </c>
      <c r="X117">
        <v>1.4845999999999999</v>
      </c>
      <c r="Y117">
        <v>12.2</v>
      </c>
      <c r="Z117">
        <v>872</v>
      </c>
      <c r="AA117">
        <v>892</v>
      </c>
      <c r="AB117">
        <v>827</v>
      </c>
      <c r="AC117">
        <v>46</v>
      </c>
      <c r="AD117">
        <v>5.32</v>
      </c>
      <c r="AE117">
        <v>0.12</v>
      </c>
      <c r="AF117">
        <v>993</v>
      </c>
      <c r="AG117">
        <v>-11</v>
      </c>
      <c r="AH117">
        <v>16</v>
      </c>
      <c r="AI117">
        <v>12</v>
      </c>
      <c r="AJ117">
        <v>191</v>
      </c>
      <c r="AK117">
        <v>190</v>
      </c>
      <c r="AL117">
        <v>4.9000000000000004</v>
      </c>
      <c r="AM117">
        <v>195</v>
      </c>
      <c r="AN117" t="s">
        <v>155</v>
      </c>
      <c r="AO117">
        <v>2</v>
      </c>
      <c r="AP117" s="42">
        <v>0.83968750000000003</v>
      </c>
      <c r="AQ117">
        <v>47.163024</v>
      </c>
      <c r="AR117">
        <v>-88.492136000000002</v>
      </c>
      <c r="AS117">
        <v>320.39999999999998</v>
      </c>
      <c r="AT117">
        <v>38.6</v>
      </c>
      <c r="AU117">
        <v>12</v>
      </c>
      <c r="AV117">
        <v>8</v>
      </c>
      <c r="AW117" t="s">
        <v>411</v>
      </c>
      <c r="AX117">
        <v>2.0135999999999998</v>
      </c>
      <c r="AY117">
        <v>1.0216000000000001</v>
      </c>
      <c r="AZ117">
        <v>2.2999999999999998</v>
      </c>
      <c r="BA117">
        <v>14.048999999999999</v>
      </c>
      <c r="BB117">
        <v>14.08</v>
      </c>
      <c r="BC117">
        <v>1</v>
      </c>
      <c r="BD117">
        <v>14.506</v>
      </c>
      <c r="BE117">
        <v>3029.33</v>
      </c>
      <c r="BF117">
        <v>3.6579999999999999</v>
      </c>
      <c r="BG117">
        <v>38.231000000000002</v>
      </c>
      <c r="BH117">
        <v>3.6999999999999998E-2</v>
      </c>
      <c r="BI117">
        <v>38.268000000000001</v>
      </c>
      <c r="BJ117">
        <v>28.8</v>
      </c>
      <c r="BK117">
        <v>2.8000000000000001E-2</v>
      </c>
      <c r="BL117">
        <v>28.827000000000002</v>
      </c>
      <c r="BM117">
        <v>0</v>
      </c>
      <c r="BN117"/>
      <c r="BO117"/>
      <c r="BP117"/>
      <c r="BQ117">
        <v>247.17400000000001</v>
      </c>
      <c r="BR117">
        <v>0.42505399999999999</v>
      </c>
      <c r="BS117">
        <v>0.32986300000000002</v>
      </c>
      <c r="BT117">
        <v>1.3726E-2</v>
      </c>
      <c r="BU117">
        <v>10.232113</v>
      </c>
      <c r="BV117">
        <f t="shared" si="15"/>
        <v>6.6302463000000005</v>
      </c>
      <c r="BW117" s="4">
        <f t="shared" si="16"/>
        <v>2.7033242546</v>
      </c>
      <c r="BY117" s="4">
        <f t="shared" si="17"/>
        <v>23600.694650084402</v>
      </c>
      <c r="BZ117" s="4">
        <f t="shared" si="18"/>
        <v>28.498493406135598</v>
      </c>
      <c r="CA117" s="4">
        <f t="shared" si="19"/>
        <v>224.37304814015999</v>
      </c>
      <c r="CB117" s="4">
        <f t="shared" si="20"/>
        <v>0</v>
      </c>
    </row>
    <row r="118" spans="1:80" x14ac:dyDescent="0.25">
      <c r="A118" s="40">
        <v>41703</v>
      </c>
      <c r="B118" s="41">
        <v>0.63144876157407415</v>
      </c>
      <c r="C118">
        <v>14.744</v>
      </c>
      <c r="D118">
        <v>2.07E-2</v>
      </c>
      <c r="E118">
        <v>206.672078</v>
      </c>
      <c r="F118">
        <v>1362.5</v>
      </c>
      <c r="G118">
        <v>-2.1</v>
      </c>
      <c r="H118">
        <v>-26.6</v>
      </c>
      <c r="I118"/>
      <c r="J118">
        <v>1.54</v>
      </c>
      <c r="K118">
        <v>0.87660000000000005</v>
      </c>
      <c r="L118">
        <v>12.924200000000001</v>
      </c>
      <c r="M118">
        <v>1.8100000000000002E-2</v>
      </c>
      <c r="N118">
        <v>1194.2626</v>
      </c>
      <c r="O118">
        <v>0</v>
      </c>
      <c r="P118">
        <v>1194.3</v>
      </c>
      <c r="Q118">
        <v>899.6404</v>
      </c>
      <c r="R118">
        <v>0</v>
      </c>
      <c r="S118">
        <v>899.6</v>
      </c>
      <c r="T118">
        <v>0</v>
      </c>
      <c r="U118"/>
      <c r="V118"/>
      <c r="W118">
        <v>0</v>
      </c>
      <c r="X118">
        <v>1.35</v>
      </c>
      <c r="Y118">
        <v>12.3</v>
      </c>
      <c r="Z118">
        <v>872</v>
      </c>
      <c r="AA118">
        <v>893</v>
      </c>
      <c r="AB118">
        <v>826</v>
      </c>
      <c r="AC118">
        <v>46</v>
      </c>
      <c r="AD118">
        <v>5.32</v>
      </c>
      <c r="AE118">
        <v>0.12</v>
      </c>
      <c r="AF118">
        <v>993</v>
      </c>
      <c r="AG118">
        <v>-11</v>
      </c>
      <c r="AH118">
        <v>15.863</v>
      </c>
      <c r="AI118">
        <v>12</v>
      </c>
      <c r="AJ118">
        <v>191</v>
      </c>
      <c r="AK118">
        <v>190</v>
      </c>
      <c r="AL118">
        <v>5.2</v>
      </c>
      <c r="AM118">
        <v>195</v>
      </c>
      <c r="AN118" t="s">
        <v>155</v>
      </c>
      <c r="AO118">
        <v>2</v>
      </c>
      <c r="AP118" s="42">
        <v>0.83971064814814822</v>
      </c>
      <c r="AQ118">
        <v>47.162742000000001</v>
      </c>
      <c r="AR118">
        <v>-88.492187000000001</v>
      </c>
      <c r="AS118">
        <v>320.39999999999998</v>
      </c>
      <c r="AT118">
        <v>39.200000000000003</v>
      </c>
      <c r="AU118">
        <v>12</v>
      </c>
      <c r="AV118">
        <v>9</v>
      </c>
      <c r="AW118" t="s">
        <v>412</v>
      </c>
      <c r="AX118">
        <v>1.7216</v>
      </c>
      <c r="AY118">
        <v>1.0784</v>
      </c>
      <c r="AZ118">
        <v>2.3216000000000001</v>
      </c>
      <c r="BA118">
        <v>14.048999999999999</v>
      </c>
      <c r="BB118">
        <v>14.44</v>
      </c>
      <c r="BC118">
        <v>1.03</v>
      </c>
      <c r="BD118">
        <v>14.083</v>
      </c>
      <c r="BE118">
        <v>3031.05</v>
      </c>
      <c r="BF118">
        <v>2.7040000000000002</v>
      </c>
      <c r="BG118">
        <v>29.331</v>
      </c>
      <c r="BH118">
        <v>0</v>
      </c>
      <c r="BI118">
        <v>29.331</v>
      </c>
      <c r="BJ118">
        <v>22.094999999999999</v>
      </c>
      <c r="BK118">
        <v>0</v>
      </c>
      <c r="BL118">
        <v>22.094999999999999</v>
      </c>
      <c r="BM118">
        <v>0</v>
      </c>
      <c r="BN118"/>
      <c r="BO118"/>
      <c r="BP118"/>
      <c r="BQ118">
        <v>230.21100000000001</v>
      </c>
      <c r="BR118">
        <v>0.35979299999999997</v>
      </c>
      <c r="BS118">
        <v>0.32886300000000002</v>
      </c>
      <c r="BT118">
        <v>1.2E-2</v>
      </c>
      <c r="BU118">
        <v>8.6611170000000008</v>
      </c>
      <c r="BV118">
        <f t="shared" si="15"/>
        <v>6.6101463000000011</v>
      </c>
      <c r="BW118" s="4">
        <f t="shared" si="16"/>
        <v>2.2882671114000002</v>
      </c>
      <c r="BY118" s="4">
        <f t="shared" si="17"/>
        <v>19988.484989121993</v>
      </c>
      <c r="BZ118" s="4">
        <f t="shared" si="18"/>
        <v>17.831729404195201</v>
      </c>
      <c r="CA118" s="4">
        <f t="shared" si="19"/>
        <v>145.707123219561</v>
      </c>
      <c r="CB118" s="4">
        <f t="shared" si="20"/>
        <v>0</v>
      </c>
    </row>
    <row r="119" spans="1:80" x14ac:dyDescent="0.25">
      <c r="A119" s="40">
        <v>41703</v>
      </c>
      <c r="B119" s="41">
        <v>0.63146033564814819</v>
      </c>
      <c r="C119">
        <v>13.897</v>
      </c>
      <c r="D119">
        <v>8.9999999999999993E-3</v>
      </c>
      <c r="E119">
        <v>90.102389000000002</v>
      </c>
      <c r="F119">
        <v>809.7</v>
      </c>
      <c r="G119">
        <v>-2.2000000000000002</v>
      </c>
      <c r="H119">
        <v>-48.8</v>
      </c>
      <c r="I119"/>
      <c r="J119">
        <v>1.18</v>
      </c>
      <c r="K119">
        <v>0.88319999999999999</v>
      </c>
      <c r="L119">
        <v>12.2743</v>
      </c>
      <c r="M119">
        <v>8.0000000000000002E-3</v>
      </c>
      <c r="N119">
        <v>715.14269999999999</v>
      </c>
      <c r="O119">
        <v>0</v>
      </c>
      <c r="P119">
        <v>715.1</v>
      </c>
      <c r="Q119">
        <v>538.71839999999997</v>
      </c>
      <c r="R119">
        <v>0</v>
      </c>
      <c r="S119">
        <v>538.70000000000005</v>
      </c>
      <c r="T119">
        <v>0</v>
      </c>
      <c r="U119"/>
      <c r="V119"/>
      <c r="W119">
        <v>0</v>
      </c>
      <c r="X119">
        <v>1.0442</v>
      </c>
      <c r="Y119">
        <v>12.3</v>
      </c>
      <c r="Z119">
        <v>870</v>
      </c>
      <c r="AA119">
        <v>893</v>
      </c>
      <c r="AB119">
        <v>824</v>
      </c>
      <c r="AC119">
        <v>46</v>
      </c>
      <c r="AD119">
        <v>5.32</v>
      </c>
      <c r="AE119">
        <v>0.12</v>
      </c>
      <c r="AF119">
        <v>993</v>
      </c>
      <c r="AG119">
        <v>-11</v>
      </c>
      <c r="AH119">
        <v>15</v>
      </c>
      <c r="AI119">
        <v>12</v>
      </c>
      <c r="AJ119">
        <v>191</v>
      </c>
      <c r="AK119">
        <v>190</v>
      </c>
      <c r="AL119">
        <v>5.4</v>
      </c>
      <c r="AM119">
        <v>195</v>
      </c>
      <c r="AN119" t="s">
        <v>155</v>
      </c>
      <c r="AO119">
        <v>2</v>
      </c>
      <c r="AP119" s="42">
        <v>0.83972222222222215</v>
      </c>
      <c r="AQ119">
        <v>47.162547000000004</v>
      </c>
      <c r="AR119">
        <v>-88.492074000000002</v>
      </c>
      <c r="AS119">
        <v>320.2</v>
      </c>
      <c r="AT119">
        <v>41.9</v>
      </c>
      <c r="AU119">
        <v>12</v>
      </c>
      <c r="AV119">
        <v>8</v>
      </c>
      <c r="AW119" t="s">
        <v>413</v>
      </c>
      <c r="AX119">
        <v>1.8</v>
      </c>
      <c r="AY119">
        <v>1</v>
      </c>
      <c r="AZ119">
        <v>2.3352650000000001</v>
      </c>
      <c r="BA119">
        <v>14.048999999999999</v>
      </c>
      <c r="BB119">
        <v>15.28</v>
      </c>
      <c r="BC119">
        <v>1.0900000000000001</v>
      </c>
      <c r="BD119">
        <v>13.223000000000001</v>
      </c>
      <c r="BE119">
        <v>3033.8380000000002</v>
      </c>
      <c r="BF119">
        <v>1.252</v>
      </c>
      <c r="BG119">
        <v>18.510999999999999</v>
      </c>
      <c r="BH119">
        <v>0</v>
      </c>
      <c r="BI119">
        <v>18.510999999999999</v>
      </c>
      <c r="BJ119">
        <v>13.944000000000001</v>
      </c>
      <c r="BK119">
        <v>0</v>
      </c>
      <c r="BL119">
        <v>13.944000000000001</v>
      </c>
      <c r="BM119">
        <v>0</v>
      </c>
      <c r="BN119"/>
      <c r="BO119"/>
      <c r="BP119"/>
      <c r="BQ119">
        <v>187.666</v>
      </c>
      <c r="BR119">
        <v>0.29003000000000001</v>
      </c>
      <c r="BS119">
        <v>0.32813700000000001</v>
      </c>
      <c r="BT119">
        <v>1.2E-2</v>
      </c>
      <c r="BU119">
        <v>6.9817470000000004</v>
      </c>
      <c r="BV119">
        <f t="shared" si="15"/>
        <v>6.5955537000000009</v>
      </c>
      <c r="BW119" s="4">
        <f t="shared" si="16"/>
        <v>1.8445775574000001</v>
      </c>
      <c r="BY119" s="4">
        <f t="shared" si="17"/>
        <v>16127.585994886342</v>
      </c>
      <c r="BZ119" s="4">
        <f t="shared" si="18"/>
        <v>6.6555095115815996</v>
      </c>
      <c r="CA119" s="4">
        <f t="shared" si="19"/>
        <v>74.124939799915197</v>
      </c>
      <c r="CB119" s="4">
        <f t="shared" si="20"/>
        <v>0</v>
      </c>
    </row>
    <row r="120" spans="1:80" x14ac:dyDescent="0.25">
      <c r="A120" s="40">
        <v>41703</v>
      </c>
      <c r="B120" s="41">
        <v>0.63147190972222222</v>
      </c>
      <c r="C120">
        <v>13.718999999999999</v>
      </c>
      <c r="D120">
        <v>4.0000000000000001E-3</v>
      </c>
      <c r="E120">
        <v>40</v>
      </c>
      <c r="F120">
        <v>399.6</v>
      </c>
      <c r="G120">
        <v>-2.5</v>
      </c>
      <c r="H120">
        <v>-42.9</v>
      </c>
      <c r="I120"/>
      <c r="J120">
        <v>0.94</v>
      </c>
      <c r="K120">
        <v>0.88470000000000004</v>
      </c>
      <c r="L120">
        <v>12.137600000000001</v>
      </c>
      <c r="M120">
        <v>3.5000000000000001E-3</v>
      </c>
      <c r="N120">
        <v>353.53109999999998</v>
      </c>
      <c r="O120">
        <v>0</v>
      </c>
      <c r="P120">
        <v>353.5</v>
      </c>
      <c r="Q120">
        <v>266.31569999999999</v>
      </c>
      <c r="R120">
        <v>0</v>
      </c>
      <c r="S120">
        <v>266.3</v>
      </c>
      <c r="T120">
        <v>0</v>
      </c>
      <c r="U120"/>
      <c r="V120"/>
      <c r="W120">
        <v>0</v>
      </c>
      <c r="X120">
        <v>0.83</v>
      </c>
      <c r="Y120">
        <v>12.3</v>
      </c>
      <c r="Z120">
        <v>871</v>
      </c>
      <c r="AA120">
        <v>893</v>
      </c>
      <c r="AB120">
        <v>823</v>
      </c>
      <c r="AC120">
        <v>46</v>
      </c>
      <c r="AD120">
        <v>5.32</v>
      </c>
      <c r="AE120">
        <v>0.12</v>
      </c>
      <c r="AF120">
        <v>993</v>
      </c>
      <c r="AG120">
        <v>-11</v>
      </c>
      <c r="AH120">
        <v>15</v>
      </c>
      <c r="AI120">
        <v>12</v>
      </c>
      <c r="AJ120">
        <v>190.9</v>
      </c>
      <c r="AK120">
        <v>190</v>
      </c>
      <c r="AL120">
        <v>5.6</v>
      </c>
      <c r="AM120">
        <v>195</v>
      </c>
      <c r="AN120" t="s">
        <v>155</v>
      </c>
      <c r="AO120">
        <v>2</v>
      </c>
      <c r="AP120" s="42">
        <v>0.8397337962962963</v>
      </c>
      <c r="AQ120">
        <v>47.162362999999999</v>
      </c>
      <c r="AR120">
        <v>-88.491977000000006</v>
      </c>
      <c r="AS120">
        <v>320</v>
      </c>
      <c r="AT120">
        <v>44.3</v>
      </c>
      <c r="AU120">
        <v>12</v>
      </c>
      <c r="AV120">
        <v>8</v>
      </c>
      <c r="AW120" t="s">
        <v>413</v>
      </c>
      <c r="AX120">
        <v>1.8</v>
      </c>
      <c r="AY120">
        <v>1</v>
      </c>
      <c r="AZ120">
        <v>2.1</v>
      </c>
      <c r="BA120">
        <v>14.048999999999999</v>
      </c>
      <c r="BB120">
        <v>15.47</v>
      </c>
      <c r="BC120">
        <v>1.1000000000000001</v>
      </c>
      <c r="BD120">
        <v>13.031000000000001</v>
      </c>
      <c r="BE120">
        <v>3035.0349999999999</v>
      </c>
      <c r="BF120">
        <v>0.56299999999999994</v>
      </c>
      <c r="BG120">
        <v>9.2579999999999991</v>
      </c>
      <c r="BH120">
        <v>0</v>
      </c>
      <c r="BI120">
        <v>9.2579999999999991</v>
      </c>
      <c r="BJ120">
        <v>6.9740000000000002</v>
      </c>
      <c r="BK120">
        <v>0</v>
      </c>
      <c r="BL120">
        <v>6.9740000000000002</v>
      </c>
      <c r="BM120">
        <v>0</v>
      </c>
      <c r="BN120"/>
      <c r="BO120"/>
      <c r="BP120"/>
      <c r="BQ120">
        <v>150.904</v>
      </c>
      <c r="BR120">
        <v>0.44536900000000001</v>
      </c>
      <c r="BS120">
        <v>0.32913700000000001</v>
      </c>
      <c r="BT120">
        <v>1.2137E-2</v>
      </c>
      <c r="BU120">
        <v>10.721145</v>
      </c>
      <c r="BV120">
        <f t="shared" si="15"/>
        <v>6.6156537000000011</v>
      </c>
      <c r="BW120" s="4">
        <f t="shared" si="16"/>
        <v>2.832526509</v>
      </c>
      <c r="BY120" s="4">
        <f t="shared" si="17"/>
        <v>24775.232909898103</v>
      </c>
      <c r="BZ120" s="4">
        <f t="shared" si="18"/>
        <v>4.5958139290889992</v>
      </c>
      <c r="CA120" s="4">
        <f t="shared" si="19"/>
        <v>56.929318546121998</v>
      </c>
      <c r="CB120" s="4">
        <f t="shared" si="20"/>
        <v>0</v>
      </c>
    </row>
    <row r="121" spans="1:80" x14ac:dyDescent="0.25">
      <c r="A121" s="40">
        <v>41703</v>
      </c>
      <c r="B121" s="41">
        <v>0.63148348379629626</v>
      </c>
      <c r="C121">
        <v>13.696999999999999</v>
      </c>
      <c r="D121">
        <v>3.8999999999999998E-3</v>
      </c>
      <c r="E121">
        <v>39.472361999999997</v>
      </c>
      <c r="F121">
        <v>316.39999999999998</v>
      </c>
      <c r="G121">
        <v>-3.1</v>
      </c>
      <c r="H121">
        <v>-70.2</v>
      </c>
      <c r="I121"/>
      <c r="J121">
        <v>0.7</v>
      </c>
      <c r="K121">
        <v>0.88460000000000005</v>
      </c>
      <c r="L121">
        <v>12.1172</v>
      </c>
      <c r="M121">
        <v>3.5000000000000001E-3</v>
      </c>
      <c r="N121">
        <v>279.88639999999998</v>
      </c>
      <c r="O121">
        <v>0</v>
      </c>
      <c r="P121">
        <v>279.89999999999998</v>
      </c>
      <c r="Q121">
        <v>210.839</v>
      </c>
      <c r="R121">
        <v>0</v>
      </c>
      <c r="S121">
        <v>210.8</v>
      </c>
      <c r="T121">
        <v>0</v>
      </c>
      <c r="U121"/>
      <c r="V121"/>
      <c r="W121">
        <v>0</v>
      </c>
      <c r="X121">
        <v>0.61929999999999996</v>
      </c>
      <c r="Y121">
        <v>12.2</v>
      </c>
      <c r="Z121">
        <v>872</v>
      </c>
      <c r="AA121">
        <v>892</v>
      </c>
      <c r="AB121">
        <v>824</v>
      </c>
      <c r="AC121">
        <v>46</v>
      </c>
      <c r="AD121">
        <v>5.32</v>
      </c>
      <c r="AE121">
        <v>0.12</v>
      </c>
      <c r="AF121">
        <v>993</v>
      </c>
      <c r="AG121">
        <v>-11</v>
      </c>
      <c r="AH121">
        <v>15</v>
      </c>
      <c r="AI121">
        <v>12</v>
      </c>
      <c r="AJ121">
        <v>190</v>
      </c>
      <c r="AK121">
        <v>190</v>
      </c>
      <c r="AL121">
        <v>4.8</v>
      </c>
      <c r="AM121">
        <v>195</v>
      </c>
      <c r="AN121" t="s">
        <v>155</v>
      </c>
      <c r="AO121">
        <v>2</v>
      </c>
      <c r="AP121" s="42">
        <v>0.83974537037037045</v>
      </c>
      <c r="AQ121">
        <v>47.162188999999998</v>
      </c>
      <c r="AR121">
        <v>-88.491923999999997</v>
      </c>
      <c r="AS121">
        <v>320</v>
      </c>
      <c r="AT121">
        <v>44.3</v>
      </c>
      <c r="AU121">
        <v>12</v>
      </c>
      <c r="AV121">
        <v>8</v>
      </c>
      <c r="AW121" t="s">
        <v>413</v>
      </c>
      <c r="AX121">
        <v>1.8431999999999999</v>
      </c>
      <c r="AY121">
        <v>1</v>
      </c>
      <c r="AZ121">
        <v>2.1432000000000002</v>
      </c>
      <c r="BA121">
        <v>14.048999999999999</v>
      </c>
      <c r="BB121">
        <v>15.49</v>
      </c>
      <c r="BC121">
        <v>1.1000000000000001</v>
      </c>
      <c r="BD121">
        <v>13.039</v>
      </c>
      <c r="BE121">
        <v>3035.0619999999999</v>
      </c>
      <c r="BF121">
        <v>0.55700000000000005</v>
      </c>
      <c r="BG121">
        <v>7.3410000000000002</v>
      </c>
      <c r="BH121">
        <v>0</v>
      </c>
      <c r="BI121">
        <v>7.3410000000000002</v>
      </c>
      <c r="BJ121">
        <v>5.53</v>
      </c>
      <c r="BK121">
        <v>0</v>
      </c>
      <c r="BL121">
        <v>5.53</v>
      </c>
      <c r="BM121">
        <v>0</v>
      </c>
      <c r="BN121"/>
      <c r="BO121"/>
      <c r="BP121"/>
      <c r="BQ121">
        <v>112.78</v>
      </c>
      <c r="BR121">
        <v>0.39812399999999998</v>
      </c>
      <c r="BS121">
        <v>0.32986300000000002</v>
      </c>
      <c r="BT121">
        <v>1.2999999999999999E-2</v>
      </c>
      <c r="BU121">
        <v>9.5838400000000004</v>
      </c>
      <c r="BV121">
        <f t="shared" si="15"/>
        <v>6.6302463000000005</v>
      </c>
      <c r="BW121" s="4">
        <f t="shared" si="16"/>
        <v>2.5320505280000001</v>
      </c>
      <c r="BY121" s="4">
        <f t="shared" si="17"/>
        <v>22147.259502578112</v>
      </c>
      <c r="BZ121" s="4">
        <f t="shared" si="18"/>
        <v>4.0645046272320009</v>
      </c>
      <c r="CA121" s="4">
        <f t="shared" si="19"/>
        <v>40.353160841280001</v>
      </c>
      <c r="CB121" s="4">
        <f t="shared" si="20"/>
        <v>0</v>
      </c>
    </row>
    <row r="122" spans="1:80" x14ac:dyDescent="0.25">
      <c r="A122" s="40">
        <v>41703</v>
      </c>
      <c r="B122" s="41">
        <v>0.6314950578703703</v>
      </c>
      <c r="C122">
        <v>13.7</v>
      </c>
      <c r="D122">
        <v>3.0999999999999999E-3</v>
      </c>
      <c r="E122">
        <v>31.097152000000001</v>
      </c>
      <c r="F122">
        <v>553.9</v>
      </c>
      <c r="G122">
        <v>-12.7</v>
      </c>
      <c r="H122">
        <v>-50.1</v>
      </c>
      <c r="I122"/>
      <c r="J122">
        <v>0.6</v>
      </c>
      <c r="K122">
        <v>0.88470000000000004</v>
      </c>
      <c r="L122">
        <v>12.1206</v>
      </c>
      <c r="M122">
        <v>2.8E-3</v>
      </c>
      <c r="N122">
        <v>490.01670000000001</v>
      </c>
      <c r="O122">
        <v>0</v>
      </c>
      <c r="P122">
        <v>490</v>
      </c>
      <c r="Q122">
        <v>369.13060000000002</v>
      </c>
      <c r="R122">
        <v>0</v>
      </c>
      <c r="S122">
        <v>369.1</v>
      </c>
      <c r="T122">
        <v>0</v>
      </c>
      <c r="U122"/>
      <c r="V122"/>
      <c r="W122">
        <v>0</v>
      </c>
      <c r="X122">
        <v>0.53080000000000005</v>
      </c>
      <c r="Y122">
        <v>12.2</v>
      </c>
      <c r="Z122">
        <v>872</v>
      </c>
      <c r="AA122">
        <v>893</v>
      </c>
      <c r="AB122">
        <v>825</v>
      </c>
      <c r="AC122">
        <v>46</v>
      </c>
      <c r="AD122">
        <v>5.32</v>
      </c>
      <c r="AE122">
        <v>0.12</v>
      </c>
      <c r="AF122">
        <v>993</v>
      </c>
      <c r="AG122">
        <v>-11</v>
      </c>
      <c r="AH122">
        <v>15</v>
      </c>
      <c r="AI122">
        <v>12</v>
      </c>
      <c r="AJ122">
        <v>190</v>
      </c>
      <c r="AK122">
        <v>189.9</v>
      </c>
      <c r="AL122">
        <v>5.0999999999999996</v>
      </c>
      <c r="AM122">
        <v>195</v>
      </c>
      <c r="AN122" t="s">
        <v>155</v>
      </c>
      <c r="AO122">
        <v>2</v>
      </c>
      <c r="AP122" s="42">
        <v>0.83975694444444438</v>
      </c>
      <c r="AQ122">
        <v>47.162011</v>
      </c>
      <c r="AR122">
        <v>-88.491848000000005</v>
      </c>
      <c r="AS122">
        <v>320</v>
      </c>
      <c r="AT122">
        <v>44.7</v>
      </c>
      <c r="AU122">
        <v>12</v>
      </c>
      <c r="AV122">
        <v>8</v>
      </c>
      <c r="AW122" t="s">
        <v>413</v>
      </c>
      <c r="AX122">
        <v>2</v>
      </c>
      <c r="AY122">
        <v>1</v>
      </c>
      <c r="AZ122">
        <v>2.2999999999999998</v>
      </c>
      <c r="BA122">
        <v>14.048999999999999</v>
      </c>
      <c r="BB122">
        <v>15.49</v>
      </c>
      <c r="BC122">
        <v>1.1000000000000001</v>
      </c>
      <c r="BD122">
        <v>13.031000000000001</v>
      </c>
      <c r="BE122">
        <v>3035.2460000000001</v>
      </c>
      <c r="BF122">
        <v>0.439</v>
      </c>
      <c r="BG122">
        <v>12.85</v>
      </c>
      <c r="BH122">
        <v>0</v>
      </c>
      <c r="BI122">
        <v>12.85</v>
      </c>
      <c r="BJ122">
        <v>9.68</v>
      </c>
      <c r="BK122">
        <v>0</v>
      </c>
      <c r="BL122">
        <v>9.68</v>
      </c>
      <c r="BM122">
        <v>0</v>
      </c>
      <c r="BN122"/>
      <c r="BO122"/>
      <c r="BP122"/>
      <c r="BQ122">
        <v>96.655000000000001</v>
      </c>
      <c r="BR122">
        <v>0.46628999999999998</v>
      </c>
      <c r="BS122">
        <v>0.32872600000000002</v>
      </c>
      <c r="BT122">
        <v>1.2999999999999999E-2</v>
      </c>
      <c r="BU122">
        <v>11.224767</v>
      </c>
      <c r="BV122">
        <f t="shared" si="15"/>
        <v>6.6073926000000007</v>
      </c>
      <c r="BW122" s="4">
        <f t="shared" si="16"/>
        <v>2.9655834413999997</v>
      </c>
      <c r="BY122" s="4">
        <f t="shared" si="17"/>
        <v>25940.844045431077</v>
      </c>
      <c r="BZ122" s="4">
        <f t="shared" si="18"/>
        <v>3.7519300036781997</v>
      </c>
      <c r="CA122" s="4">
        <f t="shared" si="19"/>
        <v>82.730483907983995</v>
      </c>
      <c r="CB122" s="4">
        <f t="shared" si="20"/>
        <v>0</v>
      </c>
    </row>
    <row r="123" spans="1:80" x14ac:dyDescent="0.25">
      <c r="A123" s="40">
        <v>41703</v>
      </c>
      <c r="B123" s="41">
        <v>0.63150663194444445</v>
      </c>
      <c r="C123">
        <v>13.817</v>
      </c>
      <c r="D123">
        <v>3.0000000000000001E-3</v>
      </c>
      <c r="E123">
        <v>30</v>
      </c>
      <c r="F123">
        <v>765.7</v>
      </c>
      <c r="G123">
        <v>-15.3</v>
      </c>
      <c r="H123">
        <v>-71.7</v>
      </c>
      <c r="I123"/>
      <c r="J123">
        <v>0.62</v>
      </c>
      <c r="K123">
        <v>0.88380000000000003</v>
      </c>
      <c r="L123">
        <v>12.2112</v>
      </c>
      <c r="M123">
        <v>2.7000000000000001E-3</v>
      </c>
      <c r="N123">
        <v>676.75699999999995</v>
      </c>
      <c r="O123">
        <v>0</v>
      </c>
      <c r="P123">
        <v>676.8</v>
      </c>
      <c r="Q123">
        <v>509.80239999999998</v>
      </c>
      <c r="R123">
        <v>0</v>
      </c>
      <c r="S123">
        <v>509.8</v>
      </c>
      <c r="T123">
        <v>0</v>
      </c>
      <c r="U123"/>
      <c r="V123"/>
      <c r="W123">
        <v>0</v>
      </c>
      <c r="X123">
        <v>0.54910000000000003</v>
      </c>
      <c r="Y123">
        <v>12.2</v>
      </c>
      <c r="Z123">
        <v>872</v>
      </c>
      <c r="AA123">
        <v>893</v>
      </c>
      <c r="AB123">
        <v>825</v>
      </c>
      <c r="AC123">
        <v>46</v>
      </c>
      <c r="AD123">
        <v>5.32</v>
      </c>
      <c r="AE123">
        <v>0.12</v>
      </c>
      <c r="AF123">
        <v>993</v>
      </c>
      <c r="AG123">
        <v>-11</v>
      </c>
      <c r="AH123">
        <v>15</v>
      </c>
      <c r="AI123">
        <v>12</v>
      </c>
      <c r="AJ123">
        <v>190</v>
      </c>
      <c r="AK123">
        <v>189</v>
      </c>
      <c r="AL123">
        <v>5.0999999999999996</v>
      </c>
      <c r="AM123">
        <v>195</v>
      </c>
      <c r="AN123" t="s">
        <v>155</v>
      </c>
      <c r="AO123">
        <v>2</v>
      </c>
      <c r="AP123" s="42">
        <v>0.83976851851851853</v>
      </c>
      <c r="AQ123">
        <v>47.161824000000003</v>
      </c>
      <c r="AR123">
        <v>-88.491698999999997</v>
      </c>
      <c r="AS123">
        <v>319.89999999999998</v>
      </c>
      <c r="AT123">
        <v>45.8</v>
      </c>
      <c r="AU123">
        <v>12</v>
      </c>
      <c r="AV123">
        <v>9</v>
      </c>
      <c r="AW123" t="s">
        <v>412</v>
      </c>
      <c r="AX123">
        <v>1.9352</v>
      </c>
      <c r="AY123">
        <v>1.0216000000000001</v>
      </c>
      <c r="AZ123">
        <v>2.2999999999999998</v>
      </c>
      <c r="BA123">
        <v>14.048999999999999</v>
      </c>
      <c r="BB123">
        <v>15.37</v>
      </c>
      <c r="BC123">
        <v>1.0900000000000001</v>
      </c>
      <c r="BD123">
        <v>13.148</v>
      </c>
      <c r="BE123">
        <v>3035.201</v>
      </c>
      <c r="BF123">
        <v>0.41899999999999998</v>
      </c>
      <c r="BG123">
        <v>17.616</v>
      </c>
      <c r="BH123">
        <v>0</v>
      </c>
      <c r="BI123">
        <v>17.616</v>
      </c>
      <c r="BJ123">
        <v>13.27</v>
      </c>
      <c r="BK123">
        <v>0</v>
      </c>
      <c r="BL123">
        <v>13.27</v>
      </c>
      <c r="BM123">
        <v>0</v>
      </c>
      <c r="BN123"/>
      <c r="BO123"/>
      <c r="BP123"/>
      <c r="BQ123">
        <v>99.228999999999999</v>
      </c>
      <c r="BR123">
        <v>0.58025700000000002</v>
      </c>
      <c r="BS123">
        <v>0.32727400000000001</v>
      </c>
      <c r="BT123">
        <v>1.3136999999999999E-2</v>
      </c>
      <c r="BU123">
        <v>13.968237</v>
      </c>
      <c r="BV123">
        <f t="shared" si="15"/>
        <v>6.578207400000001</v>
      </c>
      <c r="BW123" s="4">
        <f t="shared" si="16"/>
        <v>3.6904082153999997</v>
      </c>
      <c r="BY123" s="4">
        <f t="shared" si="17"/>
        <v>32280.624221759012</v>
      </c>
      <c r="BZ123" s="4">
        <f t="shared" si="18"/>
        <v>4.4562391581042</v>
      </c>
      <c r="CA123" s="4">
        <f t="shared" si="19"/>
        <v>141.131965699386</v>
      </c>
      <c r="CB123" s="4">
        <f t="shared" si="20"/>
        <v>0</v>
      </c>
    </row>
    <row r="124" spans="1:80" x14ac:dyDescent="0.25">
      <c r="A124" s="40">
        <v>41703</v>
      </c>
      <c r="B124" s="41">
        <v>0.63151820601851849</v>
      </c>
      <c r="C124">
        <v>13.863</v>
      </c>
      <c r="D124">
        <v>2.5000000000000001E-3</v>
      </c>
      <c r="E124">
        <v>24.521667999999998</v>
      </c>
      <c r="F124">
        <v>1222.7</v>
      </c>
      <c r="G124">
        <v>-21.6</v>
      </c>
      <c r="H124">
        <v>-75.3</v>
      </c>
      <c r="I124"/>
      <c r="J124">
        <v>0.92</v>
      </c>
      <c r="K124">
        <v>0.88339999999999996</v>
      </c>
      <c r="L124">
        <v>12.246499999999999</v>
      </c>
      <c r="M124">
        <v>2.2000000000000001E-3</v>
      </c>
      <c r="N124">
        <v>1080.0603000000001</v>
      </c>
      <c r="O124">
        <v>0</v>
      </c>
      <c r="P124">
        <v>1080.0999999999999</v>
      </c>
      <c r="Q124">
        <v>813.61159999999995</v>
      </c>
      <c r="R124">
        <v>0</v>
      </c>
      <c r="S124">
        <v>813.6</v>
      </c>
      <c r="T124">
        <v>0</v>
      </c>
      <c r="U124"/>
      <c r="V124"/>
      <c r="W124">
        <v>0</v>
      </c>
      <c r="X124">
        <v>0.81169999999999998</v>
      </c>
      <c r="Y124">
        <v>12.2</v>
      </c>
      <c r="Z124">
        <v>873</v>
      </c>
      <c r="AA124">
        <v>893</v>
      </c>
      <c r="AB124">
        <v>826</v>
      </c>
      <c r="AC124">
        <v>46</v>
      </c>
      <c r="AD124">
        <v>5.32</v>
      </c>
      <c r="AE124">
        <v>0.12</v>
      </c>
      <c r="AF124">
        <v>993</v>
      </c>
      <c r="AG124">
        <v>-11</v>
      </c>
      <c r="AH124">
        <v>15</v>
      </c>
      <c r="AI124">
        <v>12</v>
      </c>
      <c r="AJ124">
        <v>190</v>
      </c>
      <c r="AK124">
        <v>189.1</v>
      </c>
      <c r="AL124">
        <v>4.8</v>
      </c>
      <c r="AM124">
        <v>195</v>
      </c>
      <c r="AN124" t="s">
        <v>155</v>
      </c>
      <c r="AO124">
        <v>2</v>
      </c>
      <c r="AP124" s="42">
        <v>0.83978009259259256</v>
      </c>
      <c r="AQ124">
        <v>47.161656999999998</v>
      </c>
      <c r="AR124">
        <v>-88.491592999999995</v>
      </c>
      <c r="AS124">
        <v>319.7</v>
      </c>
      <c r="AT124">
        <v>44.5</v>
      </c>
      <c r="AU124">
        <v>12</v>
      </c>
      <c r="AV124">
        <v>8</v>
      </c>
      <c r="AW124" t="s">
        <v>414</v>
      </c>
      <c r="AX124">
        <v>1.7</v>
      </c>
      <c r="AY124">
        <v>1.1000000000000001</v>
      </c>
      <c r="AZ124">
        <v>2.2999999999999998</v>
      </c>
      <c r="BA124">
        <v>14.048999999999999</v>
      </c>
      <c r="BB124">
        <v>15.32</v>
      </c>
      <c r="BC124">
        <v>1.0900000000000001</v>
      </c>
      <c r="BD124">
        <v>13.202999999999999</v>
      </c>
      <c r="BE124">
        <v>3035.2950000000001</v>
      </c>
      <c r="BF124">
        <v>0.34200000000000003</v>
      </c>
      <c r="BG124">
        <v>28.033000000000001</v>
      </c>
      <c r="BH124">
        <v>0</v>
      </c>
      <c r="BI124">
        <v>28.033000000000001</v>
      </c>
      <c r="BJ124">
        <v>21.117999999999999</v>
      </c>
      <c r="BK124">
        <v>0</v>
      </c>
      <c r="BL124">
        <v>21.117999999999999</v>
      </c>
      <c r="BM124">
        <v>0</v>
      </c>
      <c r="BN124"/>
      <c r="BO124"/>
      <c r="BP124"/>
      <c r="BQ124">
        <v>146.28399999999999</v>
      </c>
      <c r="BR124">
        <v>0.36756100000000003</v>
      </c>
      <c r="BS124">
        <v>0.32900000000000001</v>
      </c>
      <c r="BT124">
        <v>1.3863E-2</v>
      </c>
      <c r="BU124">
        <v>8.8481120000000004</v>
      </c>
      <c r="BV124">
        <f t="shared" si="15"/>
        <v>6.6129000000000007</v>
      </c>
      <c r="BW124" s="4">
        <f t="shared" si="16"/>
        <v>2.3376711904</v>
      </c>
      <c r="BY124" s="4">
        <f t="shared" si="17"/>
        <v>20448.638168068657</v>
      </c>
      <c r="BZ124" s="4">
        <f t="shared" si="18"/>
        <v>2.3040377470656002</v>
      </c>
      <c r="CA124" s="4">
        <f t="shared" si="19"/>
        <v>142.27096240506239</v>
      </c>
      <c r="CB124" s="4">
        <f t="shared" si="20"/>
        <v>0</v>
      </c>
    </row>
    <row r="125" spans="1:80" x14ac:dyDescent="0.25">
      <c r="A125" s="40">
        <v>41703</v>
      </c>
      <c r="B125" s="41">
        <v>0.63152978009259264</v>
      </c>
      <c r="C125">
        <v>13.291</v>
      </c>
      <c r="D125">
        <v>3.0999999999999999E-3</v>
      </c>
      <c r="E125">
        <v>31.082644999999999</v>
      </c>
      <c r="F125">
        <v>1349.7</v>
      </c>
      <c r="G125">
        <v>-18.7</v>
      </c>
      <c r="H125">
        <v>-61.5</v>
      </c>
      <c r="I125"/>
      <c r="J125">
        <v>1.22</v>
      </c>
      <c r="K125">
        <v>0.88790000000000002</v>
      </c>
      <c r="L125">
        <v>11.801500000000001</v>
      </c>
      <c r="M125">
        <v>2.8E-3</v>
      </c>
      <c r="N125">
        <v>1198.4616000000001</v>
      </c>
      <c r="O125">
        <v>0</v>
      </c>
      <c r="P125">
        <v>1198.5</v>
      </c>
      <c r="Q125">
        <v>902.80349999999999</v>
      </c>
      <c r="R125">
        <v>0</v>
      </c>
      <c r="S125">
        <v>902.8</v>
      </c>
      <c r="T125">
        <v>0</v>
      </c>
      <c r="U125"/>
      <c r="V125"/>
      <c r="W125">
        <v>0</v>
      </c>
      <c r="X125">
        <v>1.0818000000000001</v>
      </c>
      <c r="Y125">
        <v>12.3</v>
      </c>
      <c r="Z125">
        <v>872</v>
      </c>
      <c r="AA125">
        <v>893</v>
      </c>
      <c r="AB125">
        <v>825</v>
      </c>
      <c r="AC125">
        <v>46</v>
      </c>
      <c r="AD125">
        <v>5.32</v>
      </c>
      <c r="AE125">
        <v>0.12</v>
      </c>
      <c r="AF125">
        <v>993</v>
      </c>
      <c r="AG125">
        <v>-11</v>
      </c>
      <c r="AH125">
        <v>15</v>
      </c>
      <c r="AI125">
        <v>12</v>
      </c>
      <c r="AJ125">
        <v>190</v>
      </c>
      <c r="AK125">
        <v>189.9</v>
      </c>
      <c r="AL125">
        <v>5.0999999999999996</v>
      </c>
      <c r="AM125">
        <v>195</v>
      </c>
      <c r="AN125" t="s">
        <v>155</v>
      </c>
      <c r="AO125">
        <v>2</v>
      </c>
      <c r="AP125" s="42">
        <v>0.83979166666666671</v>
      </c>
      <c r="AQ125">
        <v>47.161498999999999</v>
      </c>
      <c r="AR125">
        <v>-88.491470000000007</v>
      </c>
      <c r="AS125">
        <v>319.39999999999998</v>
      </c>
      <c r="AT125">
        <v>44.4</v>
      </c>
      <c r="AU125">
        <v>12</v>
      </c>
      <c r="AV125">
        <v>8</v>
      </c>
      <c r="AW125" t="s">
        <v>414</v>
      </c>
      <c r="AX125">
        <v>1.7</v>
      </c>
      <c r="AY125">
        <v>1.1000000000000001</v>
      </c>
      <c r="AZ125">
        <v>2.2999999999999998</v>
      </c>
      <c r="BA125">
        <v>14.048999999999999</v>
      </c>
      <c r="BB125">
        <v>15.94</v>
      </c>
      <c r="BC125">
        <v>1.1299999999999999</v>
      </c>
      <c r="BD125">
        <v>12.622999999999999</v>
      </c>
      <c r="BE125">
        <v>3035.4960000000001</v>
      </c>
      <c r="BF125">
        <v>0.45200000000000001</v>
      </c>
      <c r="BG125">
        <v>32.280999999999999</v>
      </c>
      <c r="BH125">
        <v>0</v>
      </c>
      <c r="BI125">
        <v>32.280999999999999</v>
      </c>
      <c r="BJ125">
        <v>24.318000000000001</v>
      </c>
      <c r="BK125">
        <v>0</v>
      </c>
      <c r="BL125">
        <v>24.318000000000001</v>
      </c>
      <c r="BM125">
        <v>0</v>
      </c>
      <c r="BN125"/>
      <c r="BO125"/>
      <c r="BP125"/>
      <c r="BQ125">
        <v>202.31200000000001</v>
      </c>
      <c r="BR125">
        <v>0.30973800000000001</v>
      </c>
      <c r="BS125">
        <v>0.32927400000000001</v>
      </c>
      <c r="BT125">
        <v>1.2999999999999999E-2</v>
      </c>
      <c r="BU125">
        <v>7.456169</v>
      </c>
      <c r="BV125">
        <f t="shared" si="15"/>
        <v>6.6184074000000006</v>
      </c>
      <c r="BW125" s="4">
        <f t="shared" si="16"/>
        <v>1.9699198497999999</v>
      </c>
      <c r="BY125" s="4">
        <f t="shared" si="17"/>
        <v>17232.896532510993</v>
      </c>
      <c r="BZ125" s="4">
        <f t="shared" si="18"/>
        <v>2.5660614386231999</v>
      </c>
      <c r="CA125" s="4">
        <f t="shared" si="19"/>
        <v>138.0563762487588</v>
      </c>
      <c r="CB125" s="4">
        <f t="shared" si="20"/>
        <v>0</v>
      </c>
    </row>
    <row r="126" spans="1:80" x14ac:dyDescent="0.25">
      <c r="A126" s="40">
        <v>41703</v>
      </c>
      <c r="B126" s="41">
        <v>0.63154135416666668</v>
      </c>
      <c r="C126">
        <v>13.834</v>
      </c>
      <c r="D126">
        <v>4.4000000000000003E-3</v>
      </c>
      <c r="E126">
        <v>43.849480999999997</v>
      </c>
      <c r="F126">
        <v>1417.1</v>
      </c>
      <c r="G126">
        <v>-13.2</v>
      </c>
      <c r="H126">
        <v>-80.2</v>
      </c>
      <c r="I126"/>
      <c r="J126">
        <v>1.46</v>
      </c>
      <c r="K126">
        <v>0.88370000000000004</v>
      </c>
      <c r="L126">
        <v>12.2255</v>
      </c>
      <c r="M126">
        <v>3.8999999999999998E-3</v>
      </c>
      <c r="N126">
        <v>1252.3751999999999</v>
      </c>
      <c r="O126">
        <v>0</v>
      </c>
      <c r="P126">
        <v>1252.4000000000001</v>
      </c>
      <c r="Q126">
        <v>943.41669999999999</v>
      </c>
      <c r="R126">
        <v>0</v>
      </c>
      <c r="S126">
        <v>943.4</v>
      </c>
      <c r="T126">
        <v>0</v>
      </c>
      <c r="U126"/>
      <c r="V126"/>
      <c r="W126">
        <v>0</v>
      </c>
      <c r="X126">
        <v>1.2901</v>
      </c>
      <c r="Y126">
        <v>12.2</v>
      </c>
      <c r="Z126">
        <v>872</v>
      </c>
      <c r="AA126">
        <v>893</v>
      </c>
      <c r="AB126">
        <v>825</v>
      </c>
      <c r="AC126">
        <v>46</v>
      </c>
      <c r="AD126">
        <v>5.32</v>
      </c>
      <c r="AE126">
        <v>0.12</v>
      </c>
      <c r="AF126">
        <v>993</v>
      </c>
      <c r="AG126">
        <v>-11</v>
      </c>
      <c r="AH126">
        <v>15</v>
      </c>
      <c r="AI126">
        <v>12</v>
      </c>
      <c r="AJ126">
        <v>190.1</v>
      </c>
      <c r="AK126">
        <v>189.1</v>
      </c>
      <c r="AL126">
        <v>5.4</v>
      </c>
      <c r="AM126">
        <v>195</v>
      </c>
      <c r="AN126" t="s">
        <v>155</v>
      </c>
      <c r="AO126">
        <v>2</v>
      </c>
      <c r="AP126" s="42">
        <v>0.83980324074074064</v>
      </c>
      <c r="AQ126">
        <v>47.161372</v>
      </c>
      <c r="AR126">
        <v>-88.49127</v>
      </c>
      <c r="AS126">
        <v>318.8</v>
      </c>
      <c r="AT126">
        <v>43.8</v>
      </c>
      <c r="AU126">
        <v>12</v>
      </c>
      <c r="AV126">
        <v>8</v>
      </c>
      <c r="AW126" t="s">
        <v>414</v>
      </c>
      <c r="AX126">
        <v>1.5704</v>
      </c>
      <c r="AY126">
        <v>1.1215999999999999</v>
      </c>
      <c r="AZ126">
        <v>2.1920000000000002</v>
      </c>
      <c r="BA126">
        <v>14.048999999999999</v>
      </c>
      <c r="BB126">
        <v>15.35</v>
      </c>
      <c r="BC126">
        <v>1.0900000000000001</v>
      </c>
      <c r="BD126">
        <v>13.154</v>
      </c>
      <c r="BE126">
        <v>3034.886</v>
      </c>
      <c r="BF126">
        <v>0.61199999999999999</v>
      </c>
      <c r="BG126">
        <v>32.557000000000002</v>
      </c>
      <c r="BH126">
        <v>0</v>
      </c>
      <c r="BI126">
        <v>32.557000000000002</v>
      </c>
      <c r="BJ126">
        <v>24.524999999999999</v>
      </c>
      <c r="BK126">
        <v>0</v>
      </c>
      <c r="BL126">
        <v>24.524999999999999</v>
      </c>
      <c r="BM126">
        <v>0</v>
      </c>
      <c r="BN126"/>
      <c r="BO126"/>
      <c r="BP126"/>
      <c r="BQ126">
        <v>232.86799999999999</v>
      </c>
      <c r="BR126">
        <v>0.20469899999999999</v>
      </c>
      <c r="BS126">
        <v>0.33072600000000002</v>
      </c>
      <c r="BT126">
        <v>1.2999999999999999E-2</v>
      </c>
      <c r="BU126">
        <v>4.9276169999999997</v>
      </c>
      <c r="BV126">
        <f t="shared" si="15"/>
        <v>6.6475926000000012</v>
      </c>
      <c r="BW126" s="4">
        <f t="shared" si="16"/>
        <v>1.3018764113999999</v>
      </c>
      <c r="BY126" s="4">
        <f t="shared" si="17"/>
        <v>11386.551101648445</v>
      </c>
      <c r="BZ126" s="4">
        <f t="shared" si="18"/>
        <v>2.2961552012855999</v>
      </c>
      <c r="CA126" s="4">
        <f t="shared" si="19"/>
        <v>92.015042992694987</v>
      </c>
      <c r="CB126" s="4">
        <f t="shared" si="20"/>
        <v>0</v>
      </c>
    </row>
    <row r="127" spans="1:80" x14ac:dyDescent="0.25">
      <c r="A127" s="40">
        <v>41703</v>
      </c>
      <c r="B127" s="41">
        <v>0.63155292824074072</v>
      </c>
      <c r="C127">
        <v>13.92</v>
      </c>
      <c r="D127">
        <v>2E-3</v>
      </c>
      <c r="E127">
        <v>20</v>
      </c>
      <c r="F127">
        <v>1464.1</v>
      </c>
      <c r="G127">
        <v>-13.1</v>
      </c>
      <c r="H127">
        <v>-41.6</v>
      </c>
      <c r="I127"/>
      <c r="J127">
        <v>1.6</v>
      </c>
      <c r="K127">
        <v>0.88300000000000001</v>
      </c>
      <c r="L127">
        <v>12.2919</v>
      </c>
      <c r="M127">
        <v>1.8E-3</v>
      </c>
      <c r="N127">
        <v>1292.8906999999999</v>
      </c>
      <c r="O127">
        <v>0</v>
      </c>
      <c r="P127">
        <v>1292.9000000000001</v>
      </c>
      <c r="Q127">
        <v>973.93719999999996</v>
      </c>
      <c r="R127">
        <v>0</v>
      </c>
      <c r="S127">
        <v>973.9</v>
      </c>
      <c r="T127">
        <v>0</v>
      </c>
      <c r="U127"/>
      <c r="V127"/>
      <c r="W127">
        <v>0</v>
      </c>
      <c r="X127">
        <v>1.4129</v>
      </c>
      <c r="Y127">
        <v>12.2</v>
      </c>
      <c r="Z127">
        <v>873</v>
      </c>
      <c r="AA127">
        <v>893</v>
      </c>
      <c r="AB127">
        <v>827</v>
      </c>
      <c r="AC127">
        <v>46</v>
      </c>
      <c r="AD127">
        <v>5.32</v>
      </c>
      <c r="AE127">
        <v>0.12</v>
      </c>
      <c r="AF127">
        <v>993</v>
      </c>
      <c r="AG127">
        <v>-11</v>
      </c>
      <c r="AH127">
        <v>15</v>
      </c>
      <c r="AI127">
        <v>12</v>
      </c>
      <c r="AJ127">
        <v>190.9</v>
      </c>
      <c r="AK127">
        <v>190</v>
      </c>
      <c r="AL127">
        <v>5.2</v>
      </c>
      <c r="AM127">
        <v>195</v>
      </c>
      <c r="AN127" t="s">
        <v>155</v>
      </c>
      <c r="AO127">
        <v>2</v>
      </c>
      <c r="AP127" s="42">
        <v>0.83981481481481479</v>
      </c>
      <c r="AQ127">
        <v>47.161278000000003</v>
      </c>
      <c r="AR127">
        <v>-88.491129999999998</v>
      </c>
      <c r="AS127">
        <v>318.5</v>
      </c>
      <c r="AT127">
        <v>41.9</v>
      </c>
      <c r="AU127">
        <v>12</v>
      </c>
      <c r="AV127">
        <v>8</v>
      </c>
      <c r="AW127" t="s">
        <v>414</v>
      </c>
      <c r="AX127">
        <v>1.1000000000000001</v>
      </c>
      <c r="AY127">
        <v>1.2</v>
      </c>
      <c r="AZ127">
        <v>1.8</v>
      </c>
      <c r="BA127">
        <v>14.048999999999999</v>
      </c>
      <c r="BB127">
        <v>15.26</v>
      </c>
      <c r="BC127">
        <v>1.0900000000000001</v>
      </c>
      <c r="BD127">
        <v>13.244999999999999</v>
      </c>
      <c r="BE127">
        <v>3035.36</v>
      </c>
      <c r="BF127">
        <v>0.27800000000000002</v>
      </c>
      <c r="BG127">
        <v>33.433999999999997</v>
      </c>
      <c r="BH127">
        <v>0</v>
      </c>
      <c r="BI127">
        <v>33.433999999999997</v>
      </c>
      <c r="BJ127">
        <v>25.186</v>
      </c>
      <c r="BK127">
        <v>0</v>
      </c>
      <c r="BL127">
        <v>25.186</v>
      </c>
      <c r="BM127">
        <v>0</v>
      </c>
      <c r="BN127"/>
      <c r="BO127"/>
      <c r="BP127"/>
      <c r="BQ127">
        <v>253.68199999999999</v>
      </c>
      <c r="BR127">
        <v>0.25142700000000001</v>
      </c>
      <c r="BS127">
        <v>0.32941100000000001</v>
      </c>
      <c r="BT127">
        <v>1.3136999999999999E-2</v>
      </c>
      <c r="BU127">
        <v>6.0524769999999997</v>
      </c>
      <c r="BV127">
        <f t="shared" si="15"/>
        <v>6.621161100000001</v>
      </c>
      <c r="BW127" s="4">
        <f t="shared" si="16"/>
        <v>1.5990644233999998</v>
      </c>
      <c r="BY127" s="4">
        <f t="shared" si="17"/>
        <v>13988.019431128609</v>
      </c>
      <c r="BZ127" s="4">
        <f t="shared" si="18"/>
        <v>1.2811229646084001</v>
      </c>
      <c r="CA127" s="4">
        <f t="shared" si="19"/>
        <v>116.06605390873079</v>
      </c>
      <c r="CB127" s="4">
        <f t="shared" si="20"/>
        <v>0</v>
      </c>
    </row>
    <row r="128" spans="1:80" x14ac:dyDescent="0.25">
      <c r="A128" s="40">
        <v>41703</v>
      </c>
      <c r="B128" s="41">
        <v>0.63156450231481476</v>
      </c>
      <c r="C128">
        <v>13.887</v>
      </c>
      <c r="D128">
        <v>2E-3</v>
      </c>
      <c r="E128">
        <v>20</v>
      </c>
      <c r="F128">
        <v>1252.9000000000001</v>
      </c>
      <c r="G128">
        <v>-2.4</v>
      </c>
      <c r="H128">
        <v>-61.6</v>
      </c>
      <c r="I128"/>
      <c r="J128">
        <v>1.6</v>
      </c>
      <c r="K128">
        <v>0.88339999999999996</v>
      </c>
      <c r="L128">
        <v>12.267799999999999</v>
      </c>
      <c r="M128">
        <v>1.8E-3</v>
      </c>
      <c r="N128">
        <v>1106.8625</v>
      </c>
      <c r="O128">
        <v>0</v>
      </c>
      <c r="P128">
        <v>1106.9000000000001</v>
      </c>
      <c r="Q128">
        <v>833.80179999999996</v>
      </c>
      <c r="R128">
        <v>0</v>
      </c>
      <c r="S128">
        <v>833.8</v>
      </c>
      <c r="T128">
        <v>0</v>
      </c>
      <c r="U128"/>
      <c r="V128"/>
      <c r="W128">
        <v>0</v>
      </c>
      <c r="X128">
        <v>1.4135</v>
      </c>
      <c r="Y128">
        <v>12.2</v>
      </c>
      <c r="Z128">
        <v>873</v>
      </c>
      <c r="AA128">
        <v>893</v>
      </c>
      <c r="AB128">
        <v>825</v>
      </c>
      <c r="AC128">
        <v>46</v>
      </c>
      <c r="AD128">
        <v>5.32</v>
      </c>
      <c r="AE128">
        <v>0.12</v>
      </c>
      <c r="AF128">
        <v>993</v>
      </c>
      <c r="AG128">
        <v>-11</v>
      </c>
      <c r="AH128">
        <v>15.137</v>
      </c>
      <c r="AI128">
        <v>12</v>
      </c>
      <c r="AJ128">
        <v>190</v>
      </c>
      <c r="AK128">
        <v>190</v>
      </c>
      <c r="AL128">
        <v>5.6</v>
      </c>
      <c r="AM128">
        <v>195</v>
      </c>
      <c r="AN128" t="s">
        <v>155</v>
      </c>
      <c r="AO128">
        <v>2</v>
      </c>
      <c r="AP128" s="42">
        <v>0.83981481481481479</v>
      </c>
      <c r="AQ128">
        <v>47.161220999999998</v>
      </c>
      <c r="AR128">
        <v>-88.491071000000005</v>
      </c>
      <c r="AS128">
        <v>318.39999999999998</v>
      </c>
      <c r="AT128">
        <v>40.5</v>
      </c>
      <c r="AU128">
        <v>12</v>
      </c>
      <c r="AV128">
        <v>8</v>
      </c>
      <c r="AW128" t="s">
        <v>414</v>
      </c>
      <c r="AX128">
        <v>1.1215999999999999</v>
      </c>
      <c r="AY128">
        <v>1.2216</v>
      </c>
      <c r="AZ128">
        <v>1.8216000000000001</v>
      </c>
      <c r="BA128">
        <v>14.048999999999999</v>
      </c>
      <c r="BB128">
        <v>15.3</v>
      </c>
      <c r="BC128">
        <v>1.0900000000000001</v>
      </c>
      <c r="BD128">
        <v>13.196</v>
      </c>
      <c r="BE128">
        <v>3035.3780000000002</v>
      </c>
      <c r="BF128">
        <v>0.27800000000000002</v>
      </c>
      <c r="BG128">
        <v>28.68</v>
      </c>
      <c r="BH128">
        <v>0</v>
      </c>
      <c r="BI128">
        <v>28.68</v>
      </c>
      <c r="BJ128">
        <v>21.605</v>
      </c>
      <c r="BK128">
        <v>0</v>
      </c>
      <c r="BL128">
        <v>21.605</v>
      </c>
      <c r="BM128">
        <v>0</v>
      </c>
      <c r="BN128"/>
      <c r="BO128"/>
      <c r="BP128"/>
      <c r="BQ128">
        <v>254.29300000000001</v>
      </c>
      <c r="BR128">
        <v>0.39009500000000003</v>
      </c>
      <c r="BS128">
        <v>0.33200000000000002</v>
      </c>
      <c r="BT128">
        <v>1.3863E-2</v>
      </c>
      <c r="BU128">
        <v>9.3905619999999992</v>
      </c>
      <c r="BV128">
        <f t="shared" si="15"/>
        <v>6.6732000000000005</v>
      </c>
      <c r="BW128" s="4">
        <f t="shared" si="16"/>
        <v>2.4809864803999999</v>
      </c>
      <c r="BY128" s="4">
        <f t="shared" si="17"/>
        <v>21702.87349727477</v>
      </c>
      <c r="BZ128" s="4">
        <f t="shared" si="18"/>
        <v>1.9876927460903999</v>
      </c>
      <c r="CA128" s="4">
        <f t="shared" si="19"/>
        <v>154.47518625641399</v>
      </c>
      <c r="CB128" s="4">
        <f t="shared" si="20"/>
        <v>0</v>
      </c>
    </row>
    <row r="129" spans="1:80" x14ac:dyDescent="0.25">
      <c r="A129" s="40">
        <v>41703</v>
      </c>
      <c r="B129" s="41">
        <v>0.63157607638888891</v>
      </c>
      <c r="C129">
        <v>13.731</v>
      </c>
      <c r="D129">
        <v>2E-3</v>
      </c>
      <c r="E129">
        <v>20</v>
      </c>
      <c r="F129">
        <v>1115.0999999999999</v>
      </c>
      <c r="G129">
        <v>-2</v>
      </c>
      <c r="H129">
        <v>-59.8</v>
      </c>
      <c r="I129"/>
      <c r="J129">
        <v>1.72</v>
      </c>
      <c r="K129">
        <v>0.88449999999999995</v>
      </c>
      <c r="L129">
        <v>12.145899999999999</v>
      </c>
      <c r="M129">
        <v>1.8E-3</v>
      </c>
      <c r="N129">
        <v>986.31280000000004</v>
      </c>
      <c r="O129">
        <v>0</v>
      </c>
      <c r="P129">
        <v>986.3</v>
      </c>
      <c r="Q129">
        <v>742.9914</v>
      </c>
      <c r="R129">
        <v>0</v>
      </c>
      <c r="S129">
        <v>743</v>
      </c>
      <c r="T129">
        <v>0</v>
      </c>
      <c r="U129"/>
      <c r="V129"/>
      <c r="W129">
        <v>0</v>
      </c>
      <c r="X129">
        <v>1.5209999999999999</v>
      </c>
      <c r="Y129">
        <v>12.2</v>
      </c>
      <c r="Z129">
        <v>872</v>
      </c>
      <c r="AA129">
        <v>893</v>
      </c>
      <c r="AB129">
        <v>826</v>
      </c>
      <c r="AC129">
        <v>46</v>
      </c>
      <c r="AD129">
        <v>5.32</v>
      </c>
      <c r="AE129">
        <v>0.12</v>
      </c>
      <c r="AF129">
        <v>993</v>
      </c>
      <c r="AG129">
        <v>-11</v>
      </c>
      <c r="AH129">
        <v>15.863</v>
      </c>
      <c r="AI129">
        <v>12</v>
      </c>
      <c r="AJ129">
        <v>190</v>
      </c>
      <c r="AK129">
        <v>190</v>
      </c>
      <c r="AL129">
        <v>5.3</v>
      </c>
      <c r="AM129">
        <v>195</v>
      </c>
      <c r="AN129" t="s">
        <v>155</v>
      </c>
      <c r="AO129">
        <v>2</v>
      </c>
      <c r="AP129" s="42">
        <v>0.83983796296296298</v>
      </c>
      <c r="AQ129">
        <v>47.160981999999997</v>
      </c>
      <c r="AR129">
        <v>-88.490842000000001</v>
      </c>
      <c r="AS129">
        <v>318.10000000000002</v>
      </c>
      <c r="AT129">
        <v>40.299999999999997</v>
      </c>
      <c r="AU129">
        <v>12</v>
      </c>
      <c r="AV129">
        <v>9</v>
      </c>
      <c r="AW129" t="s">
        <v>412</v>
      </c>
      <c r="AX129">
        <v>1.2</v>
      </c>
      <c r="AY129">
        <v>1.3</v>
      </c>
      <c r="AZ129">
        <v>1.9</v>
      </c>
      <c r="BA129">
        <v>14.048999999999999</v>
      </c>
      <c r="BB129">
        <v>15.46</v>
      </c>
      <c r="BC129">
        <v>1.1000000000000001</v>
      </c>
      <c r="BD129">
        <v>13.054</v>
      </c>
      <c r="BE129">
        <v>3035.473</v>
      </c>
      <c r="BF129">
        <v>0.28100000000000003</v>
      </c>
      <c r="BG129">
        <v>25.814</v>
      </c>
      <c r="BH129">
        <v>0</v>
      </c>
      <c r="BI129">
        <v>25.814</v>
      </c>
      <c r="BJ129">
        <v>19.445</v>
      </c>
      <c r="BK129">
        <v>0</v>
      </c>
      <c r="BL129">
        <v>19.445</v>
      </c>
      <c r="BM129">
        <v>0</v>
      </c>
      <c r="BN129"/>
      <c r="BO129"/>
      <c r="BP129"/>
      <c r="BQ129">
        <v>276.38600000000002</v>
      </c>
      <c r="BR129">
        <v>0.31660100000000002</v>
      </c>
      <c r="BS129">
        <v>0.33200000000000002</v>
      </c>
      <c r="BT129">
        <v>1.2999999999999999E-2</v>
      </c>
      <c r="BU129">
        <v>7.621378</v>
      </c>
      <c r="BV129">
        <f t="shared" si="15"/>
        <v>6.6732000000000005</v>
      </c>
      <c r="BW129" s="4">
        <f t="shared" si="16"/>
        <v>2.0135680676000001</v>
      </c>
      <c r="BY129" s="4">
        <f t="shared" si="17"/>
        <v>17614.598509761952</v>
      </c>
      <c r="BZ129" s="4">
        <f t="shared" si="18"/>
        <v>1.6306197357852001</v>
      </c>
      <c r="CA129" s="4">
        <f t="shared" si="19"/>
        <v>112.83772513289399</v>
      </c>
      <c r="CB129" s="4">
        <f t="shared" si="20"/>
        <v>0</v>
      </c>
    </row>
    <row r="130" spans="1:80" x14ac:dyDescent="0.25">
      <c r="A130" s="40">
        <v>41703</v>
      </c>
      <c r="B130" s="41">
        <v>0.63158765046296295</v>
      </c>
      <c r="C130">
        <v>13.548</v>
      </c>
      <c r="D130">
        <v>3.0999999999999999E-3</v>
      </c>
      <c r="E130">
        <v>30.841424</v>
      </c>
      <c r="F130">
        <v>1319.5</v>
      </c>
      <c r="G130">
        <v>5.3</v>
      </c>
      <c r="H130">
        <v>-52.9</v>
      </c>
      <c r="I130"/>
      <c r="J130">
        <v>1.86</v>
      </c>
      <c r="K130">
        <v>0.88590000000000002</v>
      </c>
      <c r="L130">
        <v>12.0017</v>
      </c>
      <c r="M130">
        <v>2.7000000000000001E-3</v>
      </c>
      <c r="N130">
        <v>1168.9004</v>
      </c>
      <c r="O130">
        <v>4.6952999999999996</v>
      </c>
      <c r="P130">
        <v>1173.5999999999999</v>
      </c>
      <c r="Q130">
        <v>880.53510000000006</v>
      </c>
      <c r="R130">
        <v>3.5369000000000002</v>
      </c>
      <c r="S130">
        <v>884.1</v>
      </c>
      <c r="T130">
        <v>0</v>
      </c>
      <c r="U130"/>
      <c r="V130"/>
      <c r="W130">
        <v>0</v>
      </c>
      <c r="X130">
        <v>1.6473</v>
      </c>
      <c r="Y130">
        <v>12.3</v>
      </c>
      <c r="Z130">
        <v>873</v>
      </c>
      <c r="AA130">
        <v>893</v>
      </c>
      <c r="AB130">
        <v>825</v>
      </c>
      <c r="AC130">
        <v>46</v>
      </c>
      <c r="AD130">
        <v>5.32</v>
      </c>
      <c r="AE130">
        <v>0.12</v>
      </c>
      <c r="AF130">
        <v>993</v>
      </c>
      <c r="AG130">
        <v>-11</v>
      </c>
      <c r="AH130">
        <v>15</v>
      </c>
      <c r="AI130">
        <v>12</v>
      </c>
      <c r="AJ130">
        <v>190</v>
      </c>
      <c r="AK130">
        <v>190</v>
      </c>
      <c r="AL130">
        <v>5.0999999999999996</v>
      </c>
      <c r="AM130">
        <v>195</v>
      </c>
      <c r="AN130" t="s">
        <v>155</v>
      </c>
      <c r="AO130">
        <v>2</v>
      </c>
      <c r="AP130" s="42">
        <v>0.83984953703703702</v>
      </c>
      <c r="AQ130">
        <v>47.160825000000003</v>
      </c>
      <c r="AR130">
        <v>-88.490782999999993</v>
      </c>
      <c r="AS130">
        <v>318.3</v>
      </c>
      <c r="AT130">
        <v>39.6</v>
      </c>
      <c r="AU130">
        <v>12</v>
      </c>
      <c r="AV130">
        <v>9</v>
      </c>
      <c r="AW130" t="s">
        <v>412</v>
      </c>
      <c r="AX130">
        <v>1.2216</v>
      </c>
      <c r="AY130">
        <v>1.2352000000000001</v>
      </c>
      <c r="AZ130">
        <v>1.9216</v>
      </c>
      <c r="BA130">
        <v>14.048999999999999</v>
      </c>
      <c r="BB130">
        <v>15.66</v>
      </c>
      <c r="BC130">
        <v>1.1100000000000001</v>
      </c>
      <c r="BD130">
        <v>12.88</v>
      </c>
      <c r="BE130">
        <v>3035.3429999999998</v>
      </c>
      <c r="BF130">
        <v>0.44</v>
      </c>
      <c r="BG130">
        <v>30.957999999999998</v>
      </c>
      <c r="BH130">
        <v>0.124</v>
      </c>
      <c r="BI130">
        <v>31.082999999999998</v>
      </c>
      <c r="BJ130">
        <v>23.321000000000002</v>
      </c>
      <c r="BK130">
        <v>9.4E-2</v>
      </c>
      <c r="BL130">
        <v>23.414999999999999</v>
      </c>
      <c r="BM130">
        <v>0</v>
      </c>
      <c r="BN130"/>
      <c r="BO130"/>
      <c r="BP130"/>
      <c r="BQ130">
        <v>302.92099999999999</v>
      </c>
      <c r="BR130">
        <v>0.21248</v>
      </c>
      <c r="BS130">
        <v>0.33227400000000001</v>
      </c>
      <c r="BT130">
        <v>1.2999999999999999E-2</v>
      </c>
      <c r="BU130">
        <v>5.1149250000000004</v>
      </c>
      <c r="BV130">
        <f t="shared" si="15"/>
        <v>6.6787074000000004</v>
      </c>
      <c r="BW130" s="4">
        <f t="shared" si="16"/>
        <v>1.3513631850000001</v>
      </c>
      <c r="BY130" s="4">
        <f t="shared" si="17"/>
        <v>11821.155136160985</v>
      </c>
      <c r="BZ130" s="4">
        <f t="shared" si="18"/>
        <v>1.7135817138</v>
      </c>
      <c r="CA130" s="4">
        <f t="shared" si="19"/>
        <v>90.823725335295009</v>
      </c>
      <c r="CB130" s="4">
        <f t="shared" si="20"/>
        <v>0</v>
      </c>
    </row>
    <row r="131" spans="1:80" x14ac:dyDescent="0.25">
      <c r="A131" s="40">
        <v>41703</v>
      </c>
      <c r="B131" s="41">
        <v>0.6315992245370371</v>
      </c>
      <c r="C131">
        <v>13.672000000000001</v>
      </c>
      <c r="D131">
        <v>3.5999999999999999E-3</v>
      </c>
      <c r="E131">
        <v>36.380316999999998</v>
      </c>
      <c r="F131">
        <v>1603.4</v>
      </c>
      <c r="G131">
        <v>5.3</v>
      </c>
      <c r="H131">
        <v>-79.400000000000006</v>
      </c>
      <c r="I131"/>
      <c r="J131">
        <v>1.89</v>
      </c>
      <c r="K131">
        <v>0.88490000000000002</v>
      </c>
      <c r="L131">
        <v>12.0985</v>
      </c>
      <c r="M131">
        <v>3.2000000000000002E-3</v>
      </c>
      <c r="N131">
        <v>1418.8706999999999</v>
      </c>
      <c r="O131">
        <v>4.6900000000000004</v>
      </c>
      <c r="P131">
        <v>1423.6</v>
      </c>
      <c r="Q131">
        <v>1068.8380999999999</v>
      </c>
      <c r="R131">
        <v>3.5329999999999999</v>
      </c>
      <c r="S131">
        <v>1072.4000000000001</v>
      </c>
      <c r="T131">
        <v>0</v>
      </c>
      <c r="U131"/>
      <c r="V131"/>
      <c r="W131">
        <v>0</v>
      </c>
      <c r="X131">
        <v>1.6726000000000001</v>
      </c>
      <c r="Y131">
        <v>12.2</v>
      </c>
      <c r="Z131">
        <v>872</v>
      </c>
      <c r="AA131">
        <v>893</v>
      </c>
      <c r="AB131">
        <v>824</v>
      </c>
      <c r="AC131">
        <v>46</v>
      </c>
      <c r="AD131">
        <v>5.32</v>
      </c>
      <c r="AE131">
        <v>0.12</v>
      </c>
      <c r="AF131">
        <v>993</v>
      </c>
      <c r="AG131">
        <v>-11</v>
      </c>
      <c r="AH131">
        <v>15</v>
      </c>
      <c r="AI131">
        <v>12</v>
      </c>
      <c r="AJ131">
        <v>190</v>
      </c>
      <c r="AK131">
        <v>190.1</v>
      </c>
      <c r="AL131">
        <v>5.0999999999999996</v>
      </c>
      <c r="AM131">
        <v>195</v>
      </c>
      <c r="AN131" t="s">
        <v>155</v>
      </c>
      <c r="AO131">
        <v>2</v>
      </c>
      <c r="AP131" s="42">
        <v>0.83986111111111106</v>
      </c>
      <c r="AQ131">
        <v>47.160649999999997</v>
      </c>
      <c r="AR131">
        <v>-88.490786</v>
      </c>
      <c r="AS131">
        <v>318.2</v>
      </c>
      <c r="AT131">
        <v>39.4</v>
      </c>
      <c r="AU131">
        <v>12</v>
      </c>
      <c r="AV131">
        <v>9</v>
      </c>
      <c r="AW131" t="s">
        <v>412</v>
      </c>
      <c r="AX131">
        <v>1.3</v>
      </c>
      <c r="AY131">
        <v>1.0216000000000001</v>
      </c>
      <c r="AZ131">
        <v>2</v>
      </c>
      <c r="BA131">
        <v>14.048999999999999</v>
      </c>
      <c r="BB131">
        <v>15.52</v>
      </c>
      <c r="BC131">
        <v>1.1000000000000001</v>
      </c>
      <c r="BD131">
        <v>13.005000000000001</v>
      </c>
      <c r="BE131">
        <v>3035.145</v>
      </c>
      <c r="BF131">
        <v>0.51400000000000001</v>
      </c>
      <c r="BG131">
        <v>37.276000000000003</v>
      </c>
      <c r="BH131">
        <v>0.123</v>
      </c>
      <c r="BI131">
        <v>37.399000000000001</v>
      </c>
      <c r="BJ131">
        <v>28.08</v>
      </c>
      <c r="BK131">
        <v>9.2999999999999999E-2</v>
      </c>
      <c r="BL131">
        <v>28.172999999999998</v>
      </c>
      <c r="BM131">
        <v>0</v>
      </c>
      <c r="BN131"/>
      <c r="BO131"/>
      <c r="BP131"/>
      <c r="BQ131">
        <v>305.10300000000001</v>
      </c>
      <c r="BR131">
        <v>0.23535500000000001</v>
      </c>
      <c r="BS131">
        <v>0.33400000000000002</v>
      </c>
      <c r="BT131">
        <v>1.2862999999999999E-2</v>
      </c>
      <c r="BU131">
        <v>5.665584</v>
      </c>
      <c r="BV131">
        <f t="shared" si="15"/>
        <v>6.7134000000000009</v>
      </c>
      <c r="BW131" s="4">
        <f t="shared" si="16"/>
        <v>1.4968472927999998</v>
      </c>
      <c r="BY131" s="4">
        <f t="shared" si="17"/>
        <v>13092.934618286352</v>
      </c>
      <c r="BZ131" s="4">
        <f t="shared" si="18"/>
        <v>2.2172806880064</v>
      </c>
      <c r="CA131" s="4">
        <f t="shared" si="19"/>
        <v>121.13082046540799</v>
      </c>
      <c r="CB131" s="4">
        <f t="shared" si="20"/>
        <v>0</v>
      </c>
    </row>
    <row r="132" spans="1:80" x14ac:dyDescent="0.25">
      <c r="A132" s="40">
        <v>41703</v>
      </c>
      <c r="B132" s="41">
        <v>0.63161079861111113</v>
      </c>
      <c r="C132">
        <v>14.005000000000001</v>
      </c>
      <c r="D132">
        <v>2.5999999999999999E-3</v>
      </c>
      <c r="E132">
        <v>26.020322</v>
      </c>
      <c r="F132">
        <v>1668.1</v>
      </c>
      <c r="G132">
        <v>6.8</v>
      </c>
      <c r="H132">
        <v>-60.2</v>
      </c>
      <c r="I132"/>
      <c r="J132">
        <v>1.8</v>
      </c>
      <c r="K132">
        <v>0.88249999999999995</v>
      </c>
      <c r="L132">
        <v>12.3588</v>
      </c>
      <c r="M132">
        <v>2.3E-3</v>
      </c>
      <c r="N132">
        <v>1472.0543</v>
      </c>
      <c r="O132">
        <v>6.0007000000000001</v>
      </c>
      <c r="P132">
        <v>1478.1</v>
      </c>
      <c r="Q132">
        <v>1108.9014</v>
      </c>
      <c r="R132">
        <v>4.5202999999999998</v>
      </c>
      <c r="S132">
        <v>1113.4000000000001</v>
      </c>
      <c r="T132">
        <v>0</v>
      </c>
      <c r="U132"/>
      <c r="V132"/>
      <c r="W132">
        <v>0</v>
      </c>
      <c r="X132">
        <v>1.5884</v>
      </c>
      <c r="Y132">
        <v>12.2</v>
      </c>
      <c r="Z132">
        <v>872</v>
      </c>
      <c r="AA132">
        <v>894</v>
      </c>
      <c r="AB132">
        <v>823</v>
      </c>
      <c r="AC132">
        <v>46</v>
      </c>
      <c r="AD132">
        <v>5.32</v>
      </c>
      <c r="AE132">
        <v>0.12</v>
      </c>
      <c r="AF132">
        <v>993</v>
      </c>
      <c r="AG132">
        <v>-11</v>
      </c>
      <c r="AH132">
        <v>15</v>
      </c>
      <c r="AI132">
        <v>12</v>
      </c>
      <c r="AJ132">
        <v>190</v>
      </c>
      <c r="AK132">
        <v>190.9</v>
      </c>
      <c r="AL132">
        <v>5.4</v>
      </c>
      <c r="AM132">
        <v>195</v>
      </c>
      <c r="AN132" t="s">
        <v>155</v>
      </c>
      <c r="AO132">
        <v>2</v>
      </c>
      <c r="AP132" s="42">
        <v>0.83987268518518521</v>
      </c>
      <c r="AQ132">
        <v>47.160490000000003</v>
      </c>
      <c r="AR132">
        <v>-88.490789000000007</v>
      </c>
      <c r="AS132">
        <v>317.60000000000002</v>
      </c>
      <c r="AT132">
        <v>38.9</v>
      </c>
      <c r="AU132">
        <v>12</v>
      </c>
      <c r="AV132">
        <v>9</v>
      </c>
      <c r="AW132" t="s">
        <v>412</v>
      </c>
      <c r="AX132">
        <v>1.3216000000000001</v>
      </c>
      <c r="AY132">
        <v>1.1000000000000001</v>
      </c>
      <c r="AZ132">
        <v>2.0215999999999998</v>
      </c>
      <c r="BA132">
        <v>14.048999999999999</v>
      </c>
      <c r="BB132">
        <v>15.18</v>
      </c>
      <c r="BC132">
        <v>1.08</v>
      </c>
      <c r="BD132">
        <v>13.32</v>
      </c>
      <c r="BE132">
        <v>3035.1779999999999</v>
      </c>
      <c r="BF132">
        <v>0.35899999999999999</v>
      </c>
      <c r="BG132">
        <v>37.859000000000002</v>
      </c>
      <c r="BH132">
        <v>0.154</v>
      </c>
      <c r="BI132">
        <v>38.012999999999998</v>
      </c>
      <c r="BJ132">
        <v>28.518999999999998</v>
      </c>
      <c r="BK132">
        <v>0.11600000000000001</v>
      </c>
      <c r="BL132">
        <v>28.635000000000002</v>
      </c>
      <c r="BM132">
        <v>0</v>
      </c>
      <c r="BN132"/>
      <c r="BO132"/>
      <c r="BP132"/>
      <c r="BQ132">
        <v>283.642</v>
      </c>
      <c r="BR132">
        <v>0.17433000000000001</v>
      </c>
      <c r="BS132">
        <v>0.33400000000000002</v>
      </c>
      <c r="BT132">
        <v>1.2137E-2</v>
      </c>
      <c r="BU132">
        <v>4.1965589999999997</v>
      </c>
      <c r="BV132">
        <f t="shared" si="15"/>
        <v>6.7134000000000009</v>
      </c>
      <c r="BW132" s="4">
        <f t="shared" si="16"/>
        <v>1.1087308878</v>
      </c>
      <c r="BY132" s="4">
        <f t="shared" si="17"/>
        <v>9698.1829248750219</v>
      </c>
      <c r="BZ132" s="4">
        <f t="shared" si="18"/>
        <v>1.1470983481133998</v>
      </c>
      <c r="CA132" s="4">
        <f t="shared" si="19"/>
        <v>91.125620584529372</v>
      </c>
      <c r="CB132" s="4">
        <f t="shared" si="20"/>
        <v>0</v>
      </c>
    </row>
    <row r="133" spans="1:80" x14ac:dyDescent="0.25">
      <c r="A133" s="40">
        <v>41703</v>
      </c>
      <c r="B133" s="41">
        <v>0.63162237268518517</v>
      </c>
      <c r="C133">
        <v>13.821</v>
      </c>
      <c r="D133">
        <v>1.1000000000000001E-3</v>
      </c>
      <c r="E133">
        <v>10.906801</v>
      </c>
      <c r="F133">
        <v>1546.8</v>
      </c>
      <c r="G133">
        <v>5.3</v>
      </c>
      <c r="H133">
        <v>-70.2</v>
      </c>
      <c r="I133"/>
      <c r="J133">
        <v>1.8</v>
      </c>
      <c r="K133">
        <v>0.88390000000000002</v>
      </c>
      <c r="L133">
        <v>12.2166</v>
      </c>
      <c r="M133">
        <v>1E-3</v>
      </c>
      <c r="N133">
        <v>1367.2443000000001</v>
      </c>
      <c r="O133">
        <v>4.6593999999999998</v>
      </c>
      <c r="P133">
        <v>1371.9</v>
      </c>
      <c r="Q133">
        <v>1029.9478999999999</v>
      </c>
      <c r="R133">
        <v>3.5099</v>
      </c>
      <c r="S133">
        <v>1033.5</v>
      </c>
      <c r="T133">
        <v>0</v>
      </c>
      <c r="U133"/>
      <c r="V133"/>
      <c r="W133">
        <v>0</v>
      </c>
      <c r="X133">
        <v>1.5911</v>
      </c>
      <c r="Y133">
        <v>12.2</v>
      </c>
      <c r="Z133">
        <v>872</v>
      </c>
      <c r="AA133">
        <v>893</v>
      </c>
      <c r="AB133">
        <v>825</v>
      </c>
      <c r="AC133">
        <v>46</v>
      </c>
      <c r="AD133">
        <v>5.32</v>
      </c>
      <c r="AE133">
        <v>0.12</v>
      </c>
      <c r="AF133">
        <v>993</v>
      </c>
      <c r="AG133">
        <v>-11</v>
      </c>
      <c r="AH133">
        <v>15.137</v>
      </c>
      <c r="AI133">
        <v>12</v>
      </c>
      <c r="AJ133">
        <v>190</v>
      </c>
      <c r="AK133">
        <v>190.1</v>
      </c>
      <c r="AL133">
        <v>5.5</v>
      </c>
      <c r="AM133">
        <v>195</v>
      </c>
      <c r="AN133" t="s">
        <v>155</v>
      </c>
      <c r="AO133">
        <v>2</v>
      </c>
      <c r="AP133" s="42">
        <v>0.83988425925925936</v>
      </c>
      <c r="AQ133">
        <v>47.160339999999998</v>
      </c>
      <c r="AR133">
        <v>-88.490792999999996</v>
      </c>
      <c r="AS133">
        <v>317</v>
      </c>
      <c r="AT133">
        <v>37.799999999999997</v>
      </c>
      <c r="AU133">
        <v>12</v>
      </c>
      <c r="AV133">
        <v>9</v>
      </c>
      <c r="AW133" t="s">
        <v>412</v>
      </c>
      <c r="AX133">
        <v>1.4</v>
      </c>
      <c r="AY133">
        <v>1.0784</v>
      </c>
      <c r="AZ133">
        <v>2.1</v>
      </c>
      <c r="BA133">
        <v>14.048999999999999</v>
      </c>
      <c r="BB133">
        <v>15.37</v>
      </c>
      <c r="BC133">
        <v>1.0900000000000001</v>
      </c>
      <c r="BD133">
        <v>13.132999999999999</v>
      </c>
      <c r="BE133">
        <v>3035.6179999999999</v>
      </c>
      <c r="BF133">
        <v>0.152</v>
      </c>
      <c r="BG133">
        <v>35.578000000000003</v>
      </c>
      <c r="BH133">
        <v>0.121</v>
      </c>
      <c r="BI133">
        <v>35.698999999999998</v>
      </c>
      <c r="BJ133">
        <v>26.800999999999998</v>
      </c>
      <c r="BK133">
        <v>9.0999999999999998E-2</v>
      </c>
      <c r="BL133">
        <v>26.891999999999999</v>
      </c>
      <c r="BM133">
        <v>0</v>
      </c>
      <c r="BN133"/>
      <c r="BO133"/>
      <c r="BP133"/>
      <c r="BQ133">
        <v>287.46100000000001</v>
      </c>
      <c r="BR133">
        <v>0.28392099999999998</v>
      </c>
      <c r="BS133">
        <v>0.33400000000000002</v>
      </c>
      <c r="BT133">
        <v>1.2999999999999999E-2</v>
      </c>
      <c r="BU133">
        <v>6.8346879999999999</v>
      </c>
      <c r="BV133">
        <f t="shared" si="15"/>
        <v>6.7134000000000009</v>
      </c>
      <c r="BW133" s="4">
        <f t="shared" si="16"/>
        <v>1.8057245695999999</v>
      </c>
      <c r="BY133" s="4">
        <f t="shared" si="17"/>
        <v>15797.147959743896</v>
      </c>
      <c r="BZ133" s="4">
        <f t="shared" si="18"/>
        <v>0.79099757936639992</v>
      </c>
      <c r="CA133" s="4">
        <f t="shared" si="19"/>
        <v>139.47056660920319</v>
      </c>
      <c r="CB133" s="4">
        <f t="shared" si="20"/>
        <v>0</v>
      </c>
    </row>
    <row r="134" spans="1:80" x14ac:dyDescent="0.25">
      <c r="A134" s="40">
        <v>41703</v>
      </c>
      <c r="B134" s="41">
        <v>0.63163394675925921</v>
      </c>
      <c r="C134">
        <v>13.808</v>
      </c>
      <c r="D134">
        <v>2.8E-3</v>
      </c>
      <c r="E134">
        <v>27.699411999999999</v>
      </c>
      <c r="F134">
        <v>1518</v>
      </c>
      <c r="G134">
        <v>-1.2</v>
      </c>
      <c r="H134">
        <v>-67.8</v>
      </c>
      <c r="I134"/>
      <c r="J134">
        <v>1.8</v>
      </c>
      <c r="K134">
        <v>0.88400000000000001</v>
      </c>
      <c r="L134">
        <v>12.2064</v>
      </c>
      <c r="M134">
        <v>2.3999999999999998E-3</v>
      </c>
      <c r="N134">
        <v>1341.8495</v>
      </c>
      <c r="O134">
        <v>0</v>
      </c>
      <c r="P134">
        <v>1341.8</v>
      </c>
      <c r="Q134">
        <v>1010.8153</v>
      </c>
      <c r="R134">
        <v>0</v>
      </c>
      <c r="S134">
        <v>1010.8</v>
      </c>
      <c r="T134">
        <v>0</v>
      </c>
      <c r="U134"/>
      <c r="V134"/>
      <c r="W134">
        <v>0</v>
      </c>
      <c r="X134">
        <v>1.5911999999999999</v>
      </c>
      <c r="Y134">
        <v>12.2</v>
      </c>
      <c r="Z134">
        <v>873</v>
      </c>
      <c r="AA134">
        <v>894</v>
      </c>
      <c r="AB134">
        <v>825</v>
      </c>
      <c r="AC134">
        <v>46</v>
      </c>
      <c r="AD134">
        <v>5.32</v>
      </c>
      <c r="AE134">
        <v>0.12</v>
      </c>
      <c r="AF134">
        <v>993</v>
      </c>
      <c r="AG134">
        <v>-11</v>
      </c>
      <c r="AH134">
        <v>16</v>
      </c>
      <c r="AI134">
        <v>12</v>
      </c>
      <c r="AJ134">
        <v>190</v>
      </c>
      <c r="AK134">
        <v>191</v>
      </c>
      <c r="AL134">
        <v>5.4</v>
      </c>
      <c r="AM134">
        <v>195</v>
      </c>
      <c r="AN134" t="s">
        <v>155</v>
      </c>
      <c r="AO134">
        <v>2</v>
      </c>
      <c r="AP134" s="42">
        <v>0.83989583333333329</v>
      </c>
      <c r="AQ134">
        <v>47.160192000000002</v>
      </c>
      <c r="AR134">
        <v>-88.490784000000005</v>
      </c>
      <c r="AS134">
        <v>316.5</v>
      </c>
      <c r="AT134">
        <v>37</v>
      </c>
      <c r="AU134">
        <v>12</v>
      </c>
      <c r="AV134">
        <v>9</v>
      </c>
      <c r="AW134" t="s">
        <v>412</v>
      </c>
      <c r="AX134">
        <v>1.4216</v>
      </c>
      <c r="AY134">
        <v>1</v>
      </c>
      <c r="AZ134">
        <v>2.1</v>
      </c>
      <c r="BA134">
        <v>14.048999999999999</v>
      </c>
      <c r="BB134">
        <v>15.38</v>
      </c>
      <c r="BC134">
        <v>1.0900000000000001</v>
      </c>
      <c r="BD134">
        <v>13.124000000000001</v>
      </c>
      <c r="BE134">
        <v>3035.2559999999999</v>
      </c>
      <c r="BF134">
        <v>0.38800000000000001</v>
      </c>
      <c r="BG134">
        <v>34.942</v>
      </c>
      <c r="BH134">
        <v>0</v>
      </c>
      <c r="BI134">
        <v>34.942</v>
      </c>
      <c r="BJ134">
        <v>26.321999999999999</v>
      </c>
      <c r="BK134">
        <v>0</v>
      </c>
      <c r="BL134">
        <v>26.321999999999999</v>
      </c>
      <c r="BM134">
        <v>0</v>
      </c>
      <c r="BN134"/>
      <c r="BO134"/>
      <c r="BP134"/>
      <c r="BQ134">
        <v>287.69</v>
      </c>
      <c r="BR134">
        <v>0.449654</v>
      </c>
      <c r="BS134">
        <v>0.33386300000000002</v>
      </c>
      <c r="BT134">
        <v>1.2999999999999999E-2</v>
      </c>
      <c r="BU134">
        <v>10.824296</v>
      </c>
      <c r="BV134">
        <f t="shared" si="15"/>
        <v>6.7106463000000005</v>
      </c>
      <c r="BW134" s="4">
        <f t="shared" si="16"/>
        <v>2.8597790031999999</v>
      </c>
      <c r="BY134" s="4">
        <f t="shared" si="17"/>
        <v>25015.423441761443</v>
      </c>
      <c r="BZ134" s="4">
        <f t="shared" si="18"/>
        <v>3.1977481620671999</v>
      </c>
      <c r="CA134" s="4">
        <f t="shared" si="19"/>
        <v>216.9358946441568</v>
      </c>
      <c r="CB134" s="4">
        <f t="shared" si="20"/>
        <v>0</v>
      </c>
    </row>
    <row r="135" spans="1:80" x14ac:dyDescent="0.25">
      <c r="A135" s="40">
        <v>41703</v>
      </c>
      <c r="B135" s="41">
        <v>0.63164552083333336</v>
      </c>
      <c r="C135">
        <v>13.87</v>
      </c>
      <c r="D135">
        <v>2.3E-3</v>
      </c>
      <c r="E135">
        <v>22.766135999999999</v>
      </c>
      <c r="F135">
        <v>1560.3</v>
      </c>
      <c r="G135">
        <v>-2.7</v>
      </c>
      <c r="H135">
        <v>-61.3</v>
      </c>
      <c r="I135"/>
      <c r="J135">
        <v>1.81</v>
      </c>
      <c r="K135">
        <v>0.88360000000000005</v>
      </c>
      <c r="L135">
        <v>12.255599999999999</v>
      </c>
      <c r="M135">
        <v>2E-3</v>
      </c>
      <c r="N135">
        <v>1378.6487999999999</v>
      </c>
      <c r="O135">
        <v>0</v>
      </c>
      <c r="P135">
        <v>1378.6</v>
      </c>
      <c r="Q135">
        <v>1038.5219</v>
      </c>
      <c r="R135">
        <v>0</v>
      </c>
      <c r="S135">
        <v>1038.5</v>
      </c>
      <c r="T135">
        <v>0</v>
      </c>
      <c r="U135"/>
      <c r="V135"/>
      <c r="W135">
        <v>0</v>
      </c>
      <c r="X135">
        <v>1.5995999999999999</v>
      </c>
      <c r="Y135">
        <v>12.3</v>
      </c>
      <c r="Z135">
        <v>873</v>
      </c>
      <c r="AA135">
        <v>894</v>
      </c>
      <c r="AB135">
        <v>825</v>
      </c>
      <c r="AC135">
        <v>46</v>
      </c>
      <c r="AD135">
        <v>5.32</v>
      </c>
      <c r="AE135">
        <v>0.12</v>
      </c>
      <c r="AF135">
        <v>994</v>
      </c>
      <c r="AG135">
        <v>-11</v>
      </c>
      <c r="AH135">
        <v>16</v>
      </c>
      <c r="AI135">
        <v>12</v>
      </c>
      <c r="AJ135">
        <v>190</v>
      </c>
      <c r="AK135">
        <v>190.9</v>
      </c>
      <c r="AL135">
        <v>5.7</v>
      </c>
      <c r="AM135">
        <v>195</v>
      </c>
      <c r="AN135" t="s">
        <v>155</v>
      </c>
      <c r="AO135">
        <v>2</v>
      </c>
      <c r="AP135" s="42">
        <v>0.83990740740740744</v>
      </c>
      <c r="AQ135">
        <v>47.160048000000003</v>
      </c>
      <c r="AR135">
        <v>-88.490733000000006</v>
      </c>
      <c r="AS135">
        <v>316.10000000000002</v>
      </c>
      <c r="AT135">
        <v>36.4</v>
      </c>
      <c r="AU135">
        <v>12</v>
      </c>
      <c r="AV135">
        <v>9</v>
      </c>
      <c r="AW135" t="s">
        <v>412</v>
      </c>
      <c r="AX135">
        <v>1.5216000000000001</v>
      </c>
      <c r="AY135">
        <v>1</v>
      </c>
      <c r="AZ135">
        <v>2.1</v>
      </c>
      <c r="BA135">
        <v>14.048999999999999</v>
      </c>
      <c r="BB135">
        <v>15.32</v>
      </c>
      <c r="BC135">
        <v>1.0900000000000001</v>
      </c>
      <c r="BD135">
        <v>13.173</v>
      </c>
      <c r="BE135">
        <v>3035.3270000000002</v>
      </c>
      <c r="BF135">
        <v>0.317</v>
      </c>
      <c r="BG135">
        <v>35.756999999999998</v>
      </c>
      <c r="BH135">
        <v>0</v>
      </c>
      <c r="BI135">
        <v>35.756999999999998</v>
      </c>
      <c r="BJ135">
        <v>26.934999999999999</v>
      </c>
      <c r="BK135">
        <v>0</v>
      </c>
      <c r="BL135">
        <v>26.934999999999999</v>
      </c>
      <c r="BM135">
        <v>0</v>
      </c>
      <c r="BN135"/>
      <c r="BO135"/>
      <c r="BP135"/>
      <c r="BQ135">
        <v>288.06099999999998</v>
      </c>
      <c r="BR135">
        <v>0.21618799999999999</v>
      </c>
      <c r="BS135">
        <v>0.332453</v>
      </c>
      <c r="BT135">
        <v>1.2999999999999999E-2</v>
      </c>
      <c r="BU135">
        <v>5.2041820000000003</v>
      </c>
      <c r="BV135">
        <f t="shared" si="15"/>
        <v>6.6823053000000003</v>
      </c>
      <c r="BW135" s="4">
        <f t="shared" si="16"/>
        <v>1.3749448844000001</v>
      </c>
      <c r="BY135" s="4">
        <f t="shared" si="17"/>
        <v>12027.37449630316</v>
      </c>
      <c r="BZ135" s="4">
        <f t="shared" si="18"/>
        <v>1.2561011434116001</v>
      </c>
      <c r="CA135" s="4">
        <f t="shared" si="19"/>
        <v>106.72897254823799</v>
      </c>
      <c r="CB135" s="4">
        <f t="shared" si="20"/>
        <v>0</v>
      </c>
    </row>
    <row r="136" spans="1:80" x14ac:dyDescent="0.25">
      <c r="A136" s="40">
        <v>41703</v>
      </c>
      <c r="B136" s="41">
        <v>0.6316570949074074</v>
      </c>
      <c r="C136">
        <v>13.836</v>
      </c>
      <c r="D136">
        <v>2E-3</v>
      </c>
      <c r="E136">
        <v>20</v>
      </c>
      <c r="F136">
        <v>1663.8</v>
      </c>
      <c r="G136">
        <v>-2.8</v>
      </c>
      <c r="H136">
        <v>-68.5</v>
      </c>
      <c r="I136"/>
      <c r="J136">
        <v>1.9</v>
      </c>
      <c r="K136">
        <v>0.88390000000000002</v>
      </c>
      <c r="L136">
        <v>12.2295</v>
      </c>
      <c r="M136">
        <v>1.8E-3</v>
      </c>
      <c r="N136">
        <v>1470.6659999999999</v>
      </c>
      <c r="O136">
        <v>0</v>
      </c>
      <c r="P136">
        <v>1470.7</v>
      </c>
      <c r="Q136">
        <v>1107.8527999999999</v>
      </c>
      <c r="R136">
        <v>0</v>
      </c>
      <c r="S136">
        <v>1107.9000000000001</v>
      </c>
      <c r="T136">
        <v>0</v>
      </c>
      <c r="U136"/>
      <c r="V136"/>
      <c r="W136">
        <v>0</v>
      </c>
      <c r="X136">
        <v>1.6794</v>
      </c>
      <c r="Y136">
        <v>12.2</v>
      </c>
      <c r="Z136">
        <v>872</v>
      </c>
      <c r="AA136">
        <v>894</v>
      </c>
      <c r="AB136">
        <v>825</v>
      </c>
      <c r="AC136">
        <v>46</v>
      </c>
      <c r="AD136">
        <v>5.32</v>
      </c>
      <c r="AE136">
        <v>0.12</v>
      </c>
      <c r="AF136">
        <v>993</v>
      </c>
      <c r="AG136">
        <v>-11</v>
      </c>
      <c r="AH136">
        <v>16</v>
      </c>
      <c r="AI136">
        <v>12</v>
      </c>
      <c r="AJ136">
        <v>190</v>
      </c>
      <c r="AK136">
        <v>190</v>
      </c>
      <c r="AL136">
        <v>5.8</v>
      </c>
      <c r="AM136">
        <v>195</v>
      </c>
      <c r="AN136" t="s">
        <v>155</v>
      </c>
      <c r="AO136">
        <v>2</v>
      </c>
      <c r="AP136" s="42">
        <v>0.83991898148148147</v>
      </c>
      <c r="AQ136">
        <v>47.159911000000001</v>
      </c>
      <c r="AR136">
        <v>-88.490634999999997</v>
      </c>
      <c r="AS136">
        <v>315.8</v>
      </c>
      <c r="AT136">
        <v>36.5</v>
      </c>
      <c r="AU136">
        <v>12</v>
      </c>
      <c r="AV136">
        <v>9</v>
      </c>
      <c r="AW136" t="s">
        <v>412</v>
      </c>
      <c r="AX136">
        <v>1.6</v>
      </c>
      <c r="AY136">
        <v>1.0216000000000001</v>
      </c>
      <c r="AZ136">
        <v>2.1215999999999999</v>
      </c>
      <c r="BA136">
        <v>14.048999999999999</v>
      </c>
      <c r="BB136">
        <v>15.35</v>
      </c>
      <c r="BC136">
        <v>1.0900000000000001</v>
      </c>
      <c r="BD136">
        <v>13.132999999999999</v>
      </c>
      <c r="BE136">
        <v>3035.4079999999999</v>
      </c>
      <c r="BF136">
        <v>0.27900000000000003</v>
      </c>
      <c r="BG136">
        <v>38.225999999999999</v>
      </c>
      <c r="BH136">
        <v>0</v>
      </c>
      <c r="BI136">
        <v>38.225999999999999</v>
      </c>
      <c r="BJ136">
        <v>28.795999999999999</v>
      </c>
      <c r="BK136">
        <v>0</v>
      </c>
      <c r="BL136">
        <v>28.795999999999999</v>
      </c>
      <c r="BM136">
        <v>0</v>
      </c>
      <c r="BN136"/>
      <c r="BO136"/>
      <c r="BP136"/>
      <c r="BQ136">
        <v>303.089</v>
      </c>
      <c r="BR136">
        <v>0.14813599999999999</v>
      </c>
      <c r="BS136">
        <v>0.32913599999999998</v>
      </c>
      <c r="BT136">
        <v>1.2999999999999999E-2</v>
      </c>
      <c r="BU136">
        <v>3.5660069999999999</v>
      </c>
      <c r="BV136">
        <f t="shared" si="15"/>
        <v>6.6156335999999998</v>
      </c>
      <c r="BW136" s="4">
        <f t="shared" si="16"/>
        <v>0.94213904939999993</v>
      </c>
      <c r="BY136" s="4">
        <f t="shared" si="17"/>
        <v>8241.6114942967579</v>
      </c>
      <c r="BZ136" s="4">
        <f t="shared" si="18"/>
        <v>0.75752900661419997</v>
      </c>
      <c r="CA136" s="4">
        <f t="shared" si="19"/>
        <v>78.185681987320791</v>
      </c>
      <c r="CB136" s="4">
        <f t="shared" si="20"/>
        <v>0</v>
      </c>
    </row>
    <row r="137" spans="1:80" x14ac:dyDescent="0.25">
      <c r="A137" s="40">
        <v>41703</v>
      </c>
      <c r="B137" s="41">
        <v>0.63166866898148155</v>
      </c>
      <c r="C137">
        <v>13.699</v>
      </c>
      <c r="D137">
        <v>2E-3</v>
      </c>
      <c r="E137">
        <v>20</v>
      </c>
      <c r="F137">
        <v>1641.2</v>
      </c>
      <c r="G137">
        <v>1.2</v>
      </c>
      <c r="H137">
        <v>-40.1</v>
      </c>
      <c r="I137"/>
      <c r="J137">
        <v>1.8</v>
      </c>
      <c r="K137">
        <v>0.88490000000000002</v>
      </c>
      <c r="L137">
        <v>12.1219</v>
      </c>
      <c r="M137">
        <v>1.8E-3</v>
      </c>
      <c r="N137">
        <v>1452.3226999999999</v>
      </c>
      <c r="O137">
        <v>1.0544</v>
      </c>
      <c r="P137">
        <v>1453.4</v>
      </c>
      <c r="Q137">
        <v>1094.0197000000001</v>
      </c>
      <c r="R137">
        <v>0.79430000000000001</v>
      </c>
      <c r="S137">
        <v>1094.8</v>
      </c>
      <c r="T137">
        <v>0</v>
      </c>
      <c r="U137"/>
      <c r="V137"/>
      <c r="W137">
        <v>0</v>
      </c>
      <c r="X137">
        <v>1.5928</v>
      </c>
      <c r="Y137">
        <v>12.2</v>
      </c>
      <c r="Z137">
        <v>872</v>
      </c>
      <c r="AA137">
        <v>894</v>
      </c>
      <c r="AB137">
        <v>822</v>
      </c>
      <c r="AC137">
        <v>46</v>
      </c>
      <c r="AD137">
        <v>5.32</v>
      </c>
      <c r="AE137">
        <v>0.12</v>
      </c>
      <c r="AF137">
        <v>994</v>
      </c>
      <c r="AG137">
        <v>-11</v>
      </c>
      <c r="AH137">
        <v>15.863</v>
      </c>
      <c r="AI137">
        <v>12</v>
      </c>
      <c r="AJ137">
        <v>190</v>
      </c>
      <c r="AK137">
        <v>190</v>
      </c>
      <c r="AL137">
        <v>5.6</v>
      </c>
      <c r="AM137">
        <v>195</v>
      </c>
      <c r="AN137" t="s">
        <v>155</v>
      </c>
      <c r="AO137">
        <v>2</v>
      </c>
      <c r="AP137" s="42">
        <v>0.83993055555555562</v>
      </c>
      <c r="AQ137">
        <v>47.159793000000001</v>
      </c>
      <c r="AR137">
        <v>-88.490493999999998</v>
      </c>
      <c r="AS137">
        <v>315.3</v>
      </c>
      <c r="AT137">
        <v>36</v>
      </c>
      <c r="AU137">
        <v>12</v>
      </c>
      <c r="AV137">
        <v>9</v>
      </c>
      <c r="AW137" t="s">
        <v>412</v>
      </c>
      <c r="AX137">
        <v>1.6</v>
      </c>
      <c r="AY137">
        <v>1.0784</v>
      </c>
      <c r="AZ137">
        <v>2.1783999999999999</v>
      </c>
      <c r="BA137">
        <v>14.048999999999999</v>
      </c>
      <c r="BB137">
        <v>15.5</v>
      </c>
      <c r="BC137">
        <v>1.1000000000000001</v>
      </c>
      <c r="BD137">
        <v>13.007999999999999</v>
      </c>
      <c r="BE137">
        <v>3035.491</v>
      </c>
      <c r="BF137">
        <v>0.28199999999999997</v>
      </c>
      <c r="BG137">
        <v>38.085000000000001</v>
      </c>
      <c r="BH137">
        <v>2.8000000000000001E-2</v>
      </c>
      <c r="BI137">
        <v>38.113</v>
      </c>
      <c r="BJ137">
        <v>28.689</v>
      </c>
      <c r="BK137">
        <v>2.1000000000000001E-2</v>
      </c>
      <c r="BL137">
        <v>28.71</v>
      </c>
      <c r="BM137">
        <v>0</v>
      </c>
      <c r="BN137"/>
      <c r="BO137"/>
      <c r="BP137"/>
      <c r="BQ137">
        <v>290.01400000000001</v>
      </c>
      <c r="BR137">
        <v>0.161467</v>
      </c>
      <c r="BS137">
        <v>0.33</v>
      </c>
      <c r="BT137">
        <v>1.2862999999999999E-2</v>
      </c>
      <c r="BU137">
        <v>3.8869150000000001</v>
      </c>
      <c r="BV137">
        <f t="shared" si="15"/>
        <v>6.6330000000000009</v>
      </c>
      <c r="BW137" s="4">
        <f t="shared" si="16"/>
        <v>1.026922943</v>
      </c>
      <c r="BY137" s="4">
        <f t="shared" si="17"/>
        <v>8983.5267539017714</v>
      </c>
      <c r="BZ137" s="4">
        <f t="shared" si="18"/>
        <v>0.83457817684199997</v>
      </c>
      <c r="CA137" s="4">
        <f t="shared" si="19"/>
        <v>84.905011756808989</v>
      </c>
      <c r="CB137" s="4">
        <f t="shared" si="20"/>
        <v>0</v>
      </c>
    </row>
    <row r="138" spans="1:80" x14ac:dyDescent="0.25">
      <c r="A138" s="40">
        <v>41703</v>
      </c>
      <c r="B138" s="41">
        <v>0.63168024305555559</v>
      </c>
      <c r="C138">
        <v>13.683</v>
      </c>
      <c r="D138">
        <v>2.2000000000000001E-3</v>
      </c>
      <c r="E138">
        <v>22.017391</v>
      </c>
      <c r="F138">
        <v>1732.2</v>
      </c>
      <c r="G138">
        <v>2.2000000000000002</v>
      </c>
      <c r="H138">
        <v>-71.7</v>
      </c>
      <c r="I138"/>
      <c r="J138">
        <v>1.8</v>
      </c>
      <c r="K138">
        <v>0.88519999999999999</v>
      </c>
      <c r="L138">
        <v>12.1121</v>
      </c>
      <c r="M138">
        <v>1.9E-3</v>
      </c>
      <c r="N138">
        <v>1533.3397</v>
      </c>
      <c r="O138">
        <v>1.9722</v>
      </c>
      <c r="P138">
        <v>1535.3</v>
      </c>
      <c r="Q138">
        <v>1155.0678</v>
      </c>
      <c r="R138">
        <v>1.4856</v>
      </c>
      <c r="S138">
        <v>1156.5999999999999</v>
      </c>
      <c r="T138">
        <v>0</v>
      </c>
      <c r="U138"/>
      <c r="V138"/>
      <c r="W138">
        <v>0</v>
      </c>
      <c r="X138">
        <v>1.5933999999999999</v>
      </c>
      <c r="Y138">
        <v>12.2</v>
      </c>
      <c r="Z138">
        <v>871</v>
      </c>
      <c r="AA138">
        <v>894</v>
      </c>
      <c r="AB138">
        <v>821</v>
      </c>
      <c r="AC138">
        <v>46</v>
      </c>
      <c r="AD138">
        <v>5.32</v>
      </c>
      <c r="AE138">
        <v>0.12</v>
      </c>
      <c r="AF138">
        <v>993</v>
      </c>
      <c r="AG138">
        <v>-11</v>
      </c>
      <c r="AH138">
        <v>15</v>
      </c>
      <c r="AI138">
        <v>12</v>
      </c>
      <c r="AJ138">
        <v>190</v>
      </c>
      <c r="AK138">
        <v>189.9</v>
      </c>
      <c r="AL138">
        <v>6.2</v>
      </c>
      <c r="AM138">
        <v>195</v>
      </c>
      <c r="AN138" t="s">
        <v>155</v>
      </c>
      <c r="AO138">
        <v>2</v>
      </c>
      <c r="AP138" s="42">
        <v>0.83994212962962955</v>
      </c>
      <c r="AQ138">
        <v>47.159692</v>
      </c>
      <c r="AR138">
        <v>-88.490319</v>
      </c>
      <c r="AS138">
        <v>315.10000000000002</v>
      </c>
      <c r="AT138">
        <v>36.299999999999997</v>
      </c>
      <c r="AU138">
        <v>12</v>
      </c>
      <c r="AV138">
        <v>9</v>
      </c>
      <c r="AW138" t="s">
        <v>412</v>
      </c>
      <c r="AX138">
        <v>1.556843</v>
      </c>
      <c r="AY138">
        <v>1.0431569999999999</v>
      </c>
      <c r="AZ138">
        <v>2.121578</v>
      </c>
      <c r="BA138">
        <v>14.048999999999999</v>
      </c>
      <c r="BB138">
        <v>15.51</v>
      </c>
      <c r="BC138">
        <v>1.1000000000000001</v>
      </c>
      <c r="BD138">
        <v>12.967000000000001</v>
      </c>
      <c r="BE138">
        <v>3035.4540000000002</v>
      </c>
      <c r="BF138">
        <v>0.311</v>
      </c>
      <c r="BG138">
        <v>40.241999999999997</v>
      </c>
      <c r="BH138">
        <v>5.1999999999999998E-2</v>
      </c>
      <c r="BI138">
        <v>40.293999999999997</v>
      </c>
      <c r="BJ138">
        <v>30.314</v>
      </c>
      <c r="BK138">
        <v>3.9E-2</v>
      </c>
      <c r="BL138">
        <v>30.353000000000002</v>
      </c>
      <c r="BM138">
        <v>0</v>
      </c>
      <c r="BN138"/>
      <c r="BO138"/>
      <c r="BP138"/>
      <c r="BQ138">
        <v>290.351</v>
      </c>
      <c r="BR138">
        <v>0.230684</v>
      </c>
      <c r="BS138">
        <v>0.33027400000000001</v>
      </c>
      <c r="BT138">
        <v>1.2137E-2</v>
      </c>
      <c r="BU138">
        <v>5.5531410000000001</v>
      </c>
      <c r="BV138">
        <f t="shared" si="15"/>
        <v>6.6385074000000008</v>
      </c>
      <c r="BW138" s="4">
        <f t="shared" si="16"/>
        <v>1.4671398521999999</v>
      </c>
      <c r="BY138" s="4">
        <f t="shared" si="17"/>
        <v>12834.38991205606</v>
      </c>
      <c r="BZ138" s="4">
        <f t="shared" si="18"/>
        <v>1.3149582443513999</v>
      </c>
      <c r="CA138" s="4">
        <f t="shared" si="19"/>
        <v>128.17248945102361</v>
      </c>
      <c r="CB138" s="4">
        <f t="shared" si="20"/>
        <v>0</v>
      </c>
    </row>
    <row r="139" spans="1:80" x14ac:dyDescent="0.25">
      <c r="A139" s="40">
        <v>41703</v>
      </c>
      <c r="B139" s="41">
        <v>0.63169181712962963</v>
      </c>
      <c r="C139">
        <v>13.859</v>
      </c>
      <c r="D139">
        <v>2.8999999999999998E-3</v>
      </c>
      <c r="E139">
        <v>28.687999999999999</v>
      </c>
      <c r="F139">
        <v>1830.7</v>
      </c>
      <c r="G139">
        <v>6.5</v>
      </c>
      <c r="H139">
        <v>-58.5</v>
      </c>
      <c r="I139"/>
      <c r="J139">
        <v>1.8</v>
      </c>
      <c r="K139">
        <v>0.88380000000000003</v>
      </c>
      <c r="L139">
        <v>12.248200000000001</v>
      </c>
      <c r="M139">
        <v>2.5000000000000001E-3</v>
      </c>
      <c r="N139">
        <v>1617.8735999999999</v>
      </c>
      <c r="O139">
        <v>5.7260999999999997</v>
      </c>
      <c r="P139">
        <v>1623.6</v>
      </c>
      <c r="Q139">
        <v>1218.7474</v>
      </c>
      <c r="R139">
        <v>4.3135000000000003</v>
      </c>
      <c r="S139">
        <v>1223.0999999999999</v>
      </c>
      <c r="T139">
        <v>0</v>
      </c>
      <c r="U139"/>
      <c r="V139"/>
      <c r="W139">
        <v>0</v>
      </c>
      <c r="X139">
        <v>1.5908</v>
      </c>
      <c r="Y139">
        <v>12.2</v>
      </c>
      <c r="Z139">
        <v>871</v>
      </c>
      <c r="AA139">
        <v>894</v>
      </c>
      <c r="AB139">
        <v>822</v>
      </c>
      <c r="AC139">
        <v>46</v>
      </c>
      <c r="AD139">
        <v>5.32</v>
      </c>
      <c r="AE139">
        <v>0.12</v>
      </c>
      <c r="AF139">
        <v>993</v>
      </c>
      <c r="AG139">
        <v>-11</v>
      </c>
      <c r="AH139">
        <v>15</v>
      </c>
      <c r="AI139">
        <v>12</v>
      </c>
      <c r="AJ139">
        <v>190</v>
      </c>
      <c r="AK139">
        <v>189.1</v>
      </c>
      <c r="AL139">
        <v>6</v>
      </c>
      <c r="AM139">
        <v>195</v>
      </c>
      <c r="AN139" t="s">
        <v>155</v>
      </c>
      <c r="AO139">
        <v>2</v>
      </c>
      <c r="AP139" s="42">
        <v>0.8399537037037037</v>
      </c>
      <c r="AQ139">
        <v>47.159599</v>
      </c>
      <c r="AR139">
        <v>-88.490134999999995</v>
      </c>
      <c r="AS139">
        <v>315</v>
      </c>
      <c r="AT139">
        <v>37</v>
      </c>
      <c r="AU139">
        <v>12</v>
      </c>
      <c r="AV139">
        <v>9</v>
      </c>
      <c r="AW139" t="s">
        <v>412</v>
      </c>
      <c r="AX139">
        <v>1.529129</v>
      </c>
      <c r="AY139">
        <v>1.156957</v>
      </c>
      <c r="AZ139">
        <v>2.329129</v>
      </c>
      <c r="BA139">
        <v>14.048999999999999</v>
      </c>
      <c r="BB139">
        <v>15.33</v>
      </c>
      <c r="BC139">
        <v>1.0900000000000001</v>
      </c>
      <c r="BD139">
        <v>13.151999999999999</v>
      </c>
      <c r="BE139">
        <v>3035.2020000000002</v>
      </c>
      <c r="BF139">
        <v>0.4</v>
      </c>
      <c r="BG139">
        <v>41.984999999999999</v>
      </c>
      <c r="BH139">
        <v>0.14899999999999999</v>
      </c>
      <c r="BI139">
        <v>42.134</v>
      </c>
      <c r="BJ139">
        <v>31.628</v>
      </c>
      <c r="BK139">
        <v>0.112</v>
      </c>
      <c r="BL139">
        <v>31.74</v>
      </c>
      <c r="BM139">
        <v>0</v>
      </c>
      <c r="BN139"/>
      <c r="BO139"/>
      <c r="BP139"/>
      <c r="BQ139">
        <v>286.63200000000001</v>
      </c>
      <c r="BR139">
        <v>0.17843899999999999</v>
      </c>
      <c r="BS139">
        <v>0.33200000000000002</v>
      </c>
      <c r="BT139">
        <v>1.2862999999999999E-2</v>
      </c>
      <c r="BU139">
        <v>4.2954730000000003</v>
      </c>
      <c r="BV139">
        <f t="shared" ref="BV139:BV141" si="21">BS139*20.1</f>
        <v>6.6732000000000005</v>
      </c>
      <c r="BW139" s="4">
        <f t="shared" ref="BW139:BW140" si="22">BU139*0.2642</f>
        <v>1.1348639666</v>
      </c>
      <c r="BY139" s="4">
        <f t="shared" ref="BY139:BY140" si="23">BE139*$BU139*0.7614</f>
        <v>9926.8501423517264</v>
      </c>
      <c r="BZ139" s="4">
        <f t="shared" ref="BZ139:BZ140" si="24">BF139*$BU139*0.7614</f>
        <v>1.3082292568800002</v>
      </c>
      <c r="CA139" s="4">
        <f t="shared" ref="CA139:CA140" si="25">BJ139*$BU139*0.7614</f>
        <v>103.44168734150159</v>
      </c>
      <c r="CB139" s="4">
        <f t="shared" ref="CB139:CB140" si="26">BM139*$BU139*0.7614</f>
        <v>0</v>
      </c>
    </row>
    <row r="140" spans="1:80" x14ac:dyDescent="0.25">
      <c r="A140" s="40">
        <v>41703</v>
      </c>
      <c r="B140" s="41">
        <v>0.63170339120370367</v>
      </c>
      <c r="C140">
        <v>13.941000000000001</v>
      </c>
      <c r="D140">
        <v>1.2999999999999999E-3</v>
      </c>
      <c r="E140">
        <v>12.688000000000001</v>
      </c>
      <c r="F140">
        <v>1829.1</v>
      </c>
      <c r="G140">
        <v>12.9</v>
      </c>
      <c r="H140">
        <v>-61.6</v>
      </c>
      <c r="I140"/>
      <c r="J140">
        <v>1.8</v>
      </c>
      <c r="K140">
        <v>0.8831</v>
      </c>
      <c r="L140">
        <v>12.3111</v>
      </c>
      <c r="M140">
        <v>1.1000000000000001E-3</v>
      </c>
      <c r="N140">
        <v>1615.2769000000001</v>
      </c>
      <c r="O140">
        <v>11.3918</v>
      </c>
      <c r="P140">
        <v>1626.7</v>
      </c>
      <c r="Q140">
        <v>1216.7914000000001</v>
      </c>
      <c r="R140">
        <v>8.5815000000000001</v>
      </c>
      <c r="S140">
        <v>1225.4000000000001</v>
      </c>
      <c r="T140">
        <v>0</v>
      </c>
      <c r="U140"/>
      <c r="V140"/>
      <c r="W140">
        <v>0</v>
      </c>
      <c r="X140">
        <v>1.5895999999999999</v>
      </c>
      <c r="Y140">
        <v>12.3</v>
      </c>
      <c r="Z140">
        <v>871</v>
      </c>
      <c r="AA140">
        <v>894</v>
      </c>
      <c r="AB140">
        <v>822</v>
      </c>
      <c r="AC140">
        <v>46</v>
      </c>
      <c r="AD140">
        <v>5.32</v>
      </c>
      <c r="AE140">
        <v>0.12</v>
      </c>
      <c r="AF140">
        <v>993</v>
      </c>
      <c r="AG140">
        <v>-11</v>
      </c>
      <c r="AH140">
        <v>15</v>
      </c>
      <c r="AI140">
        <v>12</v>
      </c>
      <c r="AJ140">
        <v>190</v>
      </c>
      <c r="AK140">
        <v>190</v>
      </c>
      <c r="AL140">
        <v>5.8</v>
      </c>
      <c r="AM140">
        <v>195</v>
      </c>
      <c r="AN140" t="s">
        <v>155</v>
      </c>
      <c r="AO140">
        <v>2</v>
      </c>
      <c r="AP140" s="42">
        <v>0.83996527777777785</v>
      </c>
      <c r="AQ140">
        <v>47.159508000000002</v>
      </c>
      <c r="AR140">
        <v>-88.489946000000003</v>
      </c>
      <c r="AS140">
        <v>314.8</v>
      </c>
      <c r="AT140">
        <v>37.4</v>
      </c>
      <c r="AU140">
        <v>12</v>
      </c>
      <c r="AV140">
        <v>9</v>
      </c>
      <c r="AW140" t="s">
        <v>412</v>
      </c>
      <c r="AX140">
        <v>1.9568000000000001</v>
      </c>
      <c r="AY140">
        <v>1</v>
      </c>
      <c r="AZ140">
        <v>2.6920000000000002</v>
      </c>
      <c r="BA140">
        <v>14.048999999999999</v>
      </c>
      <c r="BB140">
        <v>15.24</v>
      </c>
      <c r="BC140">
        <v>1.0900000000000001</v>
      </c>
      <c r="BD140">
        <v>13.24</v>
      </c>
      <c r="BE140">
        <v>3035.5050000000001</v>
      </c>
      <c r="BF140">
        <v>0.17599999999999999</v>
      </c>
      <c r="BG140">
        <v>41.707999999999998</v>
      </c>
      <c r="BH140">
        <v>0.29399999999999998</v>
      </c>
      <c r="BI140">
        <v>42.002000000000002</v>
      </c>
      <c r="BJ140">
        <v>31.419</v>
      </c>
      <c r="BK140">
        <v>0.222</v>
      </c>
      <c r="BL140">
        <v>31.64</v>
      </c>
      <c r="BM140">
        <v>0</v>
      </c>
      <c r="BN140"/>
      <c r="BO140"/>
      <c r="BP140"/>
      <c r="BQ140">
        <v>284.97500000000002</v>
      </c>
      <c r="BR140">
        <v>0.247222</v>
      </c>
      <c r="BS140">
        <v>0.33186300000000002</v>
      </c>
      <c r="BT140">
        <v>1.2137E-2</v>
      </c>
      <c r="BU140">
        <v>5.9512520000000002</v>
      </c>
      <c r="BV140">
        <f t="shared" si="21"/>
        <v>6.6704463000000009</v>
      </c>
      <c r="BW140" s="4">
        <f t="shared" si="22"/>
        <v>1.5723207784</v>
      </c>
      <c r="BY140" s="4">
        <f t="shared" si="23"/>
        <v>13754.733031000766</v>
      </c>
      <c r="BZ140" s="4">
        <f t="shared" si="24"/>
        <v>0.7975058560128</v>
      </c>
      <c r="CA140" s="4">
        <f t="shared" si="25"/>
        <v>142.3683891481032</v>
      </c>
      <c r="CB140" s="4">
        <f t="shared" si="26"/>
        <v>0</v>
      </c>
    </row>
    <row r="141" spans="1:80" x14ac:dyDescent="0.25">
      <c r="A141" s="40">
        <v>41703</v>
      </c>
      <c r="B141" s="41">
        <v>0.63171496527777771</v>
      </c>
      <c r="C141">
        <v>14.061</v>
      </c>
      <c r="D141">
        <v>1E-3</v>
      </c>
      <c r="E141">
        <v>10</v>
      </c>
      <c r="F141">
        <v>1765.6</v>
      </c>
      <c r="G141">
        <v>12.9</v>
      </c>
      <c r="H141">
        <v>-67</v>
      </c>
      <c r="I141"/>
      <c r="J141">
        <v>1.8</v>
      </c>
      <c r="K141">
        <v>0.8821</v>
      </c>
      <c r="L141">
        <v>12.403600000000001</v>
      </c>
      <c r="M141">
        <v>8.9999999999999998E-4</v>
      </c>
      <c r="N141">
        <v>1557.4865</v>
      </c>
      <c r="O141">
        <v>11.379200000000001</v>
      </c>
      <c r="P141">
        <v>1568.9</v>
      </c>
      <c r="Q141">
        <v>1173.2577000000001</v>
      </c>
      <c r="R141">
        <v>8.5719999999999992</v>
      </c>
      <c r="S141">
        <v>1181.8</v>
      </c>
      <c r="T141">
        <v>0</v>
      </c>
      <c r="U141"/>
      <c r="V141"/>
      <c r="W141">
        <v>0</v>
      </c>
      <c r="X141">
        <v>1.5878000000000001</v>
      </c>
      <c r="Y141">
        <v>12.2</v>
      </c>
      <c r="Z141">
        <v>872</v>
      </c>
      <c r="AA141">
        <v>893</v>
      </c>
      <c r="AB141">
        <v>822</v>
      </c>
      <c r="AC141">
        <v>46</v>
      </c>
      <c r="AD141">
        <v>5.32</v>
      </c>
      <c r="AE141">
        <v>0.12</v>
      </c>
      <c r="AF141">
        <v>993</v>
      </c>
      <c r="AG141">
        <v>-11</v>
      </c>
      <c r="AH141">
        <v>15</v>
      </c>
      <c r="AI141">
        <v>12</v>
      </c>
      <c r="AJ141">
        <v>190</v>
      </c>
      <c r="AK141">
        <v>190</v>
      </c>
      <c r="AL141">
        <v>5.6</v>
      </c>
      <c r="AM141">
        <v>195</v>
      </c>
      <c r="AN141" t="s">
        <v>155</v>
      </c>
      <c r="AO141">
        <v>2</v>
      </c>
      <c r="AP141" s="42">
        <v>0.83997685185185178</v>
      </c>
      <c r="AQ141">
        <v>47.159413000000001</v>
      </c>
      <c r="AR141">
        <v>-88.489783000000003</v>
      </c>
      <c r="AS141">
        <v>314.89999999999998</v>
      </c>
      <c r="AT141">
        <v>36.6</v>
      </c>
      <c r="AU141">
        <v>12</v>
      </c>
      <c r="AV141">
        <v>9</v>
      </c>
      <c r="AW141" t="s">
        <v>412</v>
      </c>
      <c r="AX141">
        <v>1.7136</v>
      </c>
      <c r="AY141">
        <v>1</v>
      </c>
      <c r="AZ141">
        <v>2.1703999999999999</v>
      </c>
      <c r="BA141">
        <v>14.048999999999999</v>
      </c>
      <c r="BB141">
        <v>15.12</v>
      </c>
      <c r="BC141">
        <v>1.08</v>
      </c>
      <c r="BD141">
        <v>13.365</v>
      </c>
      <c r="BE141">
        <v>3035.4920000000002</v>
      </c>
      <c r="BF141">
        <v>0.13700000000000001</v>
      </c>
      <c r="BG141">
        <v>39.915999999999997</v>
      </c>
      <c r="BH141">
        <v>0.29199999999999998</v>
      </c>
      <c r="BI141">
        <v>40.207000000000001</v>
      </c>
      <c r="BJ141">
        <v>30.068999999999999</v>
      </c>
      <c r="BK141">
        <v>0.22</v>
      </c>
      <c r="BL141">
        <v>30.288</v>
      </c>
      <c r="BM141">
        <v>0</v>
      </c>
      <c r="BN141"/>
      <c r="BO141"/>
      <c r="BP141"/>
      <c r="BQ141">
        <v>282.53800000000001</v>
      </c>
      <c r="BR141">
        <v>0.423767</v>
      </c>
      <c r="BS141">
        <v>0.33141100000000001</v>
      </c>
      <c r="BT141">
        <v>1.2999999999999999E-2</v>
      </c>
      <c r="BU141">
        <v>10.201131999999999</v>
      </c>
      <c r="BV141">
        <f t="shared" si="21"/>
        <v>6.6613611000000006</v>
      </c>
      <c r="BW141" s="4">
        <f t="shared" ref="BW141" si="27">BU141*0.2642</f>
        <v>2.6951390743999997</v>
      </c>
      <c r="BY141" s="4">
        <f t="shared" ref="BY141" si="28">BE141*$BU141*0.7614</f>
        <v>23577.09711488516</v>
      </c>
      <c r="BZ141" s="4">
        <f t="shared" ref="BZ141" si="29">BF141*$BU141*0.7614</f>
        <v>1.0640984409576</v>
      </c>
      <c r="CA141" s="4">
        <f t="shared" ref="CA141" si="30">BJ141*$BU141*0.7614</f>
        <v>233.55018993543115</v>
      </c>
      <c r="CB141" s="4">
        <f t="shared" ref="CB141" si="31">BM141*$BU141*0.7614</f>
        <v>0</v>
      </c>
    </row>
    <row r="142" spans="1:80" x14ac:dyDescent="0.25">
      <c r="A142" s="40"/>
      <c r="B142" s="41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 s="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</row>
    <row r="143" spans="1:80" x14ac:dyDescent="0.25">
      <c r="A143" s="40"/>
      <c r="B143" s="41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 s="42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</row>
    <row r="144" spans="1:80" x14ac:dyDescent="0.25">
      <c r="A144" s="40"/>
      <c r="B144" s="41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 s="42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</row>
    <row r="145" spans="1:74" x14ac:dyDescent="0.25">
      <c r="A145" s="40"/>
      <c r="B145" s="41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 s="42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</row>
    <row r="146" spans="1:74" x14ac:dyDescent="0.25">
      <c r="A146" s="40"/>
      <c r="B146" s="41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 s="42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</row>
    <row r="147" spans="1:74" x14ac:dyDescent="0.25">
      <c r="A147" s="40"/>
      <c r="B147" s="41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 s="42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</row>
    <row r="148" spans="1:74" x14ac:dyDescent="0.25">
      <c r="A148" s="40"/>
      <c r="B148" s="41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 s="42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</row>
    <row r="149" spans="1:74" x14ac:dyDescent="0.25">
      <c r="A149" s="40"/>
      <c r="B149" s="41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 s="42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</row>
    <row r="150" spans="1:74" x14ac:dyDescent="0.25">
      <c r="A150" s="40"/>
      <c r="B150" s="41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 s="42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</row>
    <row r="151" spans="1:74" x14ac:dyDescent="0.25">
      <c r="A151" s="40"/>
      <c r="B151" s="4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 s="42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</row>
    <row r="152" spans="1:74" x14ac:dyDescent="0.25">
      <c r="A152" s="40"/>
      <c r="B152" s="41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 s="4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</row>
    <row r="153" spans="1:74" x14ac:dyDescent="0.25">
      <c r="A153" s="40"/>
      <c r="B153" s="41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 s="42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</row>
    <row r="154" spans="1:74" x14ac:dyDescent="0.25">
      <c r="A154" s="40"/>
      <c r="B154" s="41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 s="42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</row>
    <row r="155" spans="1:74" x14ac:dyDescent="0.25">
      <c r="A155" s="40"/>
      <c r="B155" s="41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 s="42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</row>
    <row r="156" spans="1:74" x14ac:dyDescent="0.25">
      <c r="A156" s="40"/>
      <c r="B156" s="41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 s="42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</row>
  </sheetData>
  <customSheetViews>
    <customSheetView guid="{2B424CCC-7244-4294-A128-8AE125D4F682}">
      <pane ySplit="9" topLeftCell="A10" activePane="bottomLeft" state="frozen"/>
      <selection pane="bottomLeft" activeCell="BW16" sqref="BW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0"/>
  <sheetViews>
    <sheetView workbookViewId="0">
      <pane xSplit="2" ySplit="9" topLeftCell="C127" activePane="bottomRight" state="frozen"/>
      <selection pane="topRight" activeCell="C1" sqref="C1"/>
      <selection pane="bottomLeft" activeCell="A10" sqref="A10"/>
      <selection pane="bottomRight" activeCell="BV10" sqref="BV10:BV137"/>
    </sheetView>
  </sheetViews>
  <sheetFormatPr defaultRowHeight="15" x14ac:dyDescent="0.25"/>
  <cols>
    <col min="1" max="1" width="13.85546875" style="2" bestFit="1" customWidth="1"/>
    <col min="2" max="2" width="13.28515625" style="9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77" width="12" style="4" bestFit="1" customWidth="1"/>
    <col min="78" max="80" width="9.140625" style="4"/>
    <col min="81" max="81" width="14.7109375" style="4" bestFit="1" customWidth="1"/>
    <col min="82" max="82" width="3.28515625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7" t="s">
        <v>0</v>
      </c>
      <c r="B1" s="8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6</v>
      </c>
      <c r="CC1" s="1" t="s">
        <v>190</v>
      </c>
      <c r="CE1" s="1" t="s">
        <v>2</v>
      </c>
      <c r="CF1" s="1" t="s">
        <v>3</v>
      </c>
      <c r="CG1" s="1" t="s">
        <v>4</v>
      </c>
      <c r="CH1" s="1" t="s">
        <v>6</v>
      </c>
      <c r="CI1" s="1" t="s">
        <v>190</v>
      </c>
    </row>
    <row r="2" spans="1:87" s="1" customFormat="1" x14ac:dyDescent="0.25">
      <c r="A2" s="7" t="s">
        <v>72</v>
      </c>
      <c r="B2" s="8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201</v>
      </c>
      <c r="CI2" s="1" t="s">
        <v>201</v>
      </c>
    </row>
    <row r="3" spans="1:87" s="1" customFormat="1" x14ac:dyDescent="0.25">
      <c r="A3" s="7" t="s">
        <v>145</v>
      </c>
      <c r="B3" s="8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189</v>
      </c>
      <c r="BZ3" s="1" t="s">
        <v>189</v>
      </c>
      <c r="CA3" s="1" t="s">
        <v>189</v>
      </c>
      <c r="CB3" s="1" t="s">
        <v>189</v>
      </c>
      <c r="CC3" s="1" t="s">
        <v>189</v>
      </c>
      <c r="CE3" s="1" t="s">
        <v>175</v>
      </c>
      <c r="CF3" s="1" t="s">
        <v>175</v>
      </c>
      <c r="CG3" s="1" t="s">
        <v>175</v>
      </c>
      <c r="CH3" s="1" t="s">
        <v>175</v>
      </c>
      <c r="CI3" s="1" t="s">
        <v>175</v>
      </c>
    </row>
    <row r="4" spans="1:87" s="16" customFormat="1" x14ac:dyDescent="0.25">
      <c r="A4" s="7" t="s">
        <v>202</v>
      </c>
    </row>
    <row r="5" spans="1:87" s="16" customFormat="1" x14ac:dyDescent="0.25">
      <c r="A5" s="16" t="s">
        <v>169</v>
      </c>
      <c r="C5" s="16">
        <f t="shared" ref="C5:AH5" si="0">AVERAGE(C10:C496)</f>
        <v>13.869382812499998</v>
      </c>
      <c r="D5" s="16">
        <f t="shared" si="0"/>
        <v>2.2718750000000009E-3</v>
      </c>
      <c r="E5" s="16">
        <f t="shared" si="0"/>
        <v>22.671062749999997</v>
      </c>
      <c r="F5" s="16">
        <f t="shared" si="0"/>
        <v>1534.1914062499993</v>
      </c>
      <c r="G5" s="16">
        <f t="shared" si="0"/>
        <v>-0.60859375000000027</v>
      </c>
      <c r="H5" s="16">
        <f t="shared" si="0"/>
        <v>-63.171875</v>
      </c>
      <c r="I5" s="16" t="e">
        <f t="shared" si="0"/>
        <v>#DIV/0!</v>
      </c>
      <c r="J5" s="16">
        <f t="shared" si="0"/>
        <v>1.7522656249999995</v>
      </c>
      <c r="K5" s="16">
        <f t="shared" si="0"/>
        <v>0.88354062499999997</v>
      </c>
      <c r="L5" s="16">
        <f t="shared" si="0"/>
        <v>12.251849218749998</v>
      </c>
      <c r="M5" s="16">
        <f t="shared" si="0"/>
        <v>2.026562500000001E-3</v>
      </c>
      <c r="N5" s="16">
        <f t="shared" si="0"/>
        <v>1355.1771648437496</v>
      </c>
      <c r="O5" s="16">
        <f t="shared" si="0"/>
        <v>2.5200828125000005</v>
      </c>
      <c r="P5" s="16">
        <f t="shared" si="0"/>
        <v>1357.7000000000005</v>
      </c>
      <c r="Q5" s="16">
        <f t="shared" si="0"/>
        <v>1021.3946281249998</v>
      </c>
      <c r="R5" s="16">
        <f t="shared" si="0"/>
        <v>1.8995906249999996</v>
      </c>
      <c r="S5" s="16">
        <f t="shared" si="0"/>
        <v>1023.2976562499996</v>
      </c>
      <c r="T5" s="16">
        <f t="shared" si="0"/>
        <v>0</v>
      </c>
      <c r="U5" s="16" t="e">
        <f t="shared" si="0"/>
        <v>#DIV/0!</v>
      </c>
      <c r="V5" s="16" t="e">
        <f t="shared" si="0"/>
        <v>#DIV/0!</v>
      </c>
      <c r="W5" s="16">
        <f t="shared" si="0"/>
        <v>0</v>
      </c>
      <c r="X5" s="16">
        <f t="shared" si="0"/>
        <v>1.5483351562499996</v>
      </c>
      <c r="Y5" s="16">
        <f t="shared" si="0"/>
        <v>12.246875000000003</v>
      </c>
      <c r="Z5" s="16">
        <f t="shared" si="0"/>
        <v>870.9296875</v>
      </c>
      <c r="AA5" s="16">
        <f t="shared" si="0"/>
        <v>892.328125</v>
      </c>
      <c r="AB5" s="16">
        <f t="shared" si="0"/>
        <v>823.4765625</v>
      </c>
      <c r="AC5" s="16">
        <f t="shared" si="0"/>
        <v>47.314062499999999</v>
      </c>
      <c r="AD5" s="16">
        <f t="shared" si="0"/>
        <v>5.4654687499999905</v>
      </c>
      <c r="AE5" s="16">
        <f t="shared" si="0"/>
        <v>0.12585937500000038</v>
      </c>
      <c r="AF5" s="16">
        <f t="shared" si="0"/>
        <v>993.1875</v>
      </c>
      <c r="AG5" s="16">
        <f t="shared" si="0"/>
        <v>-11.015625</v>
      </c>
      <c r="AH5" s="16">
        <f t="shared" si="0"/>
        <v>13.686427546875001</v>
      </c>
      <c r="AI5" s="16">
        <f t="shared" ref="AI5:BN5" si="1">AVERAGE(AI10:AI496)</f>
        <v>12.5948203125</v>
      </c>
      <c r="AJ5" s="16">
        <f t="shared" si="1"/>
        <v>190.66484374999999</v>
      </c>
      <c r="AK5" s="16">
        <f t="shared" si="1"/>
        <v>190.03749999999999</v>
      </c>
      <c r="AL5" s="16">
        <f t="shared" si="1"/>
        <v>5.5335937500000023</v>
      </c>
      <c r="AM5" s="16">
        <f t="shared" si="1"/>
        <v>195</v>
      </c>
      <c r="AN5" s="16" t="e">
        <f t="shared" si="1"/>
        <v>#DIV/0!</v>
      </c>
      <c r="AO5" s="16">
        <f t="shared" si="1"/>
        <v>1.7265625</v>
      </c>
      <c r="AP5" s="16">
        <f t="shared" si="1"/>
        <v>0.8407116247106482</v>
      </c>
      <c r="AQ5" s="16">
        <f t="shared" si="1"/>
        <v>47.161508710937511</v>
      </c>
      <c r="AR5" s="16">
        <f t="shared" si="1"/>
        <v>-88.48756282031249</v>
      </c>
      <c r="AS5" s="16">
        <f t="shared" si="1"/>
        <v>315.56093749999985</v>
      </c>
      <c r="AT5" s="16">
        <f t="shared" si="1"/>
        <v>36.832031249999986</v>
      </c>
      <c r="AU5" s="16">
        <f t="shared" si="1"/>
        <v>12</v>
      </c>
      <c r="AV5" s="16">
        <f t="shared" si="1"/>
        <v>8.2734375</v>
      </c>
      <c r="AW5" s="16" t="e">
        <f t="shared" si="1"/>
        <v>#DIV/0!</v>
      </c>
      <c r="AX5" s="16">
        <f t="shared" si="1"/>
        <v>1.5858712656250009</v>
      </c>
      <c r="AY5" s="16">
        <f t="shared" si="1"/>
        <v>1.2203056640625001</v>
      </c>
      <c r="AZ5" s="16">
        <f t="shared" si="1"/>
        <v>2.3839675703125023</v>
      </c>
      <c r="BA5" s="16">
        <f t="shared" si="1"/>
        <v>14.048999999999984</v>
      </c>
      <c r="BB5" s="16">
        <f t="shared" si="1"/>
        <v>15.338828125000008</v>
      </c>
      <c r="BC5" s="16">
        <f t="shared" si="1"/>
        <v>1.0921093749999995</v>
      </c>
      <c r="BD5" s="16">
        <f t="shared" si="1"/>
        <v>13.183757812500007</v>
      </c>
      <c r="BE5" s="16">
        <f t="shared" si="1"/>
        <v>3035.3420390624997</v>
      </c>
      <c r="BF5" s="16">
        <f t="shared" si="1"/>
        <v>0.31682812500000007</v>
      </c>
      <c r="BG5" s="16">
        <f t="shared" si="1"/>
        <v>35.136570312499984</v>
      </c>
      <c r="BH5" s="16">
        <f t="shared" si="1"/>
        <v>6.5039062500000008E-2</v>
      </c>
      <c r="BI5" s="16">
        <f t="shared" si="1"/>
        <v>35.201609375000011</v>
      </c>
      <c r="BJ5" s="16">
        <f t="shared" si="1"/>
        <v>26.48233593749999</v>
      </c>
      <c r="BK5" s="16">
        <f t="shared" si="1"/>
        <v>4.9015625000000007E-2</v>
      </c>
      <c r="BL5" s="16">
        <f t="shared" si="1"/>
        <v>26.531382812500002</v>
      </c>
      <c r="BM5" s="16">
        <f t="shared" si="1"/>
        <v>0</v>
      </c>
      <c r="BN5" s="16" t="e">
        <f t="shared" si="1"/>
        <v>#DIV/0!</v>
      </c>
      <c r="BO5" s="16" t="e">
        <f t="shared" ref="BO5:BW5" si="2">AVERAGE(BO10:BO496)</f>
        <v>#DIV/0!</v>
      </c>
      <c r="BP5" s="16" t="e">
        <f t="shared" si="2"/>
        <v>#DIV/0!</v>
      </c>
      <c r="BQ5" s="16">
        <f t="shared" si="2"/>
        <v>279.38121874999996</v>
      </c>
      <c r="BR5" s="16">
        <f t="shared" si="2"/>
        <v>0.31099871875000007</v>
      </c>
      <c r="BS5" s="16">
        <f t="shared" si="2"/>
        <v>0.33517792187500006</v>
      </c>
      <c r="BT5" s="16">
        <f t="shared" si="2"/>
        <v>1.2335937499999982E-2</v>
      </c>
      <c r="BU5" s="43">
        <f t="shared" si="2"/>
        <v>7.4865170703125044</v>
      </c>
      <c r="BV5" s="43">
        <f t="shared" si="2"/>
        <v>6.7370762296875011</v>
      </c>
      <c r="BW5" s="43">
        <f t="shared" si="2"/>
        <v>1.9779378099765621</v>
      </c>
      <c r="BY5" s="43">
        <f>AVERAGE(BY10:BY496)</f>
        <v>17301.876565608574</v>
      </c>
      <c r="BZ5" s="43">
        <f>AVERAGE(BZ10:BZ496)</f>
        <v>1.8584892140095692</v>
      </c>
      <c r="CA5" s="43">
        <f>AVERAGE(CA10:CA496)</f>
        <v>161.76678286007817</v>
      </c>
      <c r="CB5" s="43">
        <f>AVERAGE(CB10:CB496)</f>
        <v>0</v>
      </c>
      <c r="CC5" s="44">
        <f>BZ8/(127/3600)+CB8/(127/3600)+CA8/(127/3600)</f>
        <v>164.91366004317507</v>
      </c>
      <c r="CD5" s="26"/>
      <c r="CE5" s="25">
        <f>BY8/$AT8</f>
        <v>469.75081141115669</v>
      </c>
      <c r="CF5" s="25">
        <f>BZ8/$AT8</f>
        <v>5.0458504484722652E-2</v>
      </c>
      <c r="CG5" s="25">
        <f>CA8/$AT8</f>
        <v>4.3920136188546</v>
      </c>
      <c r="CH5" s="25">
        <f>CB8/$AT8</f>
        <v>0</v>
      </c>
      <c r="CI5" s="28">
        <f>(BZ8+CB8+CA8)/AT8</f>
        <v>4.4424721233393232</v>
      </c>
    </row>
    <row r="6" spans="1:87" s="16" customFormat="1" x14ac:dyDescent="0.25">
      <c r="A6" s="16" t="s">
        <v>170</v>
      </c>
      <c r="C6" s="16">
        <f t="shared" ref="C6:AH6" si="3">MIN(C10:C496)</f>
        <v>12.23</v>
      </c>
      <c r="D6" s="16">
        <f t="shared" si="3"/>
        <v>-1.1000000000000001E-3</v>
      </c>
      <c r="E6" s="16">
        <f t="shared" si="3"/>
        <v>-11.42487</v>
      </c>
      <c r="F6" s="16">
        <f t="shared" si="3"/>
        <v>453.7</v>
      </c>
      <c r="G6" s="16">
        <f t="shared" si="3"/>
        <v>-17.399999999999999</v>
      </c>
      <c r="H6" s="16">
        <f t="shared" si="3"/>
        <v>-115.8</v>
      </c>
      <c r="I6" s="16">
        <f t="shared" si="3"/>
        <v>0</v>
      </c>
      <c r="J6" s="16">
        <f t="shared" si="3"/>
        <v>1</v>
      </c>
      <c r="K6" s="16">
        <f t="shared" si="3"/>
        <v>0.87380000000000002</v>
      </c>
      <c r="L6" s="16">
        <f t="shared" si="3"/>
        <v>10.9642</v>
      </c>
      <c r="M6" s="16">
        <f t="shared" si="3"/>
        <v>0</v>
      </c>
      <c r="N6" s="16">
        <f t="shared" si="3"/>
        <v>399.03019999999998</v>
      </c>
      <c r="O6" s="16">
        <f t="shared" si="3"/>
        <v>0</v>
      </c>
      <c r="P6" s="16">
        <f t="shared" si="3"/>
        <v>399</v>
      </c>
      <c r="Q6" s="16">
        <f t="shared" si="3"/>
        <v>300.58460000000002</v>
      </c>
      <c r="R6" s="16">
        <f t="shared" si="3"/>
        <v>0</v>
      </c>
      <c r="S6" s="16">
        <f t="shared" si="3"/>
        <v>300.60000000000002</v>
      </c>
      <c r="T6" s="16">
        <f t="shared" si="3"/>
        <v>0</v>
      </c>
      <c r="U6" s="16">
        <f t="shared" si="3"/>
        <v>0</v>
      </c>
      <c r="V6" s="16">
        <f t="shared" si="3"/>
        <v>0</v>
      </c>
      <c r="W6" s="16">
        <f t="shared" si="3"/>
        <v>0</v>
      </c>
      <c r="X6" s="16">
        <f t="shared" si="3"/>
        <v>0.88170000000000004</v>
      </c>
      <c r="Y6" s="16">
        <f t="shared" si="3"/>
        <v>12.1</v>
      </c>
      <c r="Z6" s="16">
        <f t="shared" si="3"/>
        <v>868</v>
      </c>
      <c r="AA6" s="16">
        <f t="shared" si="3"/>
        <v>888</v>
      </c>
      <c r="AB6" s="16">
        <f t="shared" si="3"/>
        <v>815</v>
      </c>
      <c r="AC6" s="16">
        <f t="shared" si="3"/>
        <v>46</v>
      </c>
      <c r="AD6" s="16">
        <f t="shared" si="3"/>
        <v>5.18</v>
      </c>
      <c r="AE6" s="16">
        <f t="shared" si="3"/>
        <v>0.12</v>
      </c>
      <c r="AF6" s="16">
        <f t="shared" si="3"/>
        <v>992</v>
      </c>
      <c r="AG6" s="16">
        <f t="shared" si="3"/>
        <v>-11.9</v>
      </c>
      <c r="AH6" s="16">
        <f t="shared" si="3"/>
        <v>12.137</v>
      </c>
      <c r="AI6" s="16">
        <f t="shared" ref="AI6:BN6" si="4">MIN(AI10:AI496)</f>
        <v>12</v>
      </c>
      <c r="AJ6" s="16">
        <f t="shared" si="4"/>
        <v>190</v>
      </c>
      <c r="AK6" s="16">
        <f t="shared" si="4"/>
        <v>189</v>
      </c>
      <c r="AL6" s="16">
        <f t="shared" si="4"/>
        <v>4.5999999999999996</v>
      </c>
      <c r="AM6" s="16">
        <f t="shared" si="4"/>
        <v>195</v>
      </c>
      <c r="AN6" s="16">
        <f t="shared" si="4"/>
        <v>0</v>
      </c>
      <c r="AO6" s="16">
        <f t="shared" si="4"/>
        <v>1</v>
      </c>
      <c r="AP6" s="16">
        <f t="shared" si="4"/>
        <v>0.83997685185185178</v>
      </c>
      <c r="AQ6" s="16">
        <f t="shared" si="4"/>
        <v>47.158509000000002</v>
      </c>
      <c r="AR6" s="16">
        <f t="shared" si="4"/>
        <v>-88.492378000000002</v>
      </c>
      <c r="AS6" s="16">
        <f t="shared" si="4"/>
        <v>308.8</v>
      </c>
      <c r="AT6" s="16">
        <f t="shared" si="4"/>
        <v>23</v>
      </c>
      <c r="AU6" s="16">
        <f t="shared" si="4"/>
        <v>12</v>
      </c>
      <c r="AV6" s="16">
        <f t="shared" si="4"/>
        <v>6</v>
      </c>
      <c r="AW6" s="16">
        <f t="shared" si="4"/>
        <v>0</v>
      </c>
      <c r="AX6" s="16">
        <f t="shared" si="4"/>
        <v>0.9</v>
      </c>
      <c r="AY6" s="16">
        <f t="shared" si="4"/>
        <v>1</v>
      </c>
      <c r="AZ6" s="16">
        <f t="shared" si="4"/>
        <v>1.7</v>
      </c>
      <c r="BA6" s="16">
        <f t="shared" si="4"/>
        <v>14.048999999999999</v>
      </c>
      <c r="BB6" s="16">
        <f t="shared" si="4"/>
        <v>14.11</v>
      </c>
      <c r="BC6" s="16">
        <f t="shared" si="4"/>
        <v>1</v>
      </c>
      <c r="BD6" s="16">
        <f t="shared" si="4"/>
        <v>11.545</v>
      </c>
      <c r="BE6" s="16">
        <f t="shared" si="4"/>
        <v>3033.306</v>
      </c>
      <c r="BF6" s="16">
        <f t="shared" si="4"/>
        <v>0</v>
      </c>
      <c r="BG6" s="16">
        <f t="shared" si="4"/>
        <v>10.022</v>
      </c>
      <c r="BH6" s="16">
        <f t="shared" si="4"/>
        <v>0</v>
      </c>
      <c r="BI6" s="16">
        <f t="shared" si="4"/>
        <v>10.022</v>
      </c>
      <c r="BJ6" s="16">
        <f t="shared" si="4"/>
        <v>7.5490000000000004</v>
      </c>
      <c r="BK6" s="16">
        <f t="shared" si="4"/>
        <v>0</v>
      </c>
      <c r="BL6" s="16">
        <f t="shared" si="4"/>
        <v>7.5490000000000004</v>
      </c>
      <c r="BM6" s="16">
        <f t="shared" si="4"/>
        <v>0</v>
      </c>
      <c r="BN6" s="16">
        <f t="shared" si="4"/>
        <v>0</v>
      </c>
      <c r="BO6" s="16">
        <f t="shared" ref="BO6:BW6" si="5">MIN(BO10:BO496)</f>
        <v>0</v>
      </c>
      <c r="BP6" s="16">
        <f t="shared" si="5"/>
        <v>0</v>
      </c>
      <c r="BQ6" s="16">
        <f t="shared" si="5"/>
        <v>156.30199999999999</v>
      </c>
      <c r="BR6" s="16">
        <f t="shared" si="5"/>
        <v>6.9917999999999994E-2</v>
      </c>
      <c r="BS6" s="16">
        <f t="shared" si="5"/>
        <v>0.318685</v>
      </c>
      <c r="BT6" s="16">
        <f t="shared" si="5"/>
        <v>0.01</v>
      </c>
      <c r="BU6" s="43">
        <f t="shared" si="5"/>
        <v>1.683101</v>
      </c>
      <c r="BV6" s="43">
        <f t="shared" si="5"/>
        <v>6.4055685000000002</v>
      </c>
      <c r="BW6" s="43">
        <f t="shared" si="5"/>
        <v>0.44467528419999997</v>
      </c>
      <c r="BY6" s="43">
        <f>MIN(BY10:BY496)</f>
        <v>3889.7882502973325</v>
      </c>
      <c r="BZ6" s="43">
        <f>MIN(BZ10:BZ496)</f>
        <v>0</v>
      </c>
      <c r="CA6" s="43">
        <f>MIN(CA10:CA496)</f>
        <v>16.413619802731201</v>
      </c>
      <c r="CB6" s="43">
        <f>MIN(CB10:CB496)</f>
        <v>0</v>
      </c>
      <c r="CC6" s="26"/>
      <c r="CD6" s="26"/>
      <c r="CE6" s="29"/>
      <c r="CF6" s="29"/>
      <c r="CG6" s="29"/>
      <c r="CH6" s="29"/>
      <c r="CI6" s="26"/>
    </row>
    <row r="7" spans="1:87" s="16" customFormat="1" x14ac:dyDescent="0.25">
      <c r="A7" s="16" t="s">
        <v>171</v>
      </c>
      <c r="C7" s="16">
        <f t="shared" ref="C7:AH7" si="6">MAX(C10:C496)</f>
        <v>15.141999999999999</v>
      </c>
      <c r="D7" s="16">
        <f t="shared" si="6"/>
        <v>9.2999999999999992E-3</v>
      </c>
      <c r="E7" s="16">
        <f t="shared" si="6"/>
        <v>93.052543999999997</v>
      </c>
      <c r="F7" s="16">
        <f t="shared" si="6"/>
        <v>2566</v>
      </c>
      <c r="G7" s="16">
        <f t="shared" si="6"/>
        <v>13.7</v>
      </c>
      <c r="H7" s="16">
        <f t="shared" si="6"/>
        <v>-10</v>
      </c>
      <c r="I7" s="16">
        <f t="shared" si="6"/>
        <v>0</v>
      </c>
      <c r="J7" s="16">
        <f t="shared" si="6"/>
        <v>3.2</v>
      </c>
      <c r="K7" s="16">
        <f t="shared" si="6"/>
        <v>0.89649999999999996</v>
      </c>
      <c r="L7" s="16">
        <f t="shared" si="6"/>
        <v>13.2316</v>
      </c>
      <c r="M7" s="16">
        <f t="shared" si="6"/>
        <v>8.0999999999999996E-3</v>
      </c>
      <c r="N7" s="16">
        <f t="shared" si="6"/>
        <v>2268.5812999999998</v>
      </c>
      <c r="O7" s="16">
        <f t="shared" si="6"/>
        <v>12.069100000000001</v>
      </c>
      <c r="P7" s="16">
        <f t="shared" si="6"/>
        <v>2268.6</v>
      </c>
      <c r="Q7" s="16">
        <f t="shared" si="6"/>
        <v>1709.6279</v>
      </c>
      <c r="R7" s="16">
        <f t="shared" si="6"/>
        <v>9.0991999999999997</v>
      </c>
      <c r="S7" s="16">
        <f t="shared" si="6"/>
        <v>1709.6</v>
      </c>
      <c r="T7" s="16">
        <f t="shared" si="6"/>
        <v>0</v>
      </c>
      <c r="U7" s="16">
        <f t="shared" si="6"/>
        <v>0</v>
      </c>
      <c r="V7" s="16">
        <f t="shared" si="6"/>
        <v>0</v>
      </c>
      <c r="W7" s="16">
        <f t="shared" si="6"/>
        <v>0</v>
      </c>
      <c r="X7" s="16">
        <f t="shared" si="6"/>
        <v>2.8249</v>
      </c>
      <c r="Y7" s="16">
        <f t="shared" si="6"/>
        <v>12.5</v>
      </c>
      <c r="Z7" s="16">
        <f t="shared" si="6"/>
        <v>874</v>
      </c>
      <c r="AA7" s="16">
        <f t="shared" si="6"/>
        <v>897</v>
      </c>
      <c r="AB7" s="16">
        <f t="shared" si="6"/>
        <v>827</v>
      </c>
      <c r="AC7" s="16">
        <f t="shared" si="6"/>
        <v>48</v>
      </c>
      <c r="AD7" s="16">
        <f t="shared" si="6"/>
        <v>5.56</v>
      </c>
      <c r="AE7" s="16">
        <f t="shared" si="6"/>
        <v>0.13</v>
      </c>
      <c r="AF7" s="16">
        <f t="shared" si="6"/>
        <v>994</v>
      </c>
      <c r="AG7" s="16">
        <f t="shared" si="6"/>
        <v>-11</v>
      </c>
      <c r="AH7" s="16">
        <f t="shared" si="6"/>
        <v>15</v>
      </c>
      <c r="AI7" s="16">
        <f t="shared" ref="AI7:BW7" si="7">MAX(AI10:AI496)</f>
        <v>13</v>
      </c>
      <c r="AJ7" s="16">
        <f t="shared" si="7"/>
        <v>191.9</v>
      </c>
      <c r="AK7" s="16">
        <f t="shared" si="7"/>
        <v>191</v>
      </c>
      <c r="AL7" s="16">
        <f t="shared" si="7"/>
        <v>6.7</v>
      </c>
      <c r="AM7" s="16">
        <f t="shared" si="7"/>
        <v>195</v>
      </c>
      <c r="AN7" s="16">
        <f t="shared" si="7"/>
        <v>0</v>
      </c>
      <c r="AO7" s="16">
        <f t="shared" si="7"/>
        <v>2</v>
      </c>
      <c r="AP7" s="16">
        <f t="shared" si="7"/>
        <v>0.84144675925925927</v>
      </c>
      <c r="AQ7" s="16">
        <f t="shared" si="7"/>
        <v>47.164423999999997</v>
      </c>
      <c r="AR7" s="16">
        <f t="shared" si="7"/>
        <v>-88.484048999999999</v>
      </c>
      <c r="AS7" s="16">
        <f t="shared" si="7"/>
        <v>320.89999999999998</v>
      </c>
      <c r="AT7" s="16">
        <f t="shared" si="7"/>
        <v>45.1</v>
      </c>
      <c r="AU7" s="16">
        <f t="shared" si="7"/>
        <v>12</v>
      </c>
      <c r="AV7" s="16">
        <f t="shared" si="7"/>
        <v>10</v>
      </c>
      <c r="AW7" s="16">
        <f t="shared" si="7"/>
        <v>0</v>
      </c>
      <c r="AX7" s="16">
        <f t="shared" si="7"/>
        <v>2.8216000000000001</v>
      </c>
      <c r="AY7" s="16">
        <f t="shared" si="7"/>
        <v>2</v>
      </c>
      <c r="AZ7" s="16">
        <f t="shared" si="7"/>
        <v>3.9432</v>
      </c>
      <c r="BA7" s="16">
        <f t="shared" si="7"/>
        <v>14.048999999999999</v>
      </c>
      <c r="BB7" s="16">
        <f t="shared" si="7"/>
        <v>17.239999999999998</v>
      </c>
      <c r="BC7" s="16">
        <f t="shared" si="7"/>
        <v>1.23</v>
      </c>
      <c r="BD7" s="16">
        <f t="shared" si="7"/>
        <v>14.441000000000001</v>
      </c>
      <c r="BE7" s="16">
        <f t="shared" si="7"/>
        <v>3036.895</v>
      </c>
      <c r="BF7" s="16">
        <f t="shared" si="7"/>
        <v>1.2010000000000001</v>
      </c>
      <c r="BG7" s="16">
        <f t="shared" si="7"/>
        <v>59.124000000000002</v>
      </c>
      <c r="BH7" s="16">
        <f t="shared" si="7"/>
        <v>0.314</v>
      </c>
      <c r="BI7" s="16">
        <f t="shared" si="7"/>
        <v>59.124000000000002</v>
      </c>
      <c r="BJ7" s="16">
        <f t="shared" si="7"/>
        <v>44.555999999999997</v>
      </c>
      <c r="BK7" s="16">
        <f t="shared" si="7"/>
        <v>0.23699999999999999</v>
      </c>
      <c r="BL7" s="16">
        <f t="shared" si="7"/>
        <v>44.555999999999997</v>
      </c>
      <c r="BM7" s="16">
        <f t="shared" si="7"/>
        <v>0</v>
      </c>
      <c r="BN7" s="16">
        <f t="shared" si="7"/>
        <v>0</v>
      </c>
      <c r="BO7" s="16">
        <f t="shared" si="7"/>
        <v>0</v>
      </c>
      <c r="BP7" s="16">
        <f t="shared" si="7"/>
        <v>0</v>
      </c>
      <c r="BQ7" s="16">
        <f t="shared" si="7"/>
        <v>505.19</v>
      </c>
      <c r="BR7" s="16">
        <f t="shared" si="7"/>
        <v>0.64850300000000005</v>
      </c>
      <c r="BS7" s="16">
        <f t="shared" si="7"/>
        <v>0.34672599999999998</v>
      </c>
      <c r="BT7" s="16">
        <f t="shared" si="7"/>
        <v>1.4E-2</v>
      </c>
      <c r="BU7" s="43">
        <f t="shared" si="7"/>
        <v>15.611089</v>
      </c>
      <c r="BV7" s="43">
        <f t="shared" si="7"/>
        <v>6.9691926000000004</v>
      </c>
      <c r="BW7" s="43">
        <f t="shared" si="7"/>
        <v>4.1244497137999998</v>
      </c>
      <c r="BY7" s="43">
        <f>MAX(BY10:BY496)</f>
        <v>36074.548474915551</v>
      </c>
      <c r="BZ7" s="43">
        <f>MAX(BZ10:BZ496)</f>
        <v>7.7753640197519998</v>
      </c>
      <c r="CA7" s="43">
        <f>MAX(CA10:CA496)</f>
        <v>515.321008144551</v>
      </c>
      <c r="CB7" s="43">
        <f>MAX(CB10:CB496)</f>
        <v>0</v>
      </c>
      <c r="CC7" s="26"/>
      <c r="CD7" s="26"/>
      <c r="CE7" s="30"/>
      <c r="CF7" s="30"/>
      <c r="CG7" s="30"/>
      <c r="CH7" s="30"/>
      <c r="CI7" s="26"/>
    </row>
    <row r="8" spans="1:87" s="16" customFormat="1" x14ac:dyDescent="0.25">
      <c r="A8" s="16" t="s">
        <v>172</v>
      </c>
      <c r="B8" s="3">
        <f>B137-B10</f>
        <v>1.4699074074074892E-3</v>
      </c>
      <c r="AT8" s="17">
        <f>SUM(AT10:AT496)/3600</f>
        <v>1.3095833333333329</v>
      </c>
      <c r="BU8" s="31">
        <f>SUM(BU10:BU496)/3600</f>
        <v>0.26618727361111127</v>
      </c>
      <c r="BV8" s="26"/>
      <c r="BW8" s="31">
        <f>SUM(BW10:BW496)/3600</f>
        <v>7.0326677688055547E-2</v>
      </c>
      <c r="BX8" s="26"/>
      <c r="BY8" s="31">
        <f>SUM(BY10:BY496)/3600</f>
        <v>615.17783344386044</v>
      </c>
      <c r="BZ8" s="31">
        <f>SUM(BZ10:BZ496)/3600</f>
        <v>6.6079616498118013E-2</v>
      </c>
      <c r="CA8" s="31">
        <f>SUM(CA10:CA496)/3600</f>
        <v>5.7517078350250017</v>
      </c>
      <c r="CB8" s="31">
        <f>SUM(CB10:CB496)/3600</f>
        <v>0</v>
      </c>
      <c r="CC8" s="32"/>
      <c r="CD8" s="26"/>
      <c r="CE8" s="26"/>
      <c r="CF8" s="26"/>
      <c r="CG8" s="26"/>
      <c r="CH8" s="26"/>
      <c r="CI8" s="32"/>
    </row>
    <row r="9" spans="1:87" s="16" customFormat="1" x14ac:dyDescent="0.25">
      <c r="B9" s="18"/>
      <c r="AT9" s="19"/>
      <c r="BU9" s="4"/>
      <c r="BV9" s="4"/>
      <c r="BW9" s="33">
        <f>AT8/BW8</f>
        <v>18.621430392918384</v>
      </c>
      <c r="BX9" s="34" t="s">
        <v>192</v>
      </c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87" x14ac:dyDescent="0.25">
      <c r="A10" s="40">
        <v>41703</v>
      </c>
      <c r="B10" s="41">
        <v>0.63171496527777771</v>
      </c>
      <c r="C10">
        <v>14.061</v>
      </c>
      <c r="D10">
        <v>1E-3</v>
      </c>
      <c r="E10">
        <v>10</v>
      </c>
      <c r="F10">
        <v>1765.6</v>
      </c>
      <c r="G10">
        <v>12.9</v>
      </c>
      <c r="H10">
        <v>-67</v>
      </c>
      <c r="I10"/>
      <c r="J10">
        <v>1.8</v>
      </c>
      <c r="K10">
        <v>0.8821</v>
      </c>
      <c r="L10">
        <v>12.403600000000001</v>
      </c>
      <c r="M10">
        <v>8.9999999999999998E-4</v>
      </c>
      <c r="N10">
        <v>1557.4865</v>
      </c>
      <c r="O10">
        <v>11.379200000000001</v>
      </c>
      <c r="P10">
        <v>1568.9</v>
      </c>
      <c r="Q10">
        <v>1173.2577000000001</v>
      </c>
      <c r="R10">
        <v>8.5719999999999992</v>
      </c>
      <c r="S10">
        <v>1181.8</v>
      </c>
      <c r="T10">
        <v>0</v>
      </c>
      <c r="U10"/>
      <c r="V10"/>
      <c r="W10">
        <v>0</v>
      </c>
      <c r="X10">
        <v>1.5878000000000001</v>
      </c>
      <c r="Y10">
        <v>12.2</v>
      </c>
      <c r="Z10">
        <v>872</v>
      </c>
      <c r="AA10">
        <v>893</v>
      </c>
      <c r="AB10">
        <v>822</v>
      </c>
      <c r="AC10">
        <v>46</v>
      </c>
      <c r="AD10">
        <v>5.32</v>
      </c>
      <c r="AE10">
        <v>0.12</v>
      </c>
      <c r="AF10">
        <v>993</v>
      </c>
      <c r="AG10">
        <v>-11</v>
      </c>
      <c r="AH10">
        <v>15</v>
      </c>
      <c r="AI10">
        <v>12</v>
      </c>
      <c r="AJ10">
        <v>190</v>
      </c>
      <c r="AK10">
        <v>190</v>
      </c>
      <c r="AL10">
        <v>5.6</v>
      </c>
      <c r="AM10">
        <v>195</v>
      </c>
      <c r="AN10" t="s">
        <v>155</v>
      </c>
      <c r="AO10">
        <v>2</v>
      </c>
      <c r="AP10" s="42">
        <v>0.83997685185185178</v>
      </c>
      <c r="AQ10">
        <v>47.159413000000001</v>
      </c>
      <c r="AR10">
        <v>-88.489783000000003</v>
      </c>
      <c r="AS10">
        <v>314.89999999999998</v>
      </c>
      <c r="AT10">
        <v>36.6</v>
      </c>
      <c r="AU10">
        <v>12</v>
      </c>
      <c r="AV10">
        <v>9</v>
      </c>
      <c r="AW10" t="s">
        <v>412</v>
      </c>
      <c r="AX10">
        <v>1.7136</v>
      </c>
      <c r="AY10">
        <v>1</v>
      </c>
      <c r="AZ10">
        <v>2.1703999999999999</v>
      </c>
      <c r="BA10">
        <v>14.048999999999999</v>
      </c>
      <c r="BB10">
        <v>15.12</v>
      </c>
      <c r="BC10">
        <v>1.08</v>
      </c>
      <c r="BD10">
        <v>13.365</v>
      </c>
      <c r="BE10">
        <v>3035.4920000000002</v>
      </c>
      <c r="BF10">
        <v>0.13700000000000001</v>
      </c>
      <c r="BG10">
        <v>39.915999999999997</v>
      </c>
      <c r="BH10">
        <v>0.29199999999999998</v>
      </c>
      <c r="BI10">
        <v>40.207000000000001</v>
      </c>
      <c r="BJ10">
        <v>30.068999999999999</v>
      </c>
      <c r="BK10">
        <v>0.22</v>
      </c>
      <c r="BL10">
        <v>30.288</v>
      </c>
      <c r="BM10">
        <v>0</v>
      </c>
      <c r="BN10"/>
      <c r="BO10"/>
      <c r="BP10"/>
      <c r="BQ10">
        <v>282.53800000000001</v>
      </c>
      <c r="BR10">
        <v>0.423767</v>
      </c>
      <c r="BS10">
        <v>0.33141100000000001</v>
      </c>
      <c r="BT10">
        <v>1.2999999999999999E-2</v>
      </c>
      <c r="BU10">
        <v>10.201131999999999</v>
      </c>
      <c r="BV10">
        <f>BS10*20.1</f>
        <v>6.6613611000000006</v>
      </c>
      <c r="BW10" s="4">
        <f>BU10*0.2642</f>
        <v>2.6951390743999997</v>
      </c>
      <c r="BY10" s="4">
        <f>BE10*$BU10*0.7614</f>
        <v>23577.09711488516</v>
      </c>
      <c r="BZ10" s="4">
        <f>BF10*$BU10*0.7614</f>
        <v>1.0640984409576</v>
      </c>
      <c r="CA10" s="4">
        <f>BJ10*$BU10*0.7614</f>
        <v>233.55018993543115</v>
      </c>
      <c r="CB10" s="4">
        <f>BM10*$BU10*0.7614</f>
        <v>0</v>
      </c>
      <c r="CE10" s="35" t="s">
        <v>193</v>
      </c>
    </row>
    <row r="11" spans="1:87" x14ac:dyDescent="0.25">
      <c r="A11" s="40">
        <v>41703</v>
      </c>
      <c r="B11" s="41">
        <v>0.63172653935185186</v>
      </c>
      <c r="C11">
        <v>14.222</v>
      </c>
      <c r="D11">
        <v>1E-3</v>
      </c>
      <c r="E11">
        <v>10</v>
      </c>
      <c r="F11">
        <v>1696.4</v>
      </c>
      <c r="G11">
        <v>10</v>
      </c>
      <c r="H11">
        <v>-30.9</v>
      </c>
      <c r="I11"/>
      <c r="J11">
        <v>1.8</v>
      </c>
      <c r="K11">
        <v>0.88080000000000003</v>
      </c>
      <c r="L11">
        <v>12.526300000000001</v>
      </c>
      <c r="M11">
        <v>8.9999999999999998E-4</v>
      </c>
      <c r="N11">
        <v>1494.1172999999999</v>
      </c>
      <c r="O11">
        <v>8.8116000000000003</v>
      </c>
      <c r="P11">
        <v>1502.9</v>
      </c>
      <c r="Q11">
        <v>1125.5216</v>
      </c>
      <c r="R11">
        <v>6.6378000000000004</v>
      </c>
      <c r="S11">
        <v>1132.2</v>
      </c>
      <c r="T11">
        <v>0</v>
      </c>
      <c r="U11"/>
      <c r="V11"/>
      <c r="W11">
        <v>0</v>
      </c>
      <c r="X11">
        <v>1.5853999999999999</v>
      </c>
      <c r="Y11">
        <v>12.2</v>
      </c>
      <c r="Z11">
        <v>873</v>
      </c>
      <c r="AA11">
        <v>894</v>
      </c>
      <c r="AB11">
        <v>825</v>
      </c>
      <c r="AC11">
        <v>46</v>
      </c>
      <c r="AD11">
        <v>5.32</v>
      </c>
      <c r="AE11">
        <v>0.12</v>
      </c>
      <c r="AF11">
        <v>993</v>
      </c>
      <c r="AG11">
        <v>-11</v>
      </c>
      <c r="AH11">
        <v>15</v>
      </c>
      <c r="AI11">
        <v>12</v>
      </c>
      <c r="AJ11">
        <v>190</v>
      </c>
      <c r="AK11">
        <v>190</v>
      </c>
      <c r="AL11">
        <v>5.3</v>
      </c>
      <c r="AM11">
        <v>195</v>
      </c>
      <c r="AN11" t="s">
        <v>155</v>
      </c>
      <c r="AO11">
        <v>2</v>
      </c>
      <c r="AP11" s="42">
        <v>0.83998842592592593</v>
      </c>
      <c r="AQ11">
        <v>47.159311000000002</v>
      </c>
      <c r="AR11">
        <v>-88.489622999999995</v>
      </c>
      <c r="AS11">
        <v>314.89999999999998</v>
      </c>
      <c r="AT11">
        <v>36.4</v>
      </c>
      <c r="AU11">
        <v>12</v>
      </c>
      <c r="AV11">
        <v>9</v>
      </c>
      <c r="AW11" t="s">
        <v>412</v>
      </c>
      <c r="AX11">
        <v>1.4216</v>
      </c>
      <c r="AY11">
        <v>1</v>
      </c>
      <c r="AZ11">
        <v>1.7216</v>
      </c>
      <c r="BA11">
        <v>14.048999999999999</v>
      </c>
      <c r="BB11">
        <v>14.96</v>
      </c>
      <c r="BC11">
        <v>1.06</v>
      </c>
      <c r="BD11">
        <v>13.538</v>
      </c>
      <c r="BE11">
        <v>3035.3980000000001</v>
      </c>
      <c r="BF11">
        <v>0.13600000000000001</v>
      </c>
      <c r="BG11">
        <v>37.914999999999999</v>
      </c>
      <c r="BH11">
        <v>0.224</v>
      </c>
      <c r="BI11">
        <v>38.139000000000003</v>
      </c>
      <c r="BJ11">
        <v>28.562000000000001</v>
      </c>
      <c r="BK11">
        <v>0.16800000000000001</v>
      </c>
      <c r="BL11">
        <v>28.73</v>
      </c>
      <c r="BM11">
        <v>0</v>
      </c>
      <c r="BN11"/>
      <c r="BO11"/>
      <c r="BP11"/>
      <c r="BQ11">
        <v>279.33199999999999</v>
      </c>
      <c r="BR11">
        <v>0.448743</v>
      </c>
      <c r="BS11">
        <v>0.33400000000000002</v>
      </c>
      <c r="BT11">
        <v>1.2999999999999999E-2</v>
      </c>
      <c r="BU11">
        <v>10.802365999999999</v>
      </c>
      <c r="BV11">
        <f t="shared" ref="BV11:BV74" si="8">BS11*20.1</f>
        <v>6.7134000000000009</v>
      </c>
      <c r="BW11" s="4">
        <f t="shared" ref="BW11:BW74" si="9">BU11*0.2642</f>
        <v>2.8539850971999998</v>
      </c>
      <c r="BY11" s="4">
        <f t="shared" ref="BY11:BY74" si="10">BE11*$BU11*0.7614</f>
        <v>24965.910187480014</v>
      </c>
      <c r="BZ11" s="4">
        <f t="shared" ref="BZ11:BZ74" si="11">BF11*$BU11*0.7614</f>
        <v>1.1185893202463999</v>
      </c>
      <c r="CA11" s="4">
        <f t="shared" ref="CA11:CA74" si="12">BJ11*$BU11*0.7614</f>
        <v>234.92020709468878</v>
      </c>
      <c r="CB11" s="4">
        <f t="shared" ref="CB11:CB74" si="13">BM11*$BU11*0.7614</f>
        <v>0</v>
      </c>
    </row>
    <row r="12" spans="1:87" x14ac:dyDescent="0.25">
      <c r="A12" s="40">
        <v>41703</v>
      </c>
      <c r="B12" s="41">
        <v>0.6317381134259259</v>
      </c>
      <c r="C12">
        <v>14.186999999999999</v>
      </c>
      <c r="D12">
        <v>1.8E-3</v>
      </c>
      <c r="E12">
        <v>17.682438000000001</v>
      </c>
      <c r="F12">
        <v>1862.9</v>
      </c>
      <c r="G12">
        <v>4.9000000000000004</v>
      </c>
      <c r="H12">
        <v>-53.7</v>
      </c>
      <c r="I12"/>
      <c r="J12">
        <v>1.8</v>
      </c>
      <c r="K12">
        <v>0.88109999999999999</v>
      </c>
      <c r="L12">
        <v>12.499499999999999</v>
      </c>
      <c r="M12">
        <v>1.6000000000000001E-3</v>
      </c>
      <c r="N12">
        <v>1641.2979</v>
      </c>
      <c r="O12">
        <v>4.3231999999999999</v>
      </c>
      <c r="P12">
        <v>1645.6</v>
      </c>
      <c r="Q12">
        <v>1236.4593</v>
      </c>
      <c r="R12">
        <v>3.2568000000000001</v>
      </c>
      <c r="S12">
        <v>1239.7</v>
      </c>
      <c r="T12">
        <v>0</v>
      </c>
      <c r="U12"/>
      <c r="V12"/>
      <c r="W12">
        <v>0</v>
      </c>
      <c r="X12">
        <v>1.5859000000000001</v>
      </c>
      <c r="Y12">
        <v>12.1</v>
      </c>
      <c r="Z12">
        <v>873</v>
      </c>
      <c r="AA12">
        <v>893</v>
      </c>
      <c r="AB12">
        <v>824</v>
      </c>
      <c r="AC12">
        <v>46.1</v>
      </c>
      <c r="AD12">
        <v>5.34</v>
      </c>
      <c r="AE12">
        <v>0.12</v>
      </c>
      <c r="AF12">
        <v>993</v>
      </c>
      <c r="AG12">
        <v>-11</v>
      </c>
      <c r="AH12">
        <v>15</v>
      </c>
      <c r="AI12">
        <v>12</v>
      </c>
      <c r="AJ12">
        <v>190</v>
      </c>
      <c r="AK12">
        <v>190</v>
      </c>
      <c r="AL12">
        <v>5.4</v>
      </c>
      <c r="AM12">
        <v>195</v>
      </c>
      <c r="AN12" t="s">
        <v>155</v>
      </c>
      <c r="AO12">
        <v>2</v>
      </c>
      <c r="AP12" s="42">
        <v>0.84</v>
      </c>
      <c r="AQ12">
        <v>47.159202999999998</v>
      </c>
      <c r="AR12">
        <v>-88.489455000000007</v>
      </c>
      <c r="AS12">
        <v>314.7</v>
      </c>
      <c r="AT12">
        <v>37.5</v>
      </c>
      <c r="AU12">
        <v>12</v>
      </c>
      <c r="AV12">
        <v>9</v>
      </c>
      <c r="AW12" t="s">
        <v>412</v>
      </c>
      <c r="AX12">
        <v>1.4568000000000001</v>
      </c>
      <c r="AY12">
        <v>1.0216000000000001</v>
      </c>
      <c r="AZ12">
        <v>1.8216000000000001</v>
      </c>
      <c r="BA12">
        <v>14.048999999999999</v>
      </c>
      <c r="BB12">
        <v>15</v>
      </c>
      <c r="BC12">
        <v>1.07</v>
      </c>
      <c r="BD12">
        <v>13.499000000000001</v>
      </c>
      <c r="BE12">
        <v>3035.2530000000002</v>
      </c>
      <c r="BF12">
        <v>0.24099999999999999</v>
      </c>
      <c r="BG12">
        <v>41.738</v>
      </c>
      <c r="BH12">
        <v>0.11</v>
      </c>
      <c r="BI12">
        <v>41.847999999999999</v>
      </c>
      <c r="BJ12">
        <v>31.443000000000001</v>
      </c>
      <c r="BK12">
        <v>8.3000000000000004E-2</v>
      </c>
      <c r="BL12">
        <v>31.526</v>
      </c>
      <c r="BM12">
        <v>0</v>
      </c>
      <c r="BN12"/>
      <c r="BO12"/>
      <c r="BP12"/>
      <c r="BQ12">
        <v>280.01600000000002</v>
      </c>
      <c r="BR12">
        <v>0.64239599999999997</v>
      </c>
      <c r="BS12">
        <v>0.33386300000000002</v>
      </c>
      <c r="BT12">
        <v>1.2862999999999999E-2</v>
      </c>
      <c r="BU12">
        <v>15.464078000000001</v>
      </c>
      <c r="BV12">
        <f t="shared" si="8"/>
        <v>6.7106463000000005</v>
      </c>
      <c r="BW12" s="4">
        <f t="shared" si="9"/>
        <v>4.0856094075999998</v>
      </c>
      <c r="BY12" s="4">
        <f t="shared" si="10"/>
        <v>35738.128092516272</v>
      </c>
      <c r="BZ12" s="4">
        <f t="shared" si="11"/>
        <v>2.8376181063971999</v>
      </c>
      <c r="CA12" s="4">
        <f t="shared" si="12"/>
        <v>370.22085526741563</v>
      </c>
      <c r="CB12" s="4">
        <f t="shared" si="13"/>
        <v>0</v>
      </c>
    </row>
    <row r="13" spans="1:87" x14ac:dyDescent="0.25">
      <c r="A13" s="40">
        <v>41703</v>
      </c>
      <c r="B13" s="41">
        <v>0.63174968750000005</v>
      </c>
      <c r="C13">
        <v>14.521000000000001</v>
      </c>
      <c r="D13">
        <v>2.5999999999999999E-3</v>
      </c>
      <c r="E13">
        <v>26.133333</v>
      </c>
      <c r="F13">
        <v>2179.5</v>
      </c>
      <c r="G13">
        <v>5.9</v>
      </c>
      <c r="H13">
        <v>-37.200000000000003</v>
      </c>
      <c r="I13"/>
      <c r="J13">
        <v>1.8</v>
      </c>
      <c r="K13">
        <v>0.87860000000000005</v>
      </c>
      <c r="L13">
        <v>12.757899999999999</v>
      </c>
      <c r="M13">
        <v>2.3E-3</v>
      </c>
      <c r="N13">
        <v>1914.7892999999999</v>
      </c>
      <c r="O13">
        <v>5.2081</v>
      </c>
      <c r="P13">
        <v>1920</v>
      </c>
      <c r="Q13">
        <v>1442.8974000000001</v>
      </c>
      <c r="R13">
        <v>3.9245999999999999</v>
      </c>
      <c r="S13">
        <v>1446.8</v>
      </c>
      <c r="T13">
        <v>0</v>
      </c>
      <c r="U13"/>
      <c r="V13"/>
      <c r="W13">
        <v>0</v>
      </c>
      <c r="X13">
        <v>1.5813999999999999</v>
      </c>
      <c r="Y13">
        <v>12.1</v>
      </c>
      <c r="Z13">
        <v>872</v>
      </c>
      <c r="AA13">
        <v>894</v>
      </c>
      <c r="AB13">
        <v>824</v>
      </c>
      <c r="AC13">
        <v>46.9</v>
      </c>
      <c r="AD13">
        <v>5.42</v>
      </c>
      <c r="AE13">
        <v>0.12</v>
      </c>
      <c r="AF13">
        <v>994</v>
      </c>
      <c r="AG13">
        <v>-11</v>
      </c>
      <c r="AH13">
        <v>15</v>
      </c>
      <c r="AI13">
        <v>12</v>
      </c>
      <c r="AJ13">
        <v>190</v>
      </c>
      <c r="AK13">
        <v>189.9</v>
      </c>
      <c r="AL13">
        <v>5.7</v>
      </c>
      <c r="AM13">
        <v>195</v>
      </c>
      <c r="AN13" t="s">
        <v>155</v>
      </c>
      <c r="AO13">
        <v>2</v>
      </c>
      <c r="AP13" s="42">
        <v>0.84001157407407412</v>
      </c>
      <c r="AQ13">
        <v>47.159108000000003</v>
      </c>
      <c r="AR13">
        <v>-88.489259000000004</v>
      </c>
      <c r="AS13">
        <v>314.3</v>
      </c>
      <c r="AT13">
        <v>38.700000000000003</v>
      </c>
      <c r="AU13">
        <v>12</v>
      </c>
      <c r="AV13">
        <v>9</v>
      </c>
      <c r="AW13" t="s">
        <v>412</v>
      </c>
      <c r="AX13">
        <v>1.3216000000000001</v>
      </c>
      <c r="AY13">
        <v>1.0784</v>
      </c>
      <c r="AZ13">
        <v>1.9</v>
      </c>
      <c r="BA13">
        <v>14.048999999999999</v>
      </c>
      <c r="BB13">
        <v>14.67</v>
      </c>
      <c r="BC13">
        <v>1.04</v>
      </c>
      <c r="BD13">
        <v>13.824</v>
      </c>
      <c r="BE13">
        <v>3034.8879999999999</v>
      </c>
      <c r="BF13">
        <v>0.34799999999999998</v>
      </c>
      <c r="BG13">
        <v>47.7</v>
      </c>
      <c r="BH13">
        <v>0.13</v>
      </c>
      <c r="BI13">
        <v>47.83</v>
      </c>
      <c r="BJ13">
        <v>35.945</v>
      </c>
      <c r="BK13">
        <v>9.8000000000000004E-2</v>
      </c>
      <c r="BL13">
        <v>36.042999999999999</v>
      </c>
      <c r="BM13">
        <v>0</v>
      </c>
      <c r="BN13"/>
      <c r="BO13"/>
      <c r="BP13"/>
      <c r="BQ13">
        <v>273.529</v>
      </c>
      <c r="BR13">
        <v>0.57286400000000004</v>
      </c>
      <c r="BS13">
        <v>0.33313700000000002</v>
      </c>
      <c r="BT13">
        <v>1.1863E-2</v>
      </c>
      <c r="BU13">
        <v>13.790269</v>
      </c>
      <c r="BV13">
        <f t="shared" si="8"/>
        <v>6.6960537000000011</v>
      </c>
      <c r="BW13" s="4">
        <f t="shared" si="9"/>
        <v>3.6433890698</v>
      </c>
      <c r="BY13" s="4">
        <f t="shared" si="10"/>
        <v>31866.053338369537</v>
      </c>
      <c r="BZ13" s="4">
        <f t="shared" si="11"/>
        <v>3.6539689641767996</v>
      </c>
      <c r="CA13" s="4">
        <f t="shared" si="12"/>
        <v>377.41929430268704</v>
      </c>
      <c r="CB13" s="4">
        <f t="shared" si="13"/>
        <v>0</v>
      </c>
    </row>
    <row r="14" spans="1:87" x14ac:dyDescent="0.25">
      <c r="A14" s="40">
        <v>41703</v>
      </c>
      <c r="B14" s="41">
        <v>0.63176126157407408</v>
      </c>
      <c r="C14">
        <v>14.238</v>
      </c>
      <c r="D14">
        <v>1.1000000000000001E-3</v>
      </c>
      <c r="E14">
        <v>10.553633</v>
      </c>
      <c r="F14">
        <v>2317.3000000000002</v>
      </c>
      <c r="G14">
        <v>6</v>
      </c>
      <c r="H14">
        <v>-41.7</v>
      </c>
      <c r="I14"/>
      <c r="J14">
        <v>1.79</v>
      </c>
      <c r="K14">
        <v>0.88080000000000003</v>
      </c>
      <c r="L14">
        <v>12.5406</v>
      </c>
      <c r="M14">
        <v>8.9999999999999998E-4</v>
      </c>
      <c r="N14">
        <v>2040.9855</v>
      </c>
      <c r="O14">
        <v>5.2847</v>
      </c>
      <c r="P14">
        <v>2046.3</v>
      </c>
      <c r="Q14">
        <v>1537.4493</v>
      </c>
      <c r="R14">
        <v>3.9809000000000001</v>
      </c>
      <c r="S14">
        <v>1541.4</v>
      </c>
      <c r="T14">
        <v>0</v>
      </c>
      <c r="U14"/>
      <c r="V14"/>
      <c r="W14">
        <v>0</v>
      </c>
      <c r="X14">
        <v>1.5775999999999999</v>
      </c>
      <c r="Y14">
        <v>12.2</v>
      </c>
      <c r="Z14">
        <v>873</v>
      </c>
      <c r="AA14">
        <v>894</v>
      </c>
      <c r="AB14">
        <v>825</v>
      </c>
      <c r="AC14">
        <v>46</v>
      </c>
      <c r="AD14">
        <v>5.32</v>
      </c>
      <c r="AE14">
        <v>0.12</v>
      </c>
      <c r="AF14">
        <v>994</v>
      </c>
      <c r="AG14">
        <v>-11</v>
      </c>
      <c r="AH14">
        <v>15</v>
      </c>
      <c r="AI14">
        <v>12</v>
      </c>
      <c r="AJ14">
        <v>190</v>
      </c>
      <c r="AK14">
        <v>189</v>
      </c>
      <c r="AL14">
        <v>5.8</v>
      </c>
      <c r="AM14">
        <v>195</v>
      </c>
      <c r="AN14" t="s">
        <v>155</v>
      </c>
      <c r="AO14">
        <v>2</v>
      </c>
      <c r="AP14" s="42">
        <v>0.84002314814814805</v>
      </c>
      <c r="AQ14">
        <v>47.159032000000003</v>
      </c>
      <c r="AR14">
        <v>-88.489031999999995</v>
      </c>
      <c r="AS14">
        <v>314</v>
      </c>
      <c r="AT14">
        <v>40.5</v>
      </c>
      <c r="AU14">
        <v>12</v>
      </c>
      <c r="AV14">
        <v>9</v>
      </c>
      <c r="AW14" t="s">
        <v>412</v>
      </c>
      <c r="AX14">
        <v>1.4216</v>
      </c>
      <c r="AY14">
        <v>1</v>
      </c>
      <c r="AZ14">
        <v>1.9216</v>
      </c>
      <c r="BA14">
        <v>14.048999999999999</v>
      </c>
      <c r="BB14">
        <v>14.95</v>
      </c>
      <c r="BC14">
        <v>1.06</v>
      </c>
      <c r="BD14">
        <v>13.536</v>
      </c>
      <c r="BE14">
        <v>3035.375</v>
      </c>
      <c r="BF14">
        <v>0.14299999999999999</v>
      </c>
      <c r="BG14">
        <v>51.732999999999997</v>
      </c>
      <c r="BH14">
        <v>0.13400000000000001</v>
      </c>
      <c r="BI14">
        <v>51.866999999999997</v>
      </c>
      <c r="BJ14">
        <v>38.97</v>
      </c>
      <c r="BK14">
        <v>0.10100000000000001</v>
      </c>
      <c r="BL14">
        <v>39.070999999999998</v>
      </c>
      <c r="BM14">
        <v>0</v>
      </c>
      <c r="BN14"/>
      <c r="BO14"/>
      <c r="BP14"/>
      <c r="BQ14">
        <v>277.64699999999999</v>
      </c>
      <c r="BR14">
        <v>0.64212400000000003</v>
      </c>
      <c r="BS14">
        <v>0.33290399999999998</v>
      </c>
      <c r="BT14">
        <v>1.0999999999999999E-2</v>
      </c>
      <c r="BU14">
        <v>15.45753</v>
      </c>
      <c r="BV14">
        <f t="shared" si="8"/>
        <v>6.6913704000000003</v>
      </c>
      <c r="BW14" s="4">
        <f t="shared" si="9"/>
        <v>4.0838794260000002</v>
      </c>
      <c r="BY14" s="4">
        <f t="shared" si="10"/>
        <v>35724.431254223244</v>
      </c>
      <c r="BZ14" s="4">
        <f t="shared" si="11"/>
        <v>1.6830189579059998</v>
      </c>
      <c r="CA14" s="4">
        <f t="shared" si="12"/>
        <v>458.65208943773996</v>
      </c>
      <c r="CB14" s="4">
        <f t="shared" si="13"/>
        <v>0</v>
      </c>
    </row>
    <row r="15" spans="1:87" x14ac:dyDescent="0.25">
      <c r="A15" s="40">
        <v>41703</v>
      </c>
      <c r="B15" s="41">
        <v>0.63177283564814812</v>
      </c>
      <c r="C15">
        <v>14.3</v>
      </c>
      <c r="D15">
        <v>2.8E-3</v>
      </c>
      <c r="E15">
        <v>27.854671</v>
      </c>
      <c r="F15">
        <v>2309.5</v>
      </c>
      <c r="G15">
        <v>6</v>
      </c>
      <c r="H15">
        <v>-56.9</v>
      </c>
      <c r="I15"/>
      <c r="J15">
        <v>1.63</v>
      </c>
      <c r="K15">
        <v>0.88019999999999998</v>
      </c>
      <c r="L15">
        <v>12.5863</v>
      </c>
      <c r="M15">
        <v>2.5000000000000001E-3</v>
      </c>
      <c r="N15">
        <v>2032.8004000000001</v>
      </c>
      <c r="O15">
        <v>5.2563000000000004</v>
      </c>
      <c r="P15">
        <v>2038.1</v>
      </c>
      <c r="Q15">
        <v>1531.2835</v>
      </c>
      <c r="R15">
        <v>3.9594999999999998</v>
      </c>
      <c r="S15">
        <v>1535.2</v>
      </c>
      <c r="T15">
        <v>0</v>
      </c>
      <c r="U15"/>
      <c r="V15"/>
      <c r="W15">
        <v>0</v>
      </c>
      <c r="X15">
        <v>1.4384999999999999</v>
      </c>
      <c r="Y15">
        <v>12.2</v>
      </c>
      <c r="Z15">
        <v>873</v>
      </c>
      <c r="AA15">
        <v>893</v>
      </c>
      <c r="AB15">
        <v>826</v>
      </c>
      <c r="AC15">
        <v>46</v>
      </c>
      <c r="AD15">
        <v>5.32</v>
      </c>
      <c r="AE15">
        <v>0.12</v>
      </c>
      <c r="AF15">
        <v>994</v>
      </c>
      <c r="AG15">
        <v>-11</v>
      </c>
      <c r="AH15">
        <v>15</v>
      </c>
      <c r="AI15">
        <v>12</v>
      </c>
      <c r="AJ15">
        <v>190</v>
      </c>
      <c r="AK15">
        <v>189</v>
      </c>
      <c r="AL15">
        <v>5.5</v>
      </c>
      <c r="AM15">
        <v>195</v>
      </c>
      <c r="AN15" t="s">
        <v>155</v>
      </c>
      <c r="AO15">
        <v>2</v>
      </c>
      <c r="AP15" s="42">
        <v>0.8400347222222222</v>
      </c>
      <c r="AQ15">
        <v>47.158974000000001</v>
      </c>
      <c r="AR15">
        <v>-88.488794999999996</v>
      </c>
      <c r="AS15">
        <v>313.7</v>
      </c>
      <c r="AT15">
        <v>41.2</v>
      </c>
      <c r="AU15">
        <v>12</v>
      </c>
      <c r="AV15">
        <v>9</v>
      </c>
      <c r="AW15" t="s">
        <v>412</v>
      </c>
      <c r="AX15">
        <v>1.3919999999999999</v>
      </c>
      <c r="AY15">
        <v>1</v>
      </c>
      <c r="AZ15">
        <v>1.9352</v>
      </c>
      <c r="BA15">
        <v>14.048999999999999</v>
      </c>
      <c r="BB15">
        <v>14.88</v>
      </c>
      <c r="BC15">
        <v>1.06</v>
      </c>
      <c r="BD15">
        <v>13.612</v>
      </c>
      <c r="BE15">
        <v>3034.973</v>
      </c>
      <c r="BF15">
        <v>0.376</v>
      </c>
      <c r="BG15">
        <v>51.332000000000001</v>
      </c>
      <c r="BH15">
        <v>0.13300000000000001</v>
      </c>
      <c r="BI15">
        <v>51.463999999999999</v>
      </c>
      <c r="BJ15">
        <v>38.667999999999999</v>
      </c>
      <c r="BK15">
        <v>0.1</v>
      </c>
      <c r="BL15">
        <v>38.768000000000001</v>
      </c>
      <c r="BM15">
        <v>0</v>
      </c>
      <c r="BN15"/>
      <c r="BO15"/>
      <c r="BP15"/>
      <c r="BQ15">
        <v>252.21700000000001</v>
      </c>
      <c r="BR15">
        <v>0.64850300000000005</v>
      </c>
      <c r="BS15">
        <v>0.32586300000000001</v>
      </c>
      <c r="BT15">
        <v>1.0999999999999999E-2</v>
      </c>
      <c r="BU15">
        <v>15.611089</v>
      </c>
      <c r="BV15">
        <f t="shared" si="8"/>
        <v>6.5498463000000005</v>
      </c>
      <c r="BW15" s="4">
        <f t="shared" si="9"/>
        <v>4.1244497137999998</v>
      </c>
      <c r="BY15" s="4">
        <f t="shared" si="10"/>
        <v>36074.548474915551</v>
      </c>
      <c r="BZ15" s="4">
        <f t="shared" si="11"/>
        <v>4.4692424698895996</v>
      </c>
      <c r="CA15" s="4">
        <f t="shared" si="12"/>
        <v>459.61879740875276</v>
      </c>
      <c r="CB15" s="4">
        <f t="shared" si="13"/>
        <v>0</v>
      </c>
    </row>
    <row r="16" spans="1:87" x14ac:dyDescent="0.25">
      <c r="A16" s="40">
        <v>41703</v>
      </c>
      <c r="B16" s="41">
        <v>0.63178440972222216</v>
      </c>
      <c r="C16">
        <v>14.471</v>
      </c>
      <c r="D16">
        <v>2.3E-3</v>
      </c>
      <c r="E16">
        <v>22.895377</v>
      </c>
      <c r="F16">
        <v>2279</v>
      </c>
      <c r="G16">
        <v>4</v>
      </c>
      <c r="H16">
        <v>-22.9</v>
      </c>
      <c r="I16"/>
      <c r="J16">
        <v>1.58</v>
      </c>
      <c r="K16">
        <v>0.87880000000000003</v>
      </c>
      <c r="L16">
        <v>12.7172</v>
      </c>
      <c r="M16">
        <v>2E-3</v>
      </c>
      <c r="N16">
        <v>2002.7541000000001</v>
      </c>
      <c r="O16">
        <v>3.5015999999999998</v>
      </c>
      <c r="P16">
        <v>2006.3</v>
      </c>
      <c r="Q16">
        <v>1508.654</v>
      </c>
      <c r="R16">
        <v>2.6377000000000002</v>
      </c>
      <c r="S16">
        <v>1511.3</v>
      </c>
      <c r="T16">
        <v>0</v>
      </c>
      <c r="U16"/>
      <c r="V16"/>
      <c r="W16">
        <v>0</v>
      </c>
      <c r="X16">
        <v>1.3925000000000001</v>
      </c>
      <c r="Y16">
        <v>12.2</v>
      </c>
      <c r="Z16">
        <v>873</v>
      </c>
      <c r="AA16">
        <v>894</v>
      </c>
      <c r="AB16">
        <v>826</v>
      </c>
      <c r="AC16">
        <v>46</v>
      </c>
      <c r="AD16">
        <v>5.32</v>
      </c>
      <c r="AE16">
        <v>0.12</v>
      </c>
      <c r="AF16">
        <v>994</v>
      </c>
      <c r="AG16">
        <v>-11</v>
      </c>
      <c r="AH16">
        <v>15</v>
      </c>
      <c r="AI16">
        <v>12</v>
      </c>
      <c r="AJ16">
        <v>190</v>
      </c>
      <c r="AK16">
        <v>189.1</v>
      </c>
      <c r="AL16">
        <v>5.2</v>
      </c>
      <c r="AM16">
        <v>195</v>
      </c>
      <c r="AN16" t="s">
        <v>155</v>
      </c>
      <c r="AO16">
        <v>2</v>
      </c>
      <c r="AP16" s="42">
        <v>0.84004629629629635</v>
      </c>
      <c r="AQ16">
        <v>47.158921999999997</v>
      </c>
      <c r="AR16">
        <v>-88.488553999999993</v>
      </c>
      <c r="AS16">
        <v>313.5</v>
      </c>
      <c r="AT16">
        <v>42.1</v>
      </c>
      <c r="AU16">
        <v>12</v>
      </c>
      <c r="AV16">
        <v>9</v>
      </c>
      <c r="AW16" t="s">
        <v>412</v>
      </c>
      <c r="AX16">
        <v>1</v>
      </c>
      <c r="AY16">
        <v>1</v>
      </c>
      <c r="AZ16">
        <v>1.7</v>
      </c>
      <c r="BA16">
        <v>14.048999999999999</v>
      </c>
      <c r="BB16">
        <v>14.72</v>
      </c>
      <c r="BC16">
        <v>1.05</v>
      </c>
      <c r="BD16">
        <v>13.792</v>
      </c>
      <c r="BE16">
        <v>3034.9850000000001</v>
      </c>
      <c r="BF16">
        <v>0.30599999999999999</v>
      </c>
      <c r="BG16">
        <v>50.052999999999997</v>
      </c>
      <c r="BH16">
        <v>8.7999999999999995E-2</v>
      </c>
      <c r="BI16">
        <v>50.140999999999998</v>
      </c>
      <c r="BJ16">
        <v>37.704000000000001</v>
      </c>
      <c r="BK16">
        <v>6.6000000000000003E-2</v>
      </c>
      <c r="BL16">
        <v>37.770000000000003</v>
      </c>
      <c r="BM16">
        <v>0</v>
      </c>
      <c r="BN16"/>
      <c r="BO16"/>
      <c r="BP16"/>
      <c r="BQ16">
        <v>241.642</v>
      </c>
      <c r="BR16">
        <v>0.40627400000000002</v>
      </c>
      <c r="BS16">
        <v>0.32513700000000001</v>
      </c>
      <c r="BT16">
        <v>1.1136999999999999E-2</v>
      </c>
      <c r="BU16">
        <v>9.7800309999999993</v>
      </c>
      <c r="BV16">
        <f t="shared" si="8"/>
        <v>6.5352537000000011</v>
      </c>
      <c r="BW16" s="4">
        <f t="shared" si="9"/>
        <v>2.5838841901999996</v>
      </c>
      <c r="BY16" s="4">
        <f t="shared" si="10"/>
        <v>22600.063158584948</v>
      </c>
      <c r="BZ16" s="4">
        <f t="shared" si="11"/>
        <v>2.2786337746403995</v>
      </c>
      <c r="CA16" s="4">
        <f t="shared" si="12"/>
        <v>280.76342431059356</v>
      </c>
      <c r="CB16" s="4">
        <f t="shared" si="13"/>
        <v>0</v>
      </c>
    </row>
    <row r="17" spans="1:80" x14ac:dyDescent="0.25">
      <c r="A17" s="40">
        <v>41703</v>
      </c>
      <c r="B17" s="41">
        <v>0.63179598379629631</v>
      </c>
      <c r="C17">
        <v>14.403</v>
      </c>
      <c r="D17">
        <v>2E-3</v>
      </c>
      <c r="E17">
        <v>20</v>
      </c>
      <c r="F17">
        <v>2129.4</v>
      </c>
      <c r="G17">
        <v>-0.9</v>
      </c>
      <c r="H17">
        <v>-52.5</v>
      </c>
      <c r="I17"/>
      <c r="J17">
        <v>1.44</v>
      </c>
      <c r="K17">
        <v>0.87939999999999996</v>
      </c>
      <c r="L17">
        <v>12.6655</v>
      </c>
      <c r="M17">
        <v>1.8E-3</v>
      </c>
      <c r="N17">
        <v>1872.4647</v>
      </c>
      <c r="O17">
        <v>0</v>
      </c>
      <c r="P17">
        <v>1872.5</v>
      </c>
      <c r="Q17">
        <v>1410.5314000000001</v>
      </c>
      <c r="R17">
        <v>0</v>
      </c>
      <c r="S17">
        <v>1410.5</v>
      </c>
      <c r="T17">
        <v>0</v>
      </c>
      <c r="U17"/>
      <c r="V17"/>
      <c r="W17">
        <v>0</v>
      </c>
      <c r="X17">
        <v>1.2650999999999999</v>
      </c>
      <c r="Y17">
        <v>12.2</v>
      </c>
      <c r="Z17">
        <v>872</v>
      </c>
      <c r="AA17">
        <v>895</v>
      </c>
      <c r="AB17">
        <v>824</v>
      </c>
      <c r="AC17">
        <v>46</v>
      </c>
      <c r="AD17">
        <v>5.32</v>
      </c>
      <c r="AE17">
        <v>0.12</v>
      </c>
      <c r="AF17">
        <v>993</v>
      </c>
      <c r="AG17">
        <v>-11</v>
      </c>
      <c r="AH17">
        <v>14.863</v>
      </c>
      <c r="AI17">
        <v>12</v>
      </c>
      <c r="AJ17">
        <v>190</v>
      </c>
      <c r="AK17">
        <v>190</v>
      </c>
      <c r="AL17">
        <v>5.3</v>
      </c>
      <c r="AM17">
        <v>195</v>
      </c>
      <c r="AN17" t="s">
        <v>155</v>
      </c>
      <c r="AO17">
        <v>2</v>
      </c>
      <c r="AP17" s="42">
        <v>0.84005787037037039</v>
      </c>
      <c r="AQ17">
        <v>47.158881999999998</v>
      </c>
      <c r="AR17">
        <v>-88.488310999999996</v>
      </c>
      <c r="AS17">
        <v>313.2</v>
      </c>
      <c r="AT17">
        <v>42.3</v>
      </c>
      <c r="AU17">
        <v>12</v>
      </c>
      <c r="AV17">
        <v>9</v>
      </c>
      <c r="AW17" t="s">
        <v>412</v>
      </c>
      <c r="AX17">
        <v>1</v>
      </c>
      <c r="AY17">
        <v>1.0216000000000001</v>
      </c>
      <c r="AZ17">
        <v>1.7</v>
      </c>
      <c r="BA17">
        <v>14.048999999999999</v>
      </c>
      <c r="BB17">
        <v>14.78</v>
      </c>
      <c r="BC17">
        <v>1.05</v>
      </c>
      <c r="BD17">
        <v>13.72</v>
      </c>
      <c r="BE17">
        <v>3035.0830000000001</v>
      </c>
      <c r="BF17">
        <v>0.26800000000000002</v>
      </c>
      <c r="BG17">
        <v>46.988999999999997</v>
      </c>
      <c r="BH17">
        <v>0</v>
      </c>
      <c r="BI17">
        <v>46.988999999999997</v>
      </c>
      <c r="BJ17">
        <v>35.396999999999998</v>
      </c>
      <c r="BK17">
        <v>0</v>
      </c>
      <c r="BL17">
        <v>35.396999999999998</v>
      </c>
      <c r="BM17">
        <v>0</v>
      </c>
      <c r="BN17"/>
      <c r="BO17"/>
      <c r="BP17"/>
      <c r="BQ17">
        <v>220.43199999999999</v>
      </c>
      <c r="BR17">
        <v>0.39018999999999998</v>
      </c>
      <c r="BS17">
        <v>0.32545200000000002</v>
      </c>
      <c r="BT17">
        <v>1.1863E-2</v>
      </c>
      <c r="BU17">
        <v>9.392849</v>
      </c>
      <c r="BV17">
        <f t="shared" si="8"/>
        <v>6.541585200000001</v>
      </c>
      <c r="BW17" s="4">
        <f t="shared" si="9"/>
        <v>2.4815907058</v>
      </c>
      <c r="BY17" s="4">
        <f t="shared" si="10"/>
        <v>21706.049311164974</v>
      </c>
      <c r="BZ17" s="4">
        <f t="shared" si="11"/>
        <v>1.9166596812647998</v>
      </c>
      <c r="CA17" s="4">
        <f t="shared" si="12"/>
        <v>253.14926394675416</v>
      </c>
      <c r="CB17" s="4">
        <f t="shared" si="13"/>
        <v>0</v>
      </c>
    </row>
    <row r="18" spans="1:80" x14ac:dyDescent="0.25">
      <c r="A18" s="40">
        <v>41703</v>
      </c>
      <c r="B18" s="41">
        <v>0.63180755787037035</v>
      </c>
      <c r="C18">
        <v>14.067</v>
      </c>
      <c r="D18">
        <v>2E-3</v>
      </c>
      <c r="E18">
        <v>20</v>
      </c>
      <c r="F18">
        <v>2007.9</v>
      </c>
      <c r="G18">
        <v>-6.5</v>
      </c>
      <c r="H18">
        <v>-40.6</v>
      </c>
      <c r="I18"/>
      <c r="J18">
        <v>1.3</v>
      </c>
      <c r="K18">
        <v>0.88190000000000002</v>
      </c>
      <c r="L18">
        <v>12.4063</v>
      </c>
      <c r="M18">
        <v>1.8E-3</v>
      </c>
      <c r="N18">
        <v>1770.8819000000001</v>
      </c>
      <c r="O18">
        <v>0</v>
      </c>
      <c r="P18">
        <v>1770.9</v>
      </c>
      <c r="Q18">
        <v>1334.0054</v>
      </c>
      <c r="R18">
        <v>0</v>
      </c>
      <c r="S18">
        <v>1334</v>
      </c>
      <c r="T18">
        <v>0</v>
      </c>
      <c r="U18"/>
      <c r="V18"/>
      <c r="W18">
        <v>0</v>
      </c>
      <c r="X18">
        <v>1.1465000000000001</v>
      </c>
      <c r="Y18">
        <v>12.2</v>
      </c>
      <c r="Z18">
        <v>873</v>
      </c>
      <c r="AA18">
        <v>895</v>
      </c>
      <c r="AB18">
        <v>825</v>
      </c>
      <c r="AC18">
        <v>46</v>
      </c>
      <c r="AD18">
        <v>5.32</v>
      </c>
      <c r="AE18">
        <v>0.12</v>
      </c>
      <c r="AF18">
        <v>993</v>
      </c>
      <c r="AG18">
        <v>-11</v>
      </c>
      <c r="AH18">
        <v>14.137</v>
      </c>
      <c r="AI18">
        <v>12</v>
      </c>
      <c r="AJ18">
        <v>190</v>
      </c>
      <c r="AK18">
        <v>190</v>
      </c>
      <c r="AL18">
        <v>5.3</v>
      </c>
      <c r="AM18">
        <v>195</v>
      </c>
      <c r="AN18" t="s">
        <v>155</v>
      </c>
      <c r="AO18">
        <v>2</v>
      </c>
      <c r="AP18" s="42">
        <v>0.84006944444444442</v>
      </c>
      <c r="AQ18">
        <v>47.158873999999997</v>
      </c>
      <c r="AR18">
        <v>-88.488048000000006</v>
      </c>
      <c r="AS18">
        <v>313</v>
      </c>
      <c r="AT18">
        <v>42.9</v>
      </c>
      <c r="AU18">
        <v>12</v>
      </c>
      <c r="AV18">
        <v>9</v>
      </c>
      <c r="AW18" t="s">
        <v>412</v>
      </c>
      <c r="AX18">
        <v>1</v>
      </c>
      <c r="AY18">
        <v>1.1000000000000001</v>
      </c>
      <c r="AZ18">
        <v>1.7</v>
      </c>
      <c r="BA18">
        <v>14.048999999999999</v>
      </c>
      <c r="BB18">
        <v>15.11</v>
      </c>
      <c r="BC18">
        <v>1.08</v>
      </c>
      <c r="BD18">
        <v>13.385999999999999</v>
      </c>
      <c r="BE18">
        <v>3035.2730000000001</v>
      </c>
      <c r="BF18">
        <v>0.27500000000000002</v>
      </c>
      <c r="BG18">
        <v>45.371000000000002</v>
      </c>
      <c r="BH18">
        <v>0</v>
      </c>
      <c r="BI18">
        <v>45.371000000000002</v>
      </c>
      <c r="BJ18">
        <v>34.177999999999997</v>
      </c>
      <c r="BK18">
        <v>0</v>
      </c>
      <c r="BL18">
        <v>34.177999999999997</v>
      </c>
      <c r="BM18">
        <v>0</v>
      </c>
      <c r="BN18"/>
      <c r="BO18"/>
      <c r="BP18"/>
      <c r="BQ18">
        <v>203.95699999999999</v>
      </c>
      <c r="BR18">
        <v>0.28306900000000002</v>
      </c>
      <c r="BS18">
        <v>0.32213700000000001</v>
      </c>
      <c r="BT18">
        <v>1.1136999999999999E-2</v>
      </c>
      <c r="BU18">
        <v>6.8141790000000002</v>
      </c>
      <c r="BV18">
        <f t="shared" si="8"/>
        <v>6.4749537000000004</v>
      </c>
      <c r="BW18" s="4">
        <f t="shared" si="9"/>
        <v>1.8003060918</v>
      </c>
      <c r="BY18" s="4">
        <f t="shared" si="10"/>
        <v>15747.955138209134</v>
      </c>
      <c r="BZ18" s="4">
        <f t="shared" si="11"/>
        <v>1.4267868699150001</v>
      </c>
      <c r="CA18" s="4">
        <f t="shared" si="12"/>
        <v>177.32626050892679</v>
      </c>
      <c r="CB18" s="4">
        <f t="shared" si="13"/>
        <v>0</v>
      </c>
    </row>
    <row r="19" spans="1:80" x14ac:dyDescent="0.25">
      <c r="A19" s="40">
        <v>41703</v>
      </c>
      <c r="B19" s="41">
        <v>0.6318191319444445</v>
      </c>
      <c r="C19">
        <v>13.659000000000001</v>
      </c>
      <c r="D19">
        <v>2.3999999999999998E-3</v>
      </c>
      <c r="E19">
        <v>23.823774</v>
      </c>
      <c r="F19">
        <v>2010.8</v>
      </c>
      <c r="G19">
        <v>-14.3</v>
      </c>
      <c r="H19">
        <v>-52.9</v>
      </c>
      <c r="I19"/>
      <c r="J19">
        <v>1.3</v>
      </c>
      <c r="K19">
        <v>0.8851</v>
      </c>
      <c r="L19">
        <v>12.0898</v>
      </c>
      <c r="M19">
        <v>2.0999999999999999E-3</v>
      </c>
      <c r="N19">
        <v>1779.7753</v>
      </c>
      <c r="O19">
        <v>0</v>
      </c>
      <c r="P19">
        <v>1779.8</v>
      </c>
      <c r="Q19">
        <v>1340.6863000000001</v>
      </c>
      <c r="R19">
        <v>0</v>
      </c>
      <c r="S19">
        <v>1340.7</v>
      </c>
      <c r="T19">
        <v>0</v>
      </c>
      <c r="U19"/>
      <c r="V19"/>
      <c r="W19">
        <v>0</v>
      </c>
      <c r="X19">
        <v>1.1506000000000001</v>
      </c>
      <c r="Y19">
        <v>12.2</v>
      </c>
      <c r="Z19">
        <v>873</v>
      </c>
      <c r="AA19">
        <v>895</v>
      </c>
      <c r="AB19">
        <v>825</v>
      </c>
      <c r="AC19">
        <v>46</v>
      </c>
      <c r="AD19">
        <v>5.32</v>
      </c>
      <c r="AE19">
        <v>0.12</v>
      </c>
      <c r="AF19">
        <v>994</v>
      </c>
      <c r="AG19">
        <v>-11</v>
      </c>
      <c r="AH19">
        <v>15</v>
      </c>
      <c r="AI19">
        <v>12</v>
      </c>
      <c r="AJ19">
        <v>190</v>
      </c>
      <c r="AK19">
        <v>190</v>
      </c>
      <c r="AL19">
        <v>5.3</v>
      </c>
      <c r="AM19">
        <v>195</v>
      </c>
      <c r="AN19" t="s">
        <v>155</v>
      </c>
      <c r="AO19">
        <v>2</v>
      </c>
      <c r="AP19" s="42">
        <v>0.84008101851851846</v>
      </c>
      <c r="AQ19">
        <v>47.158859</v>
      </c>
      <c r="AR19">
        <v>-88.487791999999999</v>
      </c>
      <c r="AS19">
        <v>312.8</v>
      </c>
      <c r="AT19">
        <v>43.2</v>
      </c>
      <c r="AU19">
        <v>12</v>
      </c>
      <c r="AV19">
        <v>9</v>
      </c>
      <c r="AW19" t="s">
        <v>412</v>
      </c>
      <c r="AX19">
        <v>1</v>
      </c>
      <c r="AY19">
        <v>1.1000000000000001</v>
      </c>
      <c r="AZ19">
        <v>1.7</v>
      </c>
      <c r="BA19">
        <v>14.048999999999999</v>
      </c>
      <c r="BB19">
        <v>15.54</v>
      </c>
      <c r="BC19">
        <v>1.1100000000000001</v>
      </c>
      <c r="BD19">
        <v>12.981999999999999</v>
      </c>
      <c r="BE19">
        <v>3035.4319999999998</v>
      </c>
      <c r="BF19">
        <v>0.33700000000000002</v>
      </c>
      <c r="BG19">
        <v>46.795999999999999</v>
      </c>
      <c r="BH19">
        <v>0</v>
      </c>
      <c r="BI19">
        <v>46.795999999999999</v>
      </c>
      <c r="BJ19">
        <v>35.250999999999998</v>
      </c>
      <c r="BK19">
        <v>0</v>
      </c>
      <c r="BL19">
        <v>35.250999999999998</v>
      </c>
      <c r="BM19">
        <v>0</v>
      </c>
      <c r="BN19"/>
      <c r="BO19"/>
      <c r="BP19"/>
      <c r="BQ19">
        <v>210.05500000000001</v>
      </c>
      <c r="BR19">
        <v>0.33048100000000002</v>
      </c>
      <c r="BS19">
        <v>0.32300000000000001</v>
      </c>
      <c r="BT19">
        <v>1.2E-2</v>
      </c>
      <c r="BU19">
        <v>7.9555040000000004</v>
      </c>
      <c r="BV19">
        <f t="shared" si="8"/>
        <v>6.4923000000000011</v>
      </c>
      <c r="BW19" s="4">
        <f t="shared" si="9"/>
        <v>2.1018441567999999</v>
      </c>
      <c r="BY19" s="4">
        <f t="shared" si="10"/>
        <v>18386.585225458097</v>
      </c>
      <c r="BZ19" s="4">
        <f t="shared" si="11"/>
        <v>2.0413170912671998</v>
      </c>
      <c r="CA19" s="4">
        <f t="shared" si="12"/>
        <v>213.52661360314556</v>
      </c>
      <c r="CB19" s="4">
        <f t="shared" si="13"/>
        <v>0</v>
      </c>
    </row>
    <row r="20" spans="1:80" x14ac:dyDescent="0.25">
      <c r="A20" s="40">
        <v>41703</v>
      </c>
      <c r="B20" s="41">
        <v>0.63183070601851854</v>
      </c>
      <c r="C20">
        <v>13.597</v>
      </c>
      <c r="D20">
        <v>4.0000000000000001E-3</v>
      </c>
      <c r="E20">
        <v>39.772727000000003</v>
      </c>
      <c r="F20">
        <v>2056.6</v>
      </c>
      <c r="G20">
        <v>-7.6</v>
      </c>
      <c r="H20">
        <v>-75.900000000000006</v>
      </c>
      <c r="I20"/>
      <c r="J20">
        <v>1.3</v>
      </c>
      <c r="K20">
        <v>0.88549999999999995</v>
      </c>
      <c r="L20">
        <v>12.040699999999999</v>
      </c>
      <c r="M20">
        <v>3.5000000000000001E-3</v>
      </c>
      <c r="N20">
        <v>1821.1565000000001</v>
      </c>
      <c r="O20">
        <v>0</v>
      </c>
      <c r="P20">
        <v>1821.2</v>
      </c>
      <c r="Q20">
        <v>1371.8773000000001</v>
      </c>
      <c r="R20">
        <v>0</v>
      </c>
      <c r="S20">
        <v>1371.9</v>
      </c>
      <c r="T20">
        <v>0</v>
      </c>
      <c r="U20"/>
      <c r="V20"/>
      <c r="W20">
        <v>0</v>
      </c>
      <c r="X20">
        <v>1.1512</v>
      </c>
      <c r="Y20">
        <v>12.2</v>
      </c>
      <c r="Z20">
        <v>873</v>
      </c>
      <c r="AA20">
        <v>895</v>
      </c>
      <c r="AB20">
        <v>825</v>
      </c>
      <c r="AC20">
        <v>46</v>
      </c>
      <c r="AD20">
        <v>5.32</v>
      </c>
      <c r="AE20">
        <v>0.12</v>
      </c>
      <c r="AF20">
        <v>993</v>
      </c>
      <c r="AG20">
        <v>-11</v>
      </c>
      <c r="AH20">
        <v>15</v>
      </c>
      <c r="AI20">
        <v>12</v>
      </c>
      <c r="AJ20">
        <v>190</v>
      </c>
      <c r="AK20">
        <v>190</v>
      </c>
      <c r="AL20">
        <v>5.2</v>
      </c>
      <c r="AM20">
        <v>195</v>
      </c>
      <c r="AN20" t="s">
        <v>155</v>
      </c>
      <c r="AO20">
        <v>2</v>
      </c>
      <c r="AP20" s="42">
        <v>0.84009259259259261</v>
      </c>
      <c r="AQ20">
        <v>47.158884999999998</v>
      </c>
      <c r="AR20">
        <v>-88.487514000000004</v>
      </c>
      <c r="AS20">
        <v>312.60000000000002</v>
      </c>
      <c r="AT20">
        <v>44.6</v>
      </c>
      <c r="AU20">
        <v>12</v>
      </c>
      <c r="AV20">
        <v>9</v>
      </c>
      <c r="AW20" t="s">
        <v>412</v>
      </c>
      <c r="AX20">
        <v>1</v>
      </c>
      <c r="AY20">
        <v>1.1000000000000001</v>
      </c>
      <c r="AZ20">
        <v>1.7</v>
      </c>
      <c r="BA20">
        <v>14.048999999999999</v>
      </c>
      <c r="BB20">
        <v>15.6</v>
      </c>
      <c r="BC20">
        <v>1.1100000000000001</v>
      </c>
      <c r="BD20">
        <v>12.927</v>
      </c>
      <c r="BE20">
        <v>3035.1129999999998</v>
      </c>
      <c r="BF20">
        <v>0.56499999999999995</v>
      </c>
      <c r="BG20">
        <v>48.073999999999998</v>
      </c>
      <c r="BH20">
        <v>0</v>
      </c>
      <c r="BI20">
        <v>48.073999999999998</v>
      </c>
      <c r="BJ20">
        <v>36.213999999999999</v>
      </c>
      <c r="BK20">
        <v>0</v>
      </c>
      <c r="BL20">
        <v>36.213999999999999</v>
      </c>
      <c r="BM20">
        <v>0</v>
      </c>
      <c r="BN20"/>
      <c r="BO20"/>
      <c r="BP20"/>
      <c r="BQ20">
        <v>210.99299999999999</v>
      </c>
      <c r="BR20">
        <v>0.45112999999999998</v>
      </c>
      <c r="BS20">
        <v>0.32327400000000001</v>
      </c>
      <c r="BT20">
        <v>1.2E-2</v>
      </c>
      <c r="BU20">
        <v>10.859824</v>
      </c>
      <c r="BV20">
        <f t="shared" si="8"/>
        <v>6.497807400000001</v>
      </c>
      <c r="BW20" s="4">
        <f t="shared" si="9"/>
        <v>2.8691655007999999</v>
      </c>
      <c r="BY20" s="4">
        <f t="shared" si="10"/>
        <v>25096.347790285272</v>
      </c>
      <c r="BZ20" s="4">
        <f t="shared" si="11"/>
        <v>4.6717985463839993</v>
      </c>
      <c r="CA20" s="4">
        <f t="shared" si="12"/>
        <v>299.44161514823037</v>
      </c>
      <c r="CB20" s="4">
        <f t="shared" si="13"/>
        <v>0</v>
      </c>
    </row>
    <row r="21" spans="1:80" x14ac:dyDescent="0.25">
      <c r="A21" s="40">
        <v>41703</v>
      </c>
      <c r="B21" s="41">
        <v>0.63184228009259258</v>
      </c>
      <c r="C21">
        <v>13.577999999999999</v>
      </c>
      <c r="D21">
        <v>3.0999999999999999E-3</v>
      </c>
      <c r="E21">
        <v>31.355219000000002</v>
      </c>
      <c r="F21">
        <v>1960.9</v>
      </c>
      <c r="G21">
        <v>-7.7</v>
      </c>
      <c r="H21">
        <v>-53.3</v>
      </c>
      <c r="I21"/>
      <c r="J21">
        <v>1.2</v>
      </c>
      <c r="K21">
        <v>0.88560000000000005</v>
      </c>
      <c r="L21">
        <v>12.0252</v>
      </c>
      <c r="M21">
        <v>2.8E-3</v>
      </c>
      <c r="N21">
        <v>1736.5753</v>
      </c>
      <c r="O21">
        <v>0</v>
      </c>
      <c r="P21">
        <v>1736.6</v>
      </c>
      <c r="Q21">
        <v>1308.1442</v>
      </c>
      <c r="R21">
        <v>0</v>
      </c>
      <c r="S21">
        <v>1308.0999999999999</v>
      </c>
      <c r="T21">
        <v>0</v>
      </c>
      <c r="U21"/>
      <c r="V21"/>
      <c r="W21">
        <v>0</v>
      </c>
      <c r="X21">
        <v>1.0627</v>
      </c>
      <c r="Y21">
        <v>12.2</v>
      </c>
      <c r="Z21">
        <v>873</v>
      </c>
      <c r="AA21">
        <v>895</v>
      </c>
      <c r="AB21">
        <v>826</v>
      </c>
      <c r="AC21">
        <v>46</v>
      </c>
      <c r="AD21">
        <v>5.32</v>
      </c>
      <c r="AE21">
        <v>0.12</v>
      </c>
      <c r="AF21">
        <v>994</v>
      </c>
      <c r="AG21">
        <v>-11</v>
      </c>
      <c r="AH21">
        <v>15</v>
      </c>
      <c r="AI21">
        <v>12</v>
      </c>
      <c r="AJ21">
        <v>190</v>
      </c>
      <c r="AK21">
        <v>190</v>
      </c>
      <c r="AL21">
        <v>5</v>
      </c>
      <c r="AM21">
        <v>195</v>
      </c>
      <c r="AN21" t="s">
        <v>155</v>
      </c>
      <c r="AO21">
        <v>2</v>
      </c>
      <c r="AP21" s="42">
        <v>0.84010416666666676</v>
      </c>
      <c r="AQ21">
        <v>47.158892000000002</v>
      </c>
      <c r="AR21">
        <v>-88.487245000000001</v>
      </c>
      <c r="AS21">
        <v>312.39999999999998</v>
      </c>
      <c r="AT21">
        <v>45.1</v>
      </c>
      <c r="AU21">
        <v>12</v>
      </c>
      <c r="AV21">
        <v>9</v>
      </c>
      <c r="AW21" t="s">
        <v>412</v>
      </c>
      <c r="AX21">
        <v>1</v>
      </c>
      <c r="AY21">
        <v>1.1215999999999999</v>
      </c>
      <c r="AZ21">
        <v>1.7</v>
      </c>
      <c r="BA21">
        <v>14.048999999999999</v>
      </c>
      <c r="BB21">
        <v>15.62</v>
      </c>
      <c r="BC21">
        <v>1.1100000000000001</v>
      </c>
      <c r="BD21">
        <v>12.914999999999999</v>
      </c>
      <c r="BE21">
        <v>3035.3139999999999</v>
      </c>
      <c r="BF21">
        <v>0.44600000000000001</v>
      </c>
      <c r="BG21">
        <v>45.902999999999999</v>
      </c>
      <c r="BH21">
        <v>0</v>
      </c>
      <c r="BI21">
        <v>45.902999999999999</v>
      </c>
      <c r="BJ21">
        <v>34.578000000000003</v>
      </c>
      <c r="BK21">
        <v>0</v>
      </c>
      <c r="BL21">
        <v>34.578000000000003</v>
      </c>
      <c r="BM21">
        <v>0</v>
      </c>
      <c r="BN21"/>
      <c r="BO21"/>
      <c r="BP21"/>
      <c r="BQ21">
        <v>195.047</v>
      </c>
      <c r="BR21">
        <v>0.59441299999999997</v>
      </c>
      <c r="BS21">
        <v>0.32527200000000001</v>
      </c>
      <c r="BT21">
        <v>1.2E-2</v>
      </c>
      <c r="BU21">
        <v>14.309017000000001</v>
      </c>
      <c r="BV21">
        <f t="shared" si="8"/>
        <v>6.5379672000000006</v>
      </c>
      <c r="BW21" s="4">
        <f t="shared" si="9"/>
        <v>3.7804422914</v>
      </c>
      <c r="BY21" s="4">
        <f t="shared" si="10"/>
        <v>33069.398619493753</v>
      </c>
      <c r="BZ21" s="4">
        <f t="shared" si="11"/>
        <v>4.8591189525348</v>
      </c>
      <c r="CA21" s="4">
        <f t="shared" si="12"/>
        <v>376.72335233351646</v>
      </c>
      <c r="CB21" s="4">
        <f t="shared" si="13"/>
        <v>0</v>
      </c>
    </row>
    <row r="22" spans="1:80" x14ac:dyDescent="0.25">
      <c r="A22" s="40">
        <v>41703</v>
      </c>
      <c r="B22" s="41">
        <v>0.63185385416666662</v>
      </c>
      <c r="C22">
        <v>13.276999999999999</v>
      </c>
      <c r="D22">
        <v>2.3E-3</v>
      </c>
      <c r="E22">
        <v>22.822925999999999</v>
      </c>
      <c r="F22">
        <v>1848.3</v>
      </c>
      <c r="G22">
        <v>-7.5</v>
      </c>
      <c r="H22">
        <v>-80.2</v>
      </c>
      <c r="I22"/>
      <c r="J22">
        <v>1.2</v>
      </c>
      <c r="K22">
        <v>0.88800000000000001</v>
      </c>
      <c r="L22">
        <v>11.7895</v>
      </c>
      <c r="M22">
        <v>2E-3</v>
      </c>
      <c r="N22">
        <v>1641.2472</v>
      </c>
      <c r="O22">
        <v>0</v>
      </c>
      <c r="P22">
        <v>1641.2</v>
      </c>
      <c r="Q22">
        <v>1236.3516</v>
      </c>
      <c r="R22">
        <v>0</v>
      </c>
      <c r="S22">
        <v>1236.4000000000001</v>
      </c>
      <c r="T22">
        <v>0</v>
      </c>
      <c r="U22"/>
      <c r="V22"/>
      <c r="W22">
        <v>0</v>
      </c>
      <c r="X22">
        <v>1.0656000000000001</v>
      </c>
      <c r="Y22">
        <v>12.2</v>
      </c>
      <c r="Z22">
        <v>873</v>
      </c>
      <c r="AA22">
        <v>894</v>
      </c>
      <c r="AB22">
        <v>827</v>
      </c>
      <c r="AC22">
        <v>46</v>
      </c>
      <c r="AD22">
        <v>5.32</v>
      </c>
      <c r="AE22">
        <v>0.12</v>
      </c>
      <c r="AF22">
        <v>993</v>
      </c>
      <c r="AG22">
        <v>-11</v>
      </c>
      <c r="AH22">
        <v>14.863</v>
      </c>
      <c r="AI22">
        <v>12</v>
      </c>
      <c r="AJ22">
        <v>190</v>
      </c>
      <c r="AK22">
        <v>190.1</v>
      </c>
      <c r="AL22">
        <v>4.9000000000000004</v>
      </c>
      <c r="AM22">
        <v>195</v>
      </c>
      <c r="AN22" t="s">
        <v>155</v>
      </c>
      <c r="AO22">
        <v>2</v>
      </c>
      <c r="AP22" s="42">
        <v>0.84011574074074069</v>
      </c>
      <c r="AQ22">
        <v>47.158897000000003</v>
      </c>
      <c r="AR22">
        <v>-88.486979000000005</v>
      </c>
      <c r="AS22">
        <v>312.3</v>
      </c>
      <c r="AT22">
        <v>45.1</v>
      </c>
      <c r="AU22">
        <v>12</v>
      </c>
      <c r="AV22">
        <v>9</v>
      </c>
      <c r="AW22" t="s">
        <v>412</v>
      </c>
      <c r="AX22">
        <v>1.0216000000000001</v>
      </c>
      <c r="AY22">
        <v>1.1568000000000001</v>
      </c>
      <c r="AZ22">
        <v>1.7216</v>
      </c>
      <c r="BA22">
        <v>14.048999999999999</v>
      </c>
      <c r="BB22">
        <v>15.96</v>
      </c>
      <c r="BC22">
        <v>1.1399999999999999</v>
      </c>
      <c r="BD22">
        <v>12.617000000000001</v>
      </c>
      <c r="BE22">
        <v>3035.6959999999999</v>
      </c>
      <c r="BF22">
        <v>0.33200000000000002</v>
      </c>
      <c r="BG22">
        <v>44.256</v>
      </c>
      <c r="BH22">
        <v>0</v>
      </c>
      <c r="BI22">
        <v>44.256</v>
      </c>
      <c r="BJ22">
        <v>33.338000000000001</v>
      </c>
      <c r="BK22">
        <v>0</v>
      </c>
      <c r="BL22">
        <v>33.338000000000001</v>
      </c>
      <c r="BM22">
        <v>0</v>
      </c>
      <c r="BN22"/>
      <c r="BO22"/>
      <c r="BP22"/>
      <c r="BQ22">
        <v>199.49799999999999</v>
      </c>
      <c r="BR22">
        <v>0.540462</v>
      </c>
      <c r="BS22">
        <v>0.32713700000000001</v>
      </c>
      <c r="BT22">
        <v>1.2E-2</v>
      </c>
      <c r="BU22">
        <v>13.010270999999999</v>
      </c>
      <c r="BV22">
        <f t="shared" si="8"/>
        <v>6.5754537000000006</v>
      </c>
      <c r="BW22" s="4">
        <f t="shared" si="9"/>
        <v>3.4373135981999998</v>
      </c>
      <c r="BY22" s="4">
        <f t="shared" si="10"/>
        <v>30071.666320235221</v>
      </c>
      <c r="BZ22" s="4">
        <f t="shared" si="11"/>
        <v>3.2887987526807998</v>
      </c>
      <c r="CA22" s="4">
        <f t="shared" si="12"/>
        <v>330.24690607491721</v>
      </c>
      <c r="CB22" s="4">
        <f t="shared" si="13"/>
        <v>0</v>
      </c>
    </row>
    <row r="23" spans="1:80" x14ac:dyDescent="0.25">
      <c r="A23" s="40">
        <v>41703</v>
      </c>
      <c r="B23" s="41">
        <v>0.63186542824074077</v>
      </c>
      <c r="C23">
        <v>12.772</v>
      </c>
      <c r="D23">
        <v>8.9999999999999998E-4</v>
      </c>
      <c r="E23">
        <v>8.9347650000000005</v>
      </c>
      <c r="F23">
        <v>1530.5</v>
      </c>
      <c r="G23">
        <v>-6.8</v>
      </c>
      <c r="H23">
        <v>-62.2</v>
      </c>
      <c r="I23"/>
      <c r="J23">
        <v>1.26</v>
      </c>
      <c r="K23">
        <v>0.89200000000000002</v>
      </c>
      <c r="L23">
        <v>11.3924</v>
      </c>
      <c r="M23">
        <v>8.0000000000000004E-4</v>
      </c>
      <c r="N23">
        <v>1365.1501000000001</v>
      </c>
      <c r="O23">
        <v>0</v>
      </c>
      <c r="P23">
        <v>1365.2</v>
      </c>
      <c r="Q23">
        <v>1028.3507999999999</v>
      </c>
      <c r="R23">
        <v>0</v>
      </c>
      <c r="S23">
        <v>1028.4000000000001</v>
      </c>
      <c r="T23">
        <v>0</v>
      </c>
      <c r="U23"/>
      <c r="V23"/>
      <c r="W23">
        <v>0</v>
      </c>
      <c r="X23">
        <v>1.1221000000000001</v>
      </c>
      <c r="Y23">
        <v>12.2</v>
      </c>
      <c r="Z23">
        <v>873</v>
      </c>
      <c r="AA23">
        <v>895</v>
      </c>
      <c r="AB23">
        <v>827</v>
      </c>
      <c r="AC23">
        <v>46</v>
      </c>
      <c r="AD23">
        <v>5.32</v>
      </c>
      <c r="AE23">
        <v>0.12</v>
      </c>
      <c r="AF23">
        <v>994</v>
      </c>
      <c r="AG23">
        <v>-11</v>
      </c>
      <c r="AH23">
        <v>14.137</v>
      </c>
      <c r="AI23">
        <v>12</v>
      </c>
      <c r="AJ23">
        <v>190</v>
      </c>
      <c r="AK23">
        <v>190.9</v>
      </c>
      <c r="AL23">
        <v>5</v>
      </c>
      <c r="AM23">
        <v>195</v>
      </c>
      <c r="AN23" t="s">
        <v>155</v>
      </c>
      <c r="AO23">
        <v>2</v>
      </c>
      <c r="AP23" s="42">
        <v>0.84012731481481484</v>
      </c>
      <c r="AQ23">
        <v>47.158893999999997</v>
      </c>
      <c r="AR23">
        <v>-88.486711</v>
      </c>
      <c r="AS23">
        <v>312</v>
      </c>
      <c r="AT23">
        <v>44.8</v>
      </c>
      <c r="AU23">
        <v>12</v>
      </c>
      <c r="AV23">
        <v>9</v>
      </c>
      <c r="AW23" t="s">
        <v>412</v>
      </c>
      <c r="AX23">
        <v>1.1000000000000001</v>
      </c>
      <c r="AY23">
        <v>1</v>
      </c>
      <c r="AZ23">
        <v>1.8</v>
      </c>
      <c r="BA23">
        <v>14.048999999999999</v>
      </c>
      <c r="BB23">
        <v>16.55</v>
      </c>
      <c r="BC23">
        <v>1.18</v>
      </c>
      <c r="BD23">
        <v>12.111000000000001</v>
      </c>
      <c r="BE23">
        <v>3036.366</v>
      </c>
      <c r="BF23">
        <v>0.13500000000000001</v>
      </c>
      <c r="BG23">
        <v>38.103000000000002</v>
      </c>
      <c r="BH23">
        <v>0</v>
      </c>
      <c r="BI23">
        <v>38.103000000000002</v>
      </c>
      <c r="BJ23">
        <v>28.702000000000002</v>
      </c>
      <c r="BK23">
        <v>0</v>
      </c>
      <c r="BL23">
        <v>28.702000000000002</v>
      </c>
      <c r="BM23">
        <v>0</v>
      </c>
      <c r="BN23"/>
      <c r="BO23"/>
      <c r="BP23"/>
      <c r="BQ23">
        <v>217.45099999999999</v>
      </c>
      <c r="BR23">
        <v>0.290711</v>
      </c>
      <c r="BS23">
        <v>0.32772600000000002</v>
      </c>
      <c r="BT23">
        <v>1.2E-2</v>
      </c>
      <c r="BU23">
        <v>6.9981410000000004</v>
      </c>
      <c r="BV23">
        <f t="shared" si="8"/>
        <v>6.5872926000000005</v>
      </c>
      <c r="BW23" s="4">
        <f t="shared" si="9"/>
        <v>1.8489088522000001</v>
      </c>
      <c r="BY23" s="4">
        <f t="shared" si="10"/>
        <v>16178.925705014408</v>
      </c>
      <c r="BZ23" s="4">
        <f t="shared" si="11"/>
        <v>0.71933191524899998</v>
      </c>
      <c r="CA23" s="4">
        <f t="shared" si="12"/>
        <v>152.93529356649481</v>
      </c>
      <c r="CB23" s="4">
        <f t="shared" si="13"/>
        <v>0</v>
      </c>
    </row>
    <row r="24" spans="1:80" x14ac:dyDescent="0.25">
      <c r="A24" s="40">
        <v>41703</v>
      </c>
      <c r="B24" s="41">
        <v>0.63187700231481481</v>
      </c>
      <c r="C24">
        <v>12.765000000000001</v>
      </c>
      <c r="D24">
        <v>4.0000000000000002E-4</v>
      </c>
      <c r="E24">
        <v>3.7317070000000001</v>
      </c>
      <c r="F24">
        <v>1458</v>
      </c>
      <c r="G24">
        <v>-5.2</v>
      </c>
      <c r="H24">
        <v>-71.599999999999994</v>
      </c>
      <c r="I24"/>
      <c r="J24">
        <v>1.52</v>
      </c>
      <c r="K24">
        <v>0.8921</v>
      </c>
      <c r="L24">
        <v>11.387</v>
      </c>
      <c r="M24">
        <v>2.9999999999999997E-4</v>
      </c>
      <c r="N24">
        <v>1300.5876000000001</v>
      </c>
      <c r="O24">
        <v>0</v>
      </c>
      <c r="P24">
        <v>1300.5999999999999</v>
      </c>
      <c r="Q24">
        <v>979.71659999999997</v>
      </c>
      <c r="R24">
        <v>0</v>
      </c>
      <c r="S24">
        <v>979.7</v>
      </c>
      <c r="T24">
        <v>0</v>
      </c>
      <c r="U24"/>
      <c r="V24"/>
      <c r="W24">
        <v>0</v>
      </c>
      <c r="X24">
        <v>1.353</v>
      </c>
      <c r="Y24">
        <v>12.2</v>
      </c>
      <c r="Z24">
        <v>872</v>
      </c>
      <c r="AA24">
        <v>895</v>
      </c>
      <c r="AB24">
        <v>825</v>
      </c>
      <c r="AC24">
        <v>46</v>
      </c>
      <c r="AD24">
        <v>5.32</v>
      </c>
      <c r="AE24">
        <v>0.12</v>
      </c>
      <c r="AF24">
        <v>994</v>
      </c>
      <c r="AG24">
        <v>-11</v>
      </c>
      <c r="AH24">
        <v>15</v>
      </c>
      <c r="AI24">
        <v>12</v>
      </c>
      <c r="AJ24">
        <v>190</v>
      </c>
      <c r="AK24">
        <v>190</v>
      </c>
      <c r="AL24">
        <v>5.0999999999999996</v>
      </c>
      <c r="AM24">
        <v>195</v>
      </c>
      <c r="AN24" t="s">
        <v>155</v>
      </c>
      <c r="AO24">
        <v>2</v>
      </c>
      <c r="AP24" s="42">
        <v>0.84013888888888888</v>
      </c>
      <c r="AQ24">
        <v>47.158873999999997</v>
      </c>
      <c r="AR24">
        <v>-88.486452</v>
      </c>
      <c r="AS24">
        <v>311.7</v>
      </c>
      <c r="AT24">
        <v>44.1</v>
      </c>
      <c r="AU24">
        <v>12</v>
      </c>
      <c r="AV24">
        <v>9</v>
      </c>
      <c r="AW24" t="s">
        <v>412</v>
      </c>
      <c r="AX24">
        <v>1.1215219999999999</v>
      </c>
      <c r="AY24">
        <v>1</v>
      </c>
      <c r="AZ24">
        <v>1.8215220000000001</v>
      </c>
      <c r="BA24">
        <v>14.048999999999999</v>
      </c>
      <c r="BB24">
        <v>16.559999999999999</v>
      </c>
      <c r="BC24">
        <v>1.18</v>
      </c>
      <c r="BD24">
        <v>12.1</v>
      </c>
      <c r="BE24">
        <v>3036.4949999999999</v>
      </c>
      <c r="BF24">
        <v>5.6000000000000001E-2</v>
      </c>
      <c r="BG24">
        <v>36.32</v>
      </c>
      <c r="BH24">
        <v>0</v>
      </c>
      <c r="BI24">
        <v>36.32</v>
      </c>
      <c r="BJ24">
        <v>27.359000000000002</v>
      </c>
      <c r="BK24">
        <v>0</v>
      </c>
      <c r="BL24">
        <v>27.359000000000002</v>
      </c>
      <c r="BM24">
        <v>0</v>
      </c>
      <c r="BN24"/>
      <c r="BO24"/>
      <c r="BP24"/>
      <c r="BQ24">
        <v>262.346</v>
      </c>
      <c r="BR24">
        <v>0.20234199999999999</v>
      </c>
      <c r="BS24">
        <v>0.32531500000000002</v>
      </c>
      <c r="BT24">
        <v>1.1863E-2</v>
      </c>
      <c r="BU24">
        <v>4.8708780000000003</v>
      </c>
      <c r="BV24">
        <f t="shared" si="8"/>
        <v>6.5388315000000006</v>
      </c>
      <c r="BW24" s="4">
        <f t="shared" si="9"/>
        <v>1.2868859676</v>
      </c>
      <c r="BY24" s="4">
        <f t="shared" si="10"/>
        <v>11261.408041753253</v>
      </c>
      <c r="BZ24" s="4">
        <f t="shared" si="11"/>
        <v>0.20768644451519999</v>
      </c>
      <c r="CA24" s="4">
        <f t="shared" si="12"/>
        <v>101.46595420520281</v>
      </c>
      <c r="CB24" s="4">
        <f t="shared" si="13"/>
        <v>0</v>
      </c>
    </row>
    <row r="25" spans="1:80" x14ac:dyDescent="0.25">
      <c r="A25" s="40">
        <v>41703</v>
      </c>
      <c r="B25" s="41">
        <v>0.63188857638888896</v>
      </c>
      <c r="C25">
        <v>13.145</v>
      </c>
      <c r="D25">
        <v>1.1999999999999999E-3</v>
      </c>
      <c r="E25">
        <v>11.909924999999999</v>
      </c>
      <c r="F25">
        <v>1232.9000000000001</v>
      </c>
      <c r="G25">
        <v>-5</v>
      </c>
      <c r="H25">
        <v>-78.2</v>
      </c>
      <c r="I25"/>
      <c r="J25">
        <v>1.7</v>
      </c>
      <c r="K25">
        <v>0.8891</v>
      </c>
      <c r="L25">
        <v>11.687099999999999</v>
      </c>
      <c r="M25">
        <v>1.1000000000000001E-3</v>
      </c>
      <c r="N25">
        <v>1096.1288</v>
      </c>
      <c r="O25">
        <v>0</v>
      </c>
      <c r="P25">
        <v>1096.0999999999999</v>
      </c>
      <c r="Q25">
        <v>825.70039999999995</v>
      </c>
      <c r="R25">
        <v>0</v>
      </c>
      <c r="S25">
        <v>825.7</v>
      </c>
      <c r="T25">
        <v>0</v>
      </c>
      <c r="U25"/>
      <c r="V25"/>
      <c r="W25">
        <v>0</v>
      </c>
      <c r="X25">
        <v>1.5114000000000001</v>
      </c>
      <c r="Y25">
        <v>12.2</v>
      </c>
      <c r="Z25">
        <v>873</v>
      </c>
      <c r="AA25">
        <v>894</v>
      </c>
      <c r="AB25">
        <v>826</v>
      </c>
      <c r="AC25">
        <v>46</v>
      </c>
      <c r="AD25">
        <v>5.32</v>
      </c>
      <c r="AE25">
        <v>0.12</v>
      </c>
      <c r="AF25">
        <v>994</v>
      </c>
      <c r="AG25">
        <v>-11</v>
      </c>
      <c r="AH25">
        <v>15</v>
      </c>
      <c r="AI25">
        <v>12</v>
      </c>
      <c r="AJ25">
        <v>190</v>
      </c>
      <c r="AK25">
        <v>190</v>
      </c>
      <c r="AL25">
        <v>5.0999999999999996</v>
      </c>
      <c r="AM25">
        <v>195</v>
      </c>
      <c r="AN25" t="s">
        <v>155</v>
      </c>
      <c r="AO25">
        <v>2</v>
      </c>
      <c r="AP25" s="42">
        <v>0.84015046296296303</v>
      </c>
      <c r="AQ25">
        <v>47.158833999999999</v>
      </c>
      <c r="AR25">
        <v>-88.486210999999997</v>
      </c>
      <c r="AS25">
        <v>311.5</v>
      </c>
      <c r="AT25">
        <v>42.7</v>
      </c>
      <c r="AU25">
        <v>12</v>
      </c>
      <c r="AV25">
        <v>9</v>
      </c>
      <c r="AW25" t="s">
        <v>412</v>
      </c>
      <c r="AX25">
        <v>1.2</v>
      </c>
      <c r="AY25">
        <v>1</v>
      </c>
      <c r="AZ25">
        <v>1.8568</v>
      </c>
      <c r="BA25">
        <v>14.048999999999999</v>
      </c>
      <c r="BB25">
        <v>16.11</v>
      </c>
      <c r="BC25">
        <v>1.1499999999999999</v>
      </c>
      <c r="BD25">
        <v>12.477</v>
      </c>
      <c r="BE25">
        <v>3036.0340000000001</v>
      </c>
      <c r="BF25">
        <v>0.17499999999999999</v>
      </c>
      <c r="BG25">
        <v>29.818999999999999</v>
      </c>
      <c r="BH25">
        <v>0</v>
      </c>
      <c r="BI25">
        <v>29.818999999999999</v>
      </c>
      <c r="BJ25">
        <v>22.463000000000001</v>
      </c>
      <c r="BK25">
        <v>0</v>
      </c>
      <c r="BL25">
        <v>22.463000000000001</v>
      </c>
      <c r="BM25">
        <v>0</v>
      </c>
      <c r="BN25"/>
      <c r="BO25"/>
      <c r="BP25"/>
      <c r="BQ25">
        <v>285.48500000000001</v>
      </c>
      <c r="BR25">
        <v>0.17806900000000001</v>
      </c>
      <c r="BS25">
        <v>0.321411</v>
      </c>
      <c r="BT25">
        <v>1.0999999999999999E-2</v>
      </c>
      <c r="BU25">
        <v>4.2865659999999997</v>
      </c>
      <c r="BV25">
        <f t="shared" si="8"/>
        <v>6.4603611000000001</v>
      </c>
      <c r="BW25" s="4">
        <f t="shared" si="9"/>
        <v>1.1325107371999998</v>
      </c>
      <c r="BY25" s="4">
        <f t="shared" si="10"/>
        <v>9908.98151479238</v>
      </c>
      <c r="BZ25" s="4">
        <f t="shared" si="11"/>
        <v>0.57116348666999983</v>
      </c>
      <c r="CA25" s="4">
        <f t="shared" si="12"/>
        <v>73.314545148961187</v>
      </c>
      <c r="CB25" s="4">
        <f t="shared" si="13"/>
        <v>0</v>
      </c>
    </row>
    <row r="26" spans="1:80" x14ac:dyDescent="0.25">
      <c r="A26" s="40">
        <v>41703</v>
      </c>
      <c r="B26" s="41">
        <v>0.631900150462963</v>
      </c>
      <c r="C26">
        <v>13.489000000000001</v>
      </c>
      <c r="D26">
        <v>1.9E-3</v>
      </c>
      <c r="E26">
        <v>19.481864999999999</v>
      </c>
      <c r="F26">
        <v>819.5</v>
      </c>
      <c r="G26">
        <v>-5.5</v>
      </c>
      <c r="H26">
        <v>-52.3</v>
      </c>
      <c r="I26"/>
      <c r="J26">
        <v>1.91</v>
      </c>
      <c r="K26">
        <v>0.88639999999999997</v>
      </c>
      <c r="L26">
        <v>11.957000000000001</v>
      </c>
      <c r="M26">
        <v>1.6999999999999999E-3</v>
      </c>
      <c r="N26">
        <v>726.46510000000001</v>
      </c>
      <c r="O26">
        <v>0</v>
      </c>
      <c r="P26">
        <v>726.5</v>
      </c>
      <c r="Q26">
        <v>547.23720000000003</v>
      </c>
      <c r="R26">
        <v>0</v>
      </c>
      <c r="S26">
        <v>547.20000000000005</v>
      </c>
      <c r="T26">
        <v>0</v>
      </c>
      <c r="U26"/>
      <c r="V26"/>
      <c r="W26">
        <v>0</v>
      </c>
      <c r="X26">
        <v>1.6916</v>
      </c>
      <c r="Y26">
        <v>12.2</v>
      </c>
      <c r="Z26">
        <v>873</v>
      </c>
      <c r="AA26">
        <v>895</v>
      </c>
      <c r="AB26">
        <v>826</v>
      </c>
      <c r="AC26">
        <v>46</v>
      </c>
      <c r="AD26">
        <v>5.32</v>
      </c>
      <c r="AE26">
        <v>0.12</v>
      </c>
      <c r="AF26">
        <v>994</v>
      </c>
      <c r="AG26">
        <v>-11</v>
      </c>
      <c r="AH26">
        <v>15</v>
      </c>
      <c r="AI26">
        <v>12</v>
      </c>
      <c r="AJ26">
        <v>190</v>
      </c>
      <c r="AK26">
        <v>190</v>
      </c>
      <c r="AL26">
        <v>5.3</v>
      </c>
      <c r="AM26">
        <v>195</v>
      </c>
      <c r="AN26" t="s">
        <v>155</v>
      </c>
      <c r="AO26">
        <v>2</v>
      </c>
      <c r="AP26" s="42">
        <v>0.84016203703703696</v>
      </c>
      <c r="AQ26">
        <v>47.158779000000003</v>
      </c>
      <c r="AR26">
        <v>-88.486001999999999</v>
      </c>
      <c r="AS26">
        <v>311.3</v>
      </c>
      <c r="AT26">
        <v>39.799999999999997</v>
      </c>
      <c r="AU26">
        <v>12</v>
      </c>
      <c r="AV26">
        <v>9</v>
      </c>
      <c r="AW26" t="s">
        <v>412</v>
      </c>
      <c r="AX26">
        <v>1.1568000000000001</v>
      </c>
      <c r="AY26">
        <v>1</v>
      </c>
      <c r="AZ26">
        <v>1.7</v>
      </c>
      <c r="BA26">
        <v>14.048999999999999</v>
      </c>
      <c r="BB26">
        <v>15.72</v>
      </c>
      <c r="BC26">
        <v>1.1200000000000001</v>
      </c>
      <c r="BD26">
        <v>12.813000000000001</v>
      </c>
      <c r="BE26">
        <v>3035.6350000000002</v>
      </c>
      <c r="BF26">
        <v>0.27900000000000003</v>
      </c>
      <c r="BG26">
        <v>19.314</v>
      </c>
      <c r="BH26">
        <v>0</v>
      </c>
      <c r="BI26">
        <v>19.314</v>
      </c>
      <c r="BJ26">
        <v>14.548999999999999</v>
      </c>
      <c r="BK26">
        <v>0</v>
      </c>
      <c r="BL26">
        <v>14.548999999999999</v>
      </c>
      <c r="BM26">
        <v>0</v>
      </c>
      <c r="BN26"/>
      <c r="BO26"/>
      <c r="BP26"/>
      <c r="BQ26">
        <v>312.26299999999998</v>
      </c>
      <c r="BR26">
        <v>0.203287</v>
      </c>
      <c r="BS26">
        <v>0.32372600000000001</v>
      </c>
      <c r="BT26">
        <v>1.0999999999999999E-2</v>
      </c>
      <c r="BU26">
        <v>4.8936260000000003</v>
      </c>
      <c r="BV26">
        <f t="shared" si="8"/>
        <v>6.5068926000000005</v>
      </c>
      <c r="BW26" s="4">
        <f t="shared" si="9"/>
        <v>1.2928959892</v>
      </c>
      <c r="BY26" s="4">
        <f t="shared" si="10"/>
        <v>11310.796762815115</v>
      </c>
      <c r="BZ26" s="4">
        <f t="shared" si="11"/>
        <v>1.0395559073556</v>
      </c>
      <c r="CA26" s="4">
        <f t="shared" si="12"/>
        <v>54.209673462783599</v>
      </c>
      <c r="CB26" s="4">
        <f t="shared" si="13"/>
        <v>0</v>
      </c>
    </row>
    <row r="27" spans="1:80" x14ac:dyDescent="0.25">
      <c r="A27" s="40">
        <v>41703</v>
      </c>
      <c r="B27" s="41">
        <v>0.63191172453703703</v>
      </c>
      <c r="C27">
        <v>13.513999999999999</v>
      </c>
      <c r="D27">
        <v>2.0000000000000001E-4</v>
      </c>
      <c r="E27">
        <v>2.2107079999999999</v>
      </c>
      <c r="F27">
        <v>614.1</v>
      </c>
      <c r="G27">
        <v>-6.7</v>
      </c>
      <c r="H27">
        <v>-80.2</v>
      </c>
      <c r="I27"/>
      <c r="J27">
        <v>2.16</v>
      </c>
      <c r="K27">
        <v>0.88619999999999999</v>
      </c>
      <c r="L27">
        <v>11.9756</v>
      </c>
      <c r="M27">
        <v>2.0000000000000001E-4</v>
      </c>
      <c r="N27">
        <v>544.22680000000003</v>
      </c>
      <c r="O27">
        <v>0</v>
      </c>
      <c r="P27">
        <v>544.20000000000005</v>
      </c>
      <c r="Q27">
        <v>409.95940000000002</v>
      </c>
      <c r="R27">
        <v>0</v>
      </c>
      <c r="S27">
        <v>410</v>
      </c>
      <c r="T27">
        <v>0</v>
      </c>
      <c r="U27"/>
      <c r="V27"/>
      <c r="W27">
        <v>0</v>
      </c>
      <c r="X27">
        <v>1.9184000000000001</v>
      </c>
      <c r="Y27">
        <v>12.2</v>
      </c>
      <c r="Z27">
        <v>873</v>
      </c>
      <c r="AA27">
        <v>895</v>
      </c>
      <c r="AB27">
        <v>826</v>
      </c>
      <c r="AC27">
        <v>46</v>
      </c>
      <c r="AD27">
        <v>5.32</v>
      </c>
      <c r="AE27">
        <v>0.12</v>
      </c>
      <c r="AF27">
        <v>994</v>
      </c>
      <c r="AG27">
        <v>-11</v>
      </c>
      <c r="AH27">
        <v>14.863</v>
      </c>
      <c r="AI27">
        <v>12</v>
      </c>
      <c r="AJ27">
        <v>190</v>
      </c>
      <c r="AK27">
        <v>190.1</v>
      </c>
      <c r="AL27">
        <v>5.0999999999999996</v>
      </c>
      <c r="AM27">
        <v>195</v>
      </c>
      <c r="AN27" t="s">
        <v>155</v>
      </c>
      <c r="AO27">
        <v>2</v>
      </c>
      <c r="AP27" s="42">
        <v>0.84017361111111111</v>
      </c>
      <c r="AQ27">
        <v>47.158715999999998</v>
      </c>
      <c r="AR27">
        <v>-88.485817999999995</v>
      </c>
      <c r="AS27">
        <v>311.3</v>
      </c>
      <c r="AT27">
        <v>37</v>
      </c>
      <c r="AU27">
        <v>12</v>
      </c>
      <c r="AV27">
        <v>9</v>
      </c>
      <c r="AW27" t="s">
        <v>412</v>
      </c>
      <c r="AX27">
        <v>1</v>
      </c>
      <c r="AY27">
        <v>1</v>
      </c>
      <c r="AZ27">
        <v>1.7</v>
      </c>
      <c r="BA27">
        <v>14.048999999999999</v>
      </c>
      <c r="BB27">
        <v>15.7</v>
      </c>
      <c r="BC27">
        <v>1.1200000000000001</v>
      </c>
      <c r="BD27">
        <v>12.842000000000001</v>
      </c>
      <c r="BE27">
        <v>3036.009</v>
      </c>
      <c r="BF27">
        <v>3.2000000000000001E-2</v>
      </c>
      <c r="BG27">
        <v>14.448</v>
      </c>
      <c r="BH27">
        <v>0</v>
      </c>
      <c r="BI27">
        <v>14.448</v>
      </c>
      <c r="BJ27">
        <v>10.884</v>
      </c>
      <c r="BK27">
        <v>0</v>
      </c>
      <c r="BL27">
        <v>10.884</v>
      </c>
      <c r="BM27">
        <v>0</v>
      </c>
      <c r="BN27"/>
      <c r="BO27"/>
      <c r="BP27"/>
      <c r="BQ27">
        <v>353.62099999999998</v>
      </c>
      <c r="BR27">
        <v>0.19894899999999999</v>
      </c>
      <c r="BS27">
        <v>0.322274</v>
      </c>
      <c r="BT27">
        <v>1.1136999999999999E-2</v>
      </c>
      <c r="BU27">
        <v>4.7892000000000001</v>
      </c>
      <c r="BV27">
        <f t="shared" si="8"/>
        <v>6.4777074000000008</v>
      </c>
      <c r="BW27" s="4">
        <f t="shared" si="9"/>
        <v>1.2653066399999999</v>
      </c>
      <c r="BY27" s="4">
        <f t="shared" si="10"/>
        <v>11070.79734615192</v>
      </c>
      <c r="BZ27" s="4">
        <f t="shared" si="11"/>
        <v>0.11668790016000001</v>
      </c>
      <c r="CA27" s="4">
        <f t="shared" si="12"/>
        <v>39.688472041920001</v>
      </c>
      <c r="CB27" s="4">
        <f t="shared" si="13"/>
        <v>0</v>
      </c>
    </row>
    <row r="28" spans="1:80" x14ac:dyDescent="0.25">
      <c r="A28" s="40">
        <v>41703</v>
      </c>
      <c r="B28" s="41">
        <v>0.63192329861111107</v>
      </c>
      <c r="C28">
        <v>13.196999999999999</v>
      </c>
      <c r="D28">
        <v>6.9999999999999999E-4</v>
      </c>
      <c r="E28">
        <v>7.2545760000000001</v>
      </c>
      <c r="F28">
        <v>591.79999999999995</v>
      </c>
      <c r="G28">
        <v>-6.6</v>
      </c>
      <c r="H28">
        <v>-50.1</v>
      </c>
      <c r="I28"/>
      <c r="J28">
        <v>2.52</v>
      </c>
      <c r="K28">
        <v>0.88849999999999996</v>
      </c>
      <c r="L28">
        <v>11.7257</v>
      </c>
      <c r="M28">
        <v>5.9999999999999995E-4</v>
      </c>
      <c r="N28">
        <v>525.83349999999996</v>
      </c>
      <c r="O28">
        <v>0</v>
      </c>
      <c r="P28">
        <v>525.79999999999995</v>
      </c>
      <c r="Q28">
        <v>396.10390000000001</v>
      </c>
      <c r="R28">
        <v>0</v>
      </c>
      <c r="S28">
        <v>396.1</v>
      </c>
      <c r="T28">
        <v>0</v>
      </c>
      <c r="U28"/>
      <c r="V28"/>
      <c r="W28">
        <v>0</v>
      </c>
      <c r="X28">
        <v>2.2383999999999999</v>
      </c>
      <c r="Y28">
        <v>12.2</v>
      </c>
      <c r="Z28">
        <v>874</v>
      </c>
      <c r="AA28">
        <v>895</v>
      </c>
      <c r="AB28">
        <v>827</v>
      </c>
      <c r="AC28">
        <v>46</v>
      </c>
      <c r="AD28">
        <v>5.32</v>
      </c>
      <c r="AE28">
        <v>0.12</v>
      </c>
      <c r="AF28">
        <v>994</v>
      </c>
      <c r="AG28">
        <v>-11</v>
      </c>
      <c r="AH28">
        <v>14</v>
      </c>
      <c r="AI28">
        <v>12</v>
      </c>
      <c r="AJ28">
        <v>190</v>
      </c>
      <c r="AK28">
        <v>190.9</v>
      </c>
      <c r="AL28">
        <v>4.5999999999999996</v>
      </c>
      <c r="AM28">
        <v>195</v>
      </c>
      <c r="AN28" t="s">
        <v>155</v>
      </c>
      <c r="AO28">
        <v>2</v>
      </c>
      <c r="AP28" s="42">
        <v>0.84018518518518526</v>
      </c>
      <c r="AQ28">
        <v>47.158650999999999</v>
      </c>
      <c r="AR28">
        <v>-88.485645000000005</v>
      </c>
      <c r="AS28">
        <v>311.10000000000002</v>
      </c>
      <c r="AT28">
        <v>35</v>
      </c>
      <c r="AU28">
        <v>12</v>
      </c>
      <c r="AV28">
        <v>9</v>
      </c>
      <c r="AW28" t="s">
        <v>412</v>
      </c>
      <c r="AX28">
        <v>1</v>
      </c>
      <c r="AY28">
        <v>1</v>
      </c>
      <c r="AZ28">
        <v>1.7</v>
      </c>
      <c r="BA28">
        <v>14.048999999999999</v>
      </c>
      <c r="BB28">
        <v>16.05</v>
      </c>
      <c r="BC28">
        <v>1.1399999999999999</v>
      </c>
      <c r="BD28">
        <v>12.548</v>
      </c>
      <c r="BE28">
        <v>3036.1080000000002</v>
      </c>
      <c r="BF28">
        <v>0.106</v>
      </c>
      <c r="BG28">
        <v>14.257999999999999</v>
      </c>
      <c r="BH28">
        <v>0</v>
      </c>
      <c r="BI28">
        <v>14.257999999999999</v>
      </c>
      <c r="BJ28">
        <v>10.741</v>
      </c>
      <c r="BK28">
        <v>0</v>
      </c>
      <c r="BL28">
        <v>10.741</v>
      </c>
      <c r="BM28">
        <v>0</v>
      </c>
      <c r="BN28"/>
      <c r="BO28"/>
      <c r="BP28"/>
      <c r="BQ28">
        <v>421.43</v>
      </c>
      <c r="BR28">
        <v>0.42251899999999998</v>
      </c>
      <c r="BS28">
        <v>0.32413700000000001</v>
      </c>
      <c r="BT28">
        <v>1.1863E-2</v>
      </c>
      <c r="BU28">
        <v>10.171089</v>
      </c>
      <c r="BV28">
        <f t="shared" si="8"/>
        <v>6.5151537000000008</v>
      </c>
      <c r="BW28" s="4">
        <f t="shared" si="9"/>
        <v>2.6872017137999999</v>
      </c>
      <c r="BY28" s="4">
        <f t="shared" si="10"/>
        <v>23512.431492579377</v>
      </c>
      <c r="BZ28" s="4">
        <f t="shared" si="11"/>
        <v>0.82089231944759999</v>
      </c>
      <c r="CA28" s="4">
        <f t="shared" si="12"/>
        <v>83.1811736149686</v>
      </c>
      <c r="CB28" s="4">
        <f t="shared" si="13"/>
        <v>0</v>
      </c>
    </row>
    <row r="29" spans="1:80" x14ac:dyDescent="0.25">
      <c r="A29" s="40">
        <v>41703</v>
      </c>
      <c r="B29" s="41">
        <v>0.63193487268518522</v>
      </c>
      <c r="C29">
        <v>12.811</v>
      </c>
      <c r="D29">
        <v>2.5999999999999999E-3</v>
      </c>
      <c r="E29">
        <v>26.368078000000001</v>
      </c>
      <c r="F29">
        <v>730.7</v>
      </c>
      <c r="G29">
        <v>-5.5</v>
      </c>
      <c r="H29">
        <v>-71.5</v>
      </c>
      <c r="I29"/>
      <c r="J29">
        <v>2.6</v>
      </c>
      <c r="K29">
        <v>0.89159999999999995</v>
      </c>
      <c r="L29">
        <v>11.422599999999999</v>
      </c>
      <c r="M29">
        <v>2.3999999999999998E-3</v>
      </c>
      <c r="N29">
        <v>651.53060000000005</v>
      </c>
      <c r="O29">
        <v>0</v>
      </c>
      <c r="P29">
        <v>651.5</v>
      </c>
      <c r="Q29">
        <v>490.79</v>
      </c>
      <c r="R29">
        <v>0</v>
      </c>
      <c r="S29">
        <v>490.8</v>
      </c>
      <c r="T29">
        <v>0</v>
      </c>
      <c r="U29"/>
      <c r="V29"/>
      <c r="W29">
        <v>0</v>
      </c>
      <c r="X29">
        <v>2.3182</v>
      </c>
      <c r="Y29">
        <v>12.2</v>
      </c>
      <c r="Z29">
        <v>873</v>
      </c>
      <c r="AA29">
        <v>896</v>
      </c>
      <c r="AB29">
        <v>827</v>
      </c>
      <c r="AC29">
        <v>46</v>
      </c>
      <c r="AD29">
        <v>5.32</v>
      </c>
      <c r="AE29">
        <v>0.12</v>
      </c>
      <c r="AF29">
        <v>994</v>
      </c>
      <c r="AG29">
        <v>-11</v>
      </c>
      <c r="AH29">
        <v>14</v>
      </c>
      <c r="AI29">
        <v>12</v>
      </c>
      <c r="AJ29">
        <v>190</v>
      </c>
      <c r="AK29">
        <v>190</v>
      </c>
      <c r="AL29">
        <v>4.9000000000000004</v>
      </c>
      <c r="AM29">
        <v>195</v>
      </c>
      <c r="AN29" t="s">
        <v>155</v>
      </c>
      <c r="AO29">
        <v>2</v>
      </c>
      <c r="AP29" s="42">
        <v>0.8401967592592593</v>
      </c>
      <c r="AQ29">
        <v>47.158597</v>
      </c>
      <c r="AR29">
        <v>-88.485472000000001</v>
      </c>
      <c r="AS29">
        <v>311</v>
      </c>
      <c r="AT29">
        <v>33.4</v>
      </c>
      <c r="AU29">
        <v>12</v>
      </c>
      <c r="AV29">
        <v>9</v>
      </c>
      <c r="AW29" t="s">
        <v>412</v>
      </c>
      <c r="AX29">
        <v>0.97840000000000005</v>
      </c>
      <c r="AY29">
        <v>1.0216000000000001</v>
      </c>
      <c r="AZ29">
        <v>1.7</v>
      </c>
      <c r="BA29">
        <v>14.048999999999999</v>
      </c>
      <c r="BB29">
        <v>16.5</v>
      </c>
      <c r="BC29">
        <v>1.17</v>
      </c>
      <c r="BD29">
        <v>12.156000000000001</v>
      </c>
      <c r="BE29">
        <v>3035.924</v>
      </c>
      <c r="BF29">
        <v>0.39800000000000002</v>
      </c>
      <c r="BG29">
        <v>18.134</v>
      </c>
      <c r="BH29">
        <v>0</v>
      </c>
      <c r="BI29">
        <v>18.134</v>
      </c>
      <c r="BJ29">
        <v>13.66</v>
      </c>
      <c r="BK29">
        <v>0</v>
      </c>
      <c r="BL29">
        <v>13.66</v>
      </c>
      <c r="BM29">
        <v>0</v>
      </c>
      <c r="BN29"/>
      <c r="BO29"/>
      <c r="BP29"/>
      <c r="BQ29">
        <v>447.99900000000002</v>
      </c>
      <c r="BR29">
        <v>0.30034</v>
      </c>
      <c r="BS29">
        <v>0.325685</v>
      </c>
      <c r="BT29">
        <v>1.1136999999999999E-2</v>
      </c>
      <c r="BU29">
        <v>7.2299350000000002</v>
      </c>
      <c r="BV29">
        <f t="shared" si="8"/>
        <v>6.5462685000000009</v>
      </c>
      <c r="BW29" s="4">
        <f t="shared" si="9"/>
        <v>1.910148827</v>
      </c>
      <c r="BY29" s="4">
        <f t="shared" si="10"/>
        <v>16712.374567013314</v>
      </c>
      <c r="BZ29" s="4">
        <f t="shared" si="11"/>
        <v>2.190939258582</v>
      </c>
      <c r="CA29" s="4">
        <f t="shared" si="12"/>
        <v>75.196558472939998</v>
      </c>
      <c r="CB29" s="4">
        <f t="shared" si="13"/>
        <v>0</v>
      </c>
    </row>
    <row r="30" spans="1:80" x14ac:dyDescent="0.25">
      <c r="A30" s="40">
        <v>41703</v>
      </c>
      <c r="B30" s="41">
        <v>0.63194644675925926</v>
      </c>
      <c r="C30">
        <v>13.015000000000001</v>
      </c>
      <c r="D30">
        <v>3.3E-3</v>
      </c>
      <c r="E30">
        <v>32.730263000000001</v>
      </c>
      <c r="F30">
        <v>896.2</v>
      </c>
      <c r="G30">
        <v>-2.5</v>
      </c>
      <c r="H30">
        <v>-67.3</v>
      </c>
      <c r="I30"/>
      <c r="J30">
        <v>2.6</v>
      </c>
      <c r="K30">
        <v>0.89</v>
      </c>
      <c r="L30">
        <v>11.5837</v>
      </c>
      <c r="M30">
        <v>2.8999999999999998E-3</v>
      </c>
      <c r="N30">
        <v>797.67740000000003</v>
      </c>
      <c r="O30">
        <v>0</v>
      </c>
      <c r="P30">
        <v>797.7</v>
      </c>
      <c r="Q30">
        <v>600.88059999999996</v>
      </c>
      <c r="R30">
        <v>0</v>
      </c>
      <c r="S30">
        <v>600.9</v>
      </c>
      <c r="T30">
        <v>0</v>
      </c>
      <c r="U30"/>
      <c r="V30"/>
      <c r="W30">
        <v>0</v>
      </c>
      <c r="X30">
        <v>2.3140999999999998</v>
      </c>
      <c r="Y30">
        <v>12.2</v>
      </c>
      <c r="Z30">
        <v>873</v>
      </c>
      <c r="AA30">
        <v>896</v>
      </c>
      <c r="AB30">
        <v>826</v>
      </c>
      <c r="AC30">
        <v>46</v>
      </c>
      <c r="AD30">
        <v>5.32</v>
      </c>
      <c r="AE30">
        <v>0.12</v>
      </c>
      <c r="AF30">
        <v>994</v>
      </c>
      <c r="AG30">
        <v>-11</v>
      </c>
      <c r="AH30">
        <v>14.137</v>
      </c>
      <c r="AI30">
        <v>12</v>
      </c>
      <c r="AJ30">
        <v>190</v>
      </c>
      <c r="AK30">
        <v>190</v>
      </c>
      <c r="AL30">
        <v>5</v>
      </c>
      <c r="AM30">
        <v>195</v>
      </c>
      <c r="AN30" t="s">
        <v>155</v>
      </c>
      <c r="AO30">
        <v>2</v>
      </c>
      <c r="AP30" s="42">
        <v>0.84020833333333333</v>
      </c>
      <c r="AQ30">
        <v>47.158557000000002</v>
      </c>
      <c r="AR30">
        <v>-88.485296000000005</v>
      </c>
      <c r="AS30">
        <v>310.8</v>
      </c>
      <c r="AT30">
        <v>32.1</v>
      </c>
      <c r="AU30">
        <v>12</v>
      </c>
      <c r="AV30">
        <v>9</v>
      </c>
      <c r="AW30" t="s">
        <v>412</v>
      </c>
      <c r="AX30">
        <v>0.9</v>
      </c>
      <c r="AY30">
        <v>1.1000000000000001</v>
      </c>
      <c r="AZ30">
        <v>1.7</v>
      </c>
      <c r="BA30">
        <v>14.048999999999999</v>
      </c>
      <c r="BB30">
        <v>16.260000000000002</v>
      </c>
      <c r="BC30">
        <v>1.1599999999999999</v>
      </c>
      <c r="BD30">
        <v>12.353999999999999</v>
      </c>
      <c r="BE30">
        <v>3035.636</v>
      </c>
      <c r="BF30">
        <v>0.48599999999999999</v>
      </c>
      <c r="BG30">
        <v>21.890999999999998</v>
      </c>
      <c r="BH30">
        <v>0</v>
      </c>
      <c r="BI30">
        <v>21.890999999999998</v>
      </c>
      <c r="BJ30">
        <v>16.489999999999998</v>
      </c>
      <c r="BK30">
        <v>0</v>
      </c>
      <c r="BL30">
        <v>16.489999999999998</v>
      </c>
      <c r="BM30">
        <v>0</v>
      </c>
      <c r="BN30"/>
      <c r="BO30"/>
      <c r="BP30"/>
      <c r="BQ30">
        <v>440.94799999999998</v>
      </c>
      <c r="BR30">
        <v>0.13650599999999999</v>
      </c>
      <c r="BS30">
        <v>0.33013700000000001</v>
      </c>
      <c r="BT30">
        <v>1.2137E-2</v>
      </c>
      <c r="BU30">
        <v>3.2860399999999998</v>
      </c>
      <c r="BV30">
        <f t="shared" si="8"/>
        <v>6.6357537000000004</v>
      </c>
      <c r="BW30" s="4">
        <f t="shared" si="9"/>
        <v>0.86817176799999995</v>
      </c>
      <c r="BY30" s="4">
        <f t="shared" si="10"/>
        <v>7595.1335141444151</v>
      </c>
      <c r="BZ30" s="4">
        <f t="shared" si="11"/>
        <v>1.2159675560159999</v>
      </c>
      <c r="CA30" s="4">
        <f t="shared" si="12"/>
        <v>41.25782921543999</v>
      </c>
      <c r="CB30" s="4">
        <f t="shared" si="13"/>
        <v>0</v>
      </c>
    </row>
    <row r="31" spans="1:80" x14ac:dyDescent="0.25">
      <c r="A31" s="40">
        <v>41703</v>
      </c>
      <c r="B31" s="41">
        <v>0.6319580208333333</v>
      </c>
      <c r="C31">
        <v>12.449</v>
      </c>
      <c r="D31">
        <v>2.5999999999999999E-3</v>
      </c>
      <c r="E31">
        <v>25.885417</v>
      </c>
      <c r="F31">
        <v>838.1</v>
      </c>
      <c r="G31">
        <v>-2.4</v>
      </c>
      <c r="H31">
        <v>-53.7</v>
      </c>
      <c r="I31"/>
      <c r="J31">
        <v>2.5</v>
      </c>
      <c r="K31">
        <v>0.89459999999999995</v>
      </c>
      <c r="L31">
        <v>11.1364</v>
      </c>
      <c r="M31">
        <v>2.3E-3</v>
      </c>
      <c r="N31">
        <v>749.74390000000005</v>
      </c>
      <c r="O31">
        <v>0</v>
      </c>
      <c r="P31">
        <v>749.7</v>
      </c>
      <c r="Q31">
        <v>564.77290000000005</v>
      </c>
      <c r="R31">
        <v>0</v>
      </c>
      <c r="S31">
        <v>564.79999999999995</v>
      </c>
      <c r="T31">
        <v>0</v>
      </c>
      <c r="U31"/>
      <c r="V31"/>
      <c r="W31">
        <v>0</v>
      </c>
      <c r="X31">
        <v>2.2364999999999999</v>
      </c>
      <c r="Y31">
        <v>12.3</v>
      </c>
      <c r="Z31">
        <v>873</v>
      </c>
      <c r="AA31">
        <v>895</v>
      </c>
      <c r="AB31">
        <v>825</v>
      </c>
      <c r="AC31">
        <v>46</v>
      </c>
      <c r="AD31">
        <v>5.32</v>
      </c>
      <c r="AE31">
        <v>0.12</v>
      </c>
      <c r="AF31">
        <v>994</v>
      </c>
      <c r="AG31">
        <v>-11</v>
      </c>
      <c r="AH31">
        <v>15</v>
      </c>
      <c r="AI31">
        <v>12</v>
      </c>
      <c r="AJ31">
        <v>190.1</v>
      </c>
      <c r="AK31">
        <v>190.1</v>
      </c>
      <c r="AL31">
        <v>5.2</v>
      </c>
      <c r="AM31">
        <v>195</v>
      </c>
      <c r="AN31" t="s">
        <v>155</v>
      </c>
      <c r="AO31">
        <v>2</v>
      </c>
      <c r="AP31" s="42">
        <v>0.84021990740740737</v>
      </c>
      <c r="AQ31">
        <v>47.158531000000004</v>
      </c>
      <c r="AR31">
        <v>-88.485128000000003</v>
      </c>
      <c r="AS31">
        <v>310.7</v>
      </c>
      <c r="AT31">
        <v>30.3</v>
      </c>
      <c r="AU31">
        <v>12</v>
      </c>
      <c r="AV31">
        <v>9</v>
      </c>
      <c r="AW31" t="s">
        <v>412</v>
      </c>
      <c r="AX31">
        <v>0.9</v>
      </c>
      <c r="AY31">
        <v>1.1000000000000001</v>
      </c>
      <c r="AZ31">
        <v>1.7</v>
      </c>
      <c r="BA31">
        <v>14.048999999999999</v>
      </c>
      <c r="BB31">
        <v>16.95</v>
      </c>
      <c r="BC31">
        <v>1.21</v>
      </c>
      <c r="BD31">
        <v>11.782</v>
      </c>
      <c r="BE31">
        <v>3036.1909999999998</v>
      </c>
      <c r="BF31">
        <v>0.40200000000000002</v>
      </c>
      <c r="BG31">
        <v>21.405999999999999</v>
      </c>
      <c r="BH31">
        <v>0</v>
      </c>
      <c r="BI31">
        <v>21.405999999999999</v>
      </c>
      <c r="BJ31">
        <v>16.125</v>
      </c>
      <c r="BK31">
        <v>0</v>
      </c>
      <c r="BL31">
        <v>16.125</v>
      </c>
      <c r="BM31">
        <v>0</v>
      </c>
      <c r="BN31"/>
      <c r="BO31"/>
      <c r="BP31"/>
      <c r="BQ31">
        <v>443.35300000000001</v>
      </c>
      <c r="BR31">
        <v>8.0945000000000003E-2</v>
      </c>
      <c r="BS31">
        <v>0.33100000000000002</v>
      </c>
      <c r="BT31">
        <v>1.2862999999999999E-2</v>
      </c>
      <c r="BU31">
        <v>1.9485490000000001</v>
      </c>
      <c r="BV31">
        <f t="shared" si="8"/>
        <v>6.6531000000000011</v>
      </c>
      <c r="BW31" s="4">
        <f t="shared" si="9"/>
        <v>0.51480664580000002</v>
      </c>
      <c r="BY31" s="4">
        <f t="shared" si="10"/>
        <v>4504.569505724442</v>
      </c>
      <c r="BZ31" s="4">
        <f t="shared" si="11"/>
        <v>0.59641733385719997</v>
      </c>
      <c r="CA31" s="4">
        <f t="shared" si="12"/>
        <v>23.923456488675001</v>
      </c>
      <c r="CB31" s="4">
        <f t="shared" si="13"/>
        <v>0</v>
      </c>
    </row>
    <row r="32" spans="1:80" x14ac:dyDescent="0.25">
      <c r="A32" s="40">
        <v>41703</v>
      </c>
      <c r="B32" s="41">
        <v>0.63196959490740745</v>
      </c>
      <c r="C32">
        <v>12.978999999999999</v>
      </c>
      <c r="D32">
        <v>4.7999999999999996E-3</v>
      </c>
      <c r="E32">
        <v>47.626303</v>
      </c>
      <c r="F32">
        <v>694.2</v>
      </c>
      <c r="G32">
        <v>-0.8</v>
      </c>
      <c r="H32">
        <v>-70.2</v>
      </c>
      <c r="I32"/>
      <c r="J32">
        <v>2.4</v>
      </c>
      <c r="K32">
        <v>0.89039999999999997</v>
      </c>
      <c r="L32">
        <v>11.556900000000001</v>
      </c>
      <c r="M32">
        <v>4.1999999999999997E-3</v>
      </c>
      <c r="N32">
        <v>618.1771</v>
      </c>
      <c r="O32">
        <v>0</v>
      </c>
      <c r="P32">
        <v>618.20000000000005</v>
      </c>
      <c r="Q32">
        <v>465.66520000000003</v>
      </c>
      <c r="R32">
        <v>0</v>
      </c>
      <c r="S32">
        <v>465.7</v>
      </c>
      <c r="T32">
        <v>0</v>
      </c>
      <c r="U32"/>
      <c r="V32"/>
      <c r="W32">
        <v>0</v>
      </c>
      <c r="X32">
        <v>2.1371000000000002</v>
      </c>
      <c r="Y32">
        <v>12.2</v>
      </c>
      <c r="Z32">
        <v>873</v>
      </c>
      <c r="AA32">
        <v>895</v>
      </c>
      <c r="AB32">
        <v>825</v>
      </c>
      <c r="AC32">
        <v>46</v>
      </c>
      <c r="AD32">
        <v>5.32</v>
      </c>
      <c r="AE32">
        <v>0.12</v>
      </c>
      <c r="AF32">
        <v>994</v>
      </c>
      <c r="AG32">
        <v>-11</v>
      </c>
      <c r="AH32">
        <v>15</v>
      </c>
      <c r="AI32">
        <v>12</v>
      </c>
      <c r="AJ32">
        <v>191</v>
      </c>
      <c r="AK32">
        <v>191</v>
      </c>
      <c r="AL32">
        <v>5.4</v>
      </c>
      <c r="AM32">
        <v>195</v>
      </c>
      <c r="AN32" t="s">
        <v>155</v>
      </c>
      <c r="AO32">
        <v>2</v>
      </c>
      <c r="AP32" s="42">
        <v>0.84023148148148152</v>
      </c>
      <c r="AQ32">
        <v>47.158515999999999</v>
      </c>
      <c r="AR32">
        <v>-88.484970000000004</v>
      </c>
      <c r="AS32">
        <v>310.60000000000002</v>
      </c>
      <c r="AT32">
        <v>28.5</v>
      </c>
      <c r="AU32">
        <v>12</v>
      </c>
      <c r="AV32">
        <v>9</v>
      </c>
      <c r="AW32" t="s">
        <v>412</v>
      </c>
      <c r="AX32">
        <v>0.9</v>
      </c>
      <c r="AY32">
        <v>1.1000000000000001</v>
      </c>
      <c r="AZ32">
        <v>1.7</v>
      </c>
      <c r="BA32">
        <v>14.048999999999999</v>
      </c>
      <c r="BB32">
        <v>16.3</v>
      </c>
      <c r="BC32">
        <v>1.1599999999999999</v>
      </c>
      <c r="BD32">
        <v>12.303000000000001</v>
      </c>
      <c r="BE32">
        <v>3035.3090000000002</v>
      </c>
      <c r="BF32">
        <v>0.70899999999999996</v>
      </c>
      <c r="BG32">
        <v>17.001999999999999</v>
      </c>
      <c r="BH32">
        <v>0</v>
      </c>
      <c r="BI32">
        <v>17.001999999999999</v>
      </c>
      <c r="BJ32">
        <v>12.808</v>
      </c>
      <c r="BK32">
        <v>0</v>
      </c>
      <c r="BL32">
        <v>12.808</v>
      </c>
      <c r="BM32">
        <v>0</v>
      </c>
      <c r="BN32"/>
      <c r="BO32"/>
      <c r="BP32"/>
      <c r="BQ32">
        <v>408.11099999999999</v>
      </c>
      <c r="BR32">
        <v>6.9917999999999994E-2</v>
      </c>
      <c r="BS32">
        <v>0.33127400000000001</v>
      </c>
      <c r="BT32">
        <v>1.1863E-2</v>
      </c>
      <c r="BU32">
        <v>1.683101</v>
      </c>
      <c r="BV32">
        <f t="shared" si="8"/>
        <v>6.6586074000000011</v>
      </c>
      <c r="BW32" s="4">
        <f t="shared" si="9"/>
        <v>0.44467528419999997</v>
      </c>
      <c r="BY32" s="4">
        <f t="shared" si="10"/>
        <v>3889.7882502973325</v>
      </c>
      <c r="BZ32" s="4">
        <f t="shared" si="11"/>
        <v>0.90859278889259987</v>
      </c>
      <c r="CA32" s="4">
        <f t="shared" si="12"/>
        <v>16.413619802731201</v>
      </c>
      <c r="CB32" s="4">
        <f t="shared" si="13"/>
        <v>0</v>
      </c>
    </row>
    <row r="33" spans="1:80" x14ac:dyDescent="0.25">
      <c r="A33" s="40">
        <v>41703</v>
      </c>
      <c r="B33" s="41">
        <v>0.63198116898148149</v>
      </c>
      <c r="C33">
        <v>13.648999999999999</v>
      </c>
      <c r="D33">
        <v>1.6000000000000001E-3</v>
      </c>
      <c r="E33">
        <v>15.549318</v>
      </c>
      <c r="F33">
        <v>623.4</v>
      </c>
      <c r="G33">
        <v>0.1</v>
      </c>
      <c r="H33">
        <v>-51.5</v>
      </c>
      <c r="I33"/>
      <c r="J33">
        <v>2.46</v>
      </c>
      <c r="K33">
        <v>0.8851</v>
      </c>
      <c r="L33">
        <v>12.0808</v>
      </c>
      <c r="M33">
        <v>1.4E-3</v>
      </c>
      <c r="N33">
        <v>551.80679999999995</v>
      </c>
      <c r="O33">
        <v>0.1135</v>
      </c>
      <c r="P33">
        <v>551.9</v>
      </c>
      <c r="Q33">
        <v>415.66930000000002</v>
      </c>
      <c r="R33">
        <v>8.5500000000000007E-2</v>
      </c>
      <c r="S33">
        <v>415.8</v>
      </c>
      <c r="T33">
        <v>0</v>
      </c>
      <c r="U33"/>
      <c r="V33"/>
      <c r="W33">
        <v>0</v>
      </c>
      <c r="X33">
        <v>2.1756000000000002</v>
      </c>
      <c r="Y33">
        <v>12.3</v>
      </c>
      <c r="Z33">
        <v>872</v>
      </c>
      <c r="AA33">
        <v>896</v>
      </c>
      <c r="AB33">
        <v>824</v>
      </c>
      <c r="AC33">
        <v>46</v>
      </c>
      <c r="AD33">
        <v>5.32</v>
      </c>
      <c r="AE33">
        <v>0.12</v>
      </c>
      <c r="AF33">
        <v>994</v>
      </c>
      <c r="AG33">
        <v>-11</v>
      </c>
      <c r="AH33">
        <v>15</v>
      </c>
      <c r="AI33">
        <v>12</v>
      </c>
      <c r="AJ33">
        <v>191</v>
      </c>
      <c r="AK33">
        <v>191</v>
      </c>
      <c r="AL33">
        <v>5</v>
      </c>
      <c r="AM33">
        <v>195</v>
      </c>
      <c r="AN33" t="s">
        <v>155</v>
      </c>
      <c r="AO33">
        <v>2</v>
      </c>
      <c r="AP33" s="42">
        <v>0.84024305555555545</v>
      </c>
      <c r="AQ33">
        <v>47.158509000000002</v>
      </c>
      <c r="AR33">
        <v>-88.484818000000004</v>
      </c>
      <c r="AS33">
        <v>310.5</v>
      </c>
      <c r="AT33">
        <v>27</v>
      </c>
      <c r="AU33">
        <v>12</v>
      </c>
      <c r="AV33">
        <v>9</v>
      </c>
      <c r="AW33" t="s">
        <v>412</v>
      </c>
      <c r="AX33">
        <v>0.9</v>
      </c>
      <c r="AY33">
        <v>1.1000000000000001</v>
      </c>
      <c r="AZ33">
        <v>1.7</v>
      </c>
      <c r="BA33">
        <v>14.048999999999999</v>
      </c>
      <c r="BB33">
        <v>15.55</v>
      </c>
      <c r="BC33">
        <v>1.1100000000000001</v>
      </c>
      <c r="BD33">
        <v>12.981999999999999</v>
      </c>
      <c r="BE33">
        <v>3035.623</v>
      </c>
      <c r="BF33">
        <v>0.22</v>
      </c>
      <c r="BG33">
        <v>14.52</v>
      </c>
      <c r="BH33">
        <v>3.0000000000000001E-3</v>
      </c>
      <c r="BI33">
        <v>14.523</v>
      </c>
      <c r="BJ33">
        <v>10.938000000000001</v>
      </c>
      <c r="BK33">
        <v>2E-3</v>
      </c>
      <c r="BL33">
        <v>10.94</v>
      </c>
      <c r="BM33">
        <v>0</v>
      </c>
      <c r="BN33"/>
      <c r="BO33"/>
      <c r="BP33"/>
      <c r="BQ33">
        <v>397.49</v>
      </c>
      <c r="BR33">
        <v>8.3233000000000001E-2</v>
      </c>
      <c r="BS33">
        <v>0.33327400000000001</v>
      </c>
      <c r="BT33">
        <v>1.1136999999999999E-2</v>
      </c>
      <c r="BU33">
        <v>2.0036260000000001</v>
      </c>
      <c r="BV33">
        <f t="shared" si="8"/>
        <v>6.6988074000000006</v>
      </c>
      <c r="BW33" s="4">
        <f t="shared" si="9"/>
        <v>0.52935798919999999</v>
      </c>
      <c r="BY33" s="4">
        <f t="shared" si="10"/>
        <v>4631.0275628750778</v>
      </c>
      <c r="BZ33" s="4">
        <f t="shared" si="11"/>
        <v>0.33562338400800001</v>
      </c>
      <c r="CA33" s="4">
        <f t="shared" si="12"/>
        <v>16.686584428543199</v>
      </c>
      <c r="CB33" s="4">
        <f t="shared" si="13"/>
        <v>0</v>
      </c>
    </row>
    <row r="34" spans="1:80" x14ac:dyDescent="0.25">
      <c r="A34" s="40">
        <v>41703</v>
      </c>
      <c r="B34" s="41">
        <v>0.63199274305555553</v>
      </c>
      <c r="C34">
        <v>14.311</v>
      </c>
      <c r="D34">
        <v>-1.1000000000000001E-3</v>
      </c>
      <c r="E34">
        <v>-11.42487</v>
      </c>
      <c r="F34">
        <v>616.6</v>
      </c>
      <c r="G34">
        <v>3.5</v>
      </c>
      <c r="H34">
        <v>-74.2</v>
      </c>
      <c r="I34"/>
      <c r="J34">
        <v>2.6</v>
      </c>
      <c r="K34">
        <v>0.88009999999999999</v>
      </c>
      <c r="L34">
        <v>12.5945</v>
      </c>
      <c r="M34">
        <v>0</v>
      </c>
      <c r="N34">
        <v>542.64890000000003</v>
      </c>
      <c r="O34">
        <v>3.0377000000000001</v>
      </c>
      <c r="P34">
        <v>545.70000000000005</v>
      </c>
      <c r="Q34">
        <v>408.77080000000001</v>
      </c>
      <c r="R34">
        <v>2.2883</v>
      </c>
      <c r="S34">
        <v>411.1</v>
      </c>
      <c r="T34">
        <v>0</v>
      </c>
      <c r="U34"/>
      <c r="V34"/>
      <c r="W34">
        <v>0</v>
      </c>
      <c r="X34">
        <v>2.2881999999999998</v>
      </c>
      <c r="Y34">
        <v>12.2</v>
      </c>
      <c r="Z34">
        <v>872</v>
      </c>
      <c r="AA34">
        <v>896</v>
      </c>
      <c r="AB34">
        <v>826</v>
      </c>
      <c r="AC34">
        <v>46</v>
      </c>
      <c r="AD34">
        <v>5.32</v>
      </c>
      <c r="AE34">
        <v>0.12</v>
      </c>
      <c r="AF34">
        <v>994</v>
      </c>
      <c r="AG34">
        <v>-11</v>
      </c>
      <c r="AH34">
        <v>15</v>
      </c>
      <c r="AI34">
        <v>12</v>
      </c>
      <c r="AJ34">
        <v>190.9</v>
      </c>
      <c r="AK34">
        <v>190.9</v>
      </c>
      <c r="AL34">
        <v>5.3</v>
      </c>
      <c r="AM34">
        <v>195</v>
      </c>
      <c r="AN34" t="s">
        <v>155</v>
      </c>
      <c r="AO34">
        <v>2</v>
      </c>
      <c r="AP34" s="42">
        <v>0.8402546296296296</v>
      </c>
      <c r="AQ34">
        <v>47.158510999999997</v>
      </c>
      <c r="AR34">
        <v>-88.484671000000006</v>
      </c>
      <c r="AS34">
        <v>310.2</v>
      </c>
      <c r="AT34">
        <v>25.7</v>
      </c>
      <c r="AU34">
        <v>12</v>
      </c>
      <c r="AV34">
        <v>9</v>
      </c>
      <c r="AW34" t="s">
        <v>412</v>
      </c>
      <c r="AX34">
        <v>0.92159999999999997</v>
      </c>
      <c r="AY34">
        <v>1.1215999999999999</v>
      </c>
      <c r="AZ34">
        <v>1.7216</v>
      </c>
      <c r="BA34">
        <v>14.048999999999999</v>
      </c>
      <c r="BB34">
        <v>14.88</v>
      </c>
      <c r="BC34">
        <v>1.06</v>
      </c>
      <c r="BD34">
        <v>13.628</v>
      </c>
      <c r="BE34">
        <v>3035.56</v>
      </c>
      <c r="BF34">
        <v>0</v>
      </c>
      <c r="BG34">
        <v>13.696999999999999</v>
      </c>
      <c r="BH34">
        <v>7.6999999999999999E-2</v>
      </c>
      <c r="BI34">
        <v>13.773</v>
      </c>
      <c r="BJ34">
        <v>10.317</v>
      </c>
      <c r="BK34">
        <v>5.8000000000000003E-2</v>
      </c>
      <c r="BL34">
        <v>10.375</v>
      </c>
      <c r="BM34">
        <v>0</v>
      </c>
      <c r="BN34"/>
      <c r="BO34"/>
      <c r="BP34"/>
      <c r="BQ34">
        <v>400.99700000000001</v>
      </c>
      <c r="BR34">
        <v>9.1958999999999999E-2</v>
      </c>
      <c r="BS34">
        <v>0.33527400000000002</v>
      </c>
      <c r="BT34">
        <v>1.2E-2</v>
      </c>
      <c r="BU34">
        <v>2.2136830000000001</v>
      </c>
      <c r="BV34">
        <f t="shared" si="8"/>
        <v>6.7390074000000011</v>
      </c>
      <c r="BW34" s="4">
        <f t="shared" si="9"/>
        <v>0.58485504860000004</v>
      </c>
      <c r="BY34" s="4">
        <f t="shared" si="10"/>
        <v>5116.4310258792721</v>
      </c>
      <c r="BZ34" s="4">
        <f t="shared" si="11"/>
        <v>0</v>
      </c>
      <c r="CA34" s="4">
        <f t="shared" si="12"/>
        <v>17.3892853028754</v>
      </c>
      <c r="CB34" s="4">
        <f t="shared" si="13"/>
        <v>0</v>
      </c>
    </row>
    <row r="35" spans="1:80" x14ac:dyDescent="0.25">
      <c r="A35" s="40">
        <v>41703</v>
      </c>
      <c r="B35" s="41">
        <v>0.63200431712962957</v>
      </c>
      <c r="C35">
        <v>14.86</v>
      </c>
      <c r="D35">
        <v>2.0000000000000001E-4</v>
      </c>
      <c r="E35">
        <v>1.5112540000000001</v>
      </c>
      <c r="F35">
        <v>596.79999999999995</v>
      </c>
      <c r="G35">
        <v>-3.2</v>
      </c>
      <c r="H35">
        <v>-66.2</v>
      </c>
      <c r="I35"/>
      <c r="J35">
        <v>2.76</v>
      </c>
      <c r="K35">
        <v>0.876</v>
      </c>
      <c r="L35">
        <v>13.0169</v>
      </c>
      <c r="M35">
        <v>1E-4</v>
      </c>
      <c r="N35">
        <v>522.78129999999999</v>
      </c>
      <c r="O35">
        <v>0</v>
      </c>
      <c r="P35">
        <v>522.79999999999995</v>
      </c>
      <c r="Q35">
        <v>393.80470000000003</v>
      </c>
      <c r="R35">
        <v>0</v>
      </c>
      <c r="S35">
        <v>393.8</v>
      </c>
      <c r="T35">
        <v>0</v>
      </c>
      <c r="U35"/>
      <c r="V35"/>
      <c r="W35">
        <v>0</v>
      </c>
      <c r="X35">
        <v>2.4217</v>
      </c>
      <c r="Y35">
        <v>12.2</v>
      </c>
      <c r="Z35">
        <v>873</v>
      </c>
      <c r="AA35">
        <v>895</v>
      </c>
      <c r="AB35">
        <v>827</v>
      </c>
      <c r="AC35">
        <v>46</v>
      </c>
      <c r="AD35">
        <v>5.32</v>
      </c>
      <c r="AE35">
        <v>0.12</v>
      </c>
      <c r="AF35">
        <v>994</v>
      </c>
      <c r="AG35">
        <v>-11</v>
      </c>
      <c r="AH35">
        <v>15</v>
      </c>
      <c r="AI35">
        <v>12</v>
      </c>
      <c r="AJ35">
        <v>190.1</v>
      </c>
      <c r="AK35">
        <v>190</v>
      </c>
      <c r="AL35">
        <v>5.6</v>
      </c>
      <c r="AM35">
        <v>195</v>
      </c>
      <c r="AN35" t="s">
        <v>155</v>
      </c>
      <c r="AO35">
        <v>2</v>
      </c>
      <c r="AP35" s="42">
        <v>0.84026620370370375</v>
      </c>
      <c r="AQ35">
        <v>47.158512999999999</v>
      </c>
      <c r="AR35">
        <v>-88.484525000000005</v>
      </c>
      <c r="AS35">
        <v>310</v>
      </c>
      <c r="AT35">
        <v>25.4</v>
      </c>
      <c r="AU35">
        <v>12</v>
      </c>
      <c r="AV35">
        <v>9</v>
      </c>
      <c r="AW35" t="s">
        <v>412</v>
      </c>
      <c r="AX35">
        <v>1</v>
      </c>
      <c r="AY35">
        <v>1.2</v>
      </c>
      <c r="AZ35">
        <v>1.8</v>
      </c>
      <c r="BA35">
        <v>14.048999999999999</v>
      </c>
      <c r="BB35">
        <v>14.36</v>
      </c>
      <c r="BC35">
        <v>1.02</v>
      </c>
      <c r="BD35">
        <v>14.16</v>
      </c>
      <c r="BE35">
        <v>3035.2150000000001</v>
      </c>
      <c r="BF35">
        <v>0.02</v>
      </c>
      <c r="BG35">
        <v>12.766</v>
      </c>
      <c r="BH35">
        <v>0</v>
      </c>
      <c r="BI35">
        <v>12.766</v>
      </c>
      <c r="BJ35">
        <v>9.6159999999999997</v>
      </c>
      <c r="BK35">
        <v>0</v>
      </c>
      <c r="BL35">
        <v>9.6159999999999997</v>
      </c>
      <c r="BM35">
        <v>0</v>
      </c>
      <c r="BN35"/>
      <c r="BO35"/>
      <c r="BP35"/>
      <c r="BQ35">
        <v>410.59199999999998</v>
      </c>
      <c r="BR35">
        <v>0.110467</v>
      </c>
      <c r="BS35">
        <v>0.33741100000000002</v>
      </c>
      <c r="BT35">
        <v>1.2137E-2</v>
      </c>
      <c r="BU35">
        <v>2.6592169999999999</v>
      </c>
      <c r="BV35">
        <f t="shared" si="8"/>
        <v>6.7819611000000011</v>
      </c>
      <c r="BW35" s="4">
        <f t="shared" si="9"/>
        <v>0.70256513139999999</v>
      </c>
      <c r="BY35" s="4">
        <f t="shared" si="10"/>
        <v>6145.4842617151171</v>
      </c>
      <c r="BZ35" s="4">
        <f t="shared" si="11"/>
        <v>4.0494556475999997E-2</v>
      </c>
      <c r="CA35" s="4">
        <f t="shared" si="12"/>
        <v>19.469782753660798</v>
      </c>
      <c r="CB35" s="4">
        <f t="shared" si="13"/>
        <v>0</v>
      </c>
    </row>
    <row r="36" spans="1:80" x14ac:dyDescent="0.25">
      <c r="A36" s="40">
        <v>41703</v>
      </c>
      <c r="B36" s="41">
        <v>0.63201589120370372</v>
      </c>
      <c r="C36">
        <v>14.867000000000001</v>
      </c>
      <c r="D36">
        <v>2E-3</v>
      </c>
      <c r="E36">
        <v>20</v>
      </c>
      <c r="F36">
        <v>625.4</v>
      </c>
      <c r="G36">
        <v>-3.1</v>
      </c>
      <c r="H36">
        <v>-59.1</v>
      </c>
      <c r="I36"/>
      <c r="J36">
        <v>2.9</v>
      </c>
      <c r="K36">
        <v>0.87590000000000001</v>
      </c>
      <c r="L36">
        <v>13.0219</v>
      </c>
      <c r="M36">
        <v>1.8E-3</v>
      </c>
      <c r="N36">
        <v>547.76440000000002</v>
      </c>
      <c r="O36">
        <v>0</v>
      </c>
      <c r="P36">
        <v>547.79999999999995</v>
      </c>
      <c r="Q36">
        <v>412.62419999999997</v>
      </c>
      <c r="R36">
        <v>0</v>
      </c>
      <c r="S36">
        <v>412.6</v>
      </c>
      <c r="T36">
        <v>0</v>
      </c>
      <c r="U36"/>
      <c r="V36"/>
      <c r="W36">
        <v>0</v>
      </c>
      <c r="X36">
        <v>2.5400999999999998</v>
      </c>
      <c r="Y36">
        <v>12.2</v>
      </c>
      <c r="Z36">
        <v>872</v>
      </c>
      <c r="AA36">
        <v>895</v>
      </c>
      <c r="AB36">
        <v>826</v>
      </c>
      <c r="AC36">
        <v>46</v>
      </c>
      <c r="AD36">
        <v>5.32</v>
      </c>
      <c r="AE36">
        <v>0.12</v>
      </c>
      <c r="AF36">
        <v>994</v>
      </c>
      <c r="AG36">
        <v>-11</v>
      </c>
      <c r="AH36">
        <v>15</v>
      </c>
      <c r="AI36">
        <v>12</v>
      </c>
      <c r="AJ36">
        <v>191</v>
      </c>
      <c r="AK36">
        <v>190</v>
      </c>
      <c r="AL36">
        <v>5.6</v>
      </c>
      <c r="AM36">
        <v>195</v>
      </c>
      <c r="AN36" t="s">
        <v>155</v>
      </c>
      <c r="AO36">
        <v>2</v>
      </c>
      <c r="AP36" s="42">
        <v>0.84027777777777779</v>
      </c>
      <c r="AQ36">
        <v>47.158558999999997</v>
      </c>
      <c r="AR36">
        <v>-88.484402000000003</v>
      </c>
      <c r="AS36">
        <v>309.89999999999998</v>
      </c>
      <c r="AT36">
        <v>24</v>
      </c>
      <c r="AU36">
        <v>12</v>
      </c>
      <c r="AV36">
        <v>9</v>
      </c>
      <c r="AW36" t="s">
        <v>412</v>
      </c>
      <c r="AX36">
        <v>1.0431999999999999</v>
      </c>
      <c r="AY36">
        <v>1.2647999999999999</v>
      </c>
      <c r="AZ36">
        <v>1.8648</v>
      </c>
      <c r="BA36">
        <v>14.048999999999999</v>
      </c>
      <c r="BB36">
        <v>14.35</v>
      </c>
      <c r="BC36">
        <v>1.02</v>
      </c>
      <c r="BD36">
        <v>14.169</v>
      </c>
      <c r="BE36">
        <v>3034.8330000000001</v>
      </c>
      <c r="BF36">
        <v>0.26</v>
      </c>
      <c r="BG36">
        <v>13.369</v>
      </c>
      <c r="BH36">
        <v>0</v>
      </c>
      <c r="BI36">
        <v>13.369</v>
      </c>
      <c r="BJ36">
        <v>10.071</v>
      </c>
      <c r="BK36">
        <v>0</v>
      </c>
      <c r="BL36">
        <v>10.071</v>
      </c>
      <c r="BM36">
        <v>0</v>
      </c>
      <c r="BN36"/>
      <c r="BO36"/>
      <c r="BP36"/>
      <c r="BQ36">
        <v>430.43900000000002</v>
      </c>
      <c r="BR36">
        <v>0.182978</v>
      </c>
      <c r="BS36">
        <v>0.339453</v>
      </c>
      <c r="BT36">
        <v>1.2999999999999999E-2</v>
      </c>
      <c r="BU36">
        <v>4.4047390000000002</v>
      </c>
      <c r="BV36">
        <f t="shared" si="8"/>
        <v>6.8230053000000002</v>
      </c>
      <c r="BW36" s="4">
        <f t="shared" si="9"/>
        <v>1.1637320438000001</v>
      </c>
      <c r="BY36" s="4">
        <f t="shared" si="10"/>
        <v>10178.126634109141</v>
      </c>
      <c r="BZ36" s="4">
        <f t="shared" si="11"/>
        <v>0.87197975139600004</v>
      </c>
      <c r="CA36" s="4">
        <f t="shared" si="12"/>
        <v>33.775800293496602</v>
      </c>
      <c r="CB36" s="4">
        <f t="shared" si="13"/>
        <v>0</v>
      </c>
    </row>
    <row r="37" spans="1:80" x14ac:dyDescent="0.25">
      <c r="A37" s="40">
        <v>41703</v>
      </c>
      <c r="B37" s="41">
        <v>0.63202746527777776</v>
      </c>
      <c r="C37">
        <v>15.141999999999999</v>
      </c>
      <c r="D37">
        <v>1.6000000000000001E-3</v>
      </c>
      <c r="E37">
        <v>16.055363</v>
      </c>
      <c r="F37">
        <v>601.20000000000005</v>
      </c>
      <c r="G37">
        <v>-3</v>
      </c>
      <c r="H37">
        <v>-66.8</v>
      </c>
      <c r="I37"/>
      <c r="J37">
        <v>2.84</v>
      </c>
      <c r="K37">
        <v>0.87380000000000002</v>
      </c>
      <c r="L37">
        <v>13.2316</v>
      </c>
      <c r="M37">
        <v>1.4E-3</v>
      </c>
      <c r="N37">
        <v>525.32960000000003</v>
      </c>
      <c r="O37">
        <v>0</v>
      </c>
      <c r="P37">
        <v>525.29999999999995</v>
      </c>
      <c r="Q37">
        <v>395.7244</v>
      </c>
      <c r="R37">
        <v>0</v>
      </c>
      <c r="S37">
        <v>395.7</v>
      </c>
      <c r="T37">
        <v>0</v>
      </c>
      <c r="U37"/>
      <c r="V37"/>
      <c r="W37">
        <v>0</v>
      </c>
      <c r="X37">
        <v>2.4843999999999999</v>
      </c>
      <c r="Y37">
        <v>12.2</v>
      </c>
      <c r="Z37">
        <v>872</v>
      </c>
      <c r="AA37">
        <v>896</v>
      </c>
      <c r="AB37">
        <v>824</v>
      </c>
      <c r="AC37">
        <v>46</v>
      </c>
      <c r="AD37">
        <v>5.32</v>
      </c>
      <c r="AE37">
        <v>0.12</v>
      </c>
      <c r="AF37">
        <v>994</v>
      </c>
      <c r="AG37">
        <v>-11</v>
      </c>
      <c r="AH37">
        <v>15</v>
      </c>
      <c r="AI37">
        <v>12</v>
      </c>
      <c r="AJ37">
        <v>191</v>
      </c>
      <c r="AK37">
        <v>190</v>
      </c>
      <c r="AL37">
        <v>5.6</v>
      </c>
      <c r="AM37">
        <v>195</v>
      </c>
      <c r="AN37" t="s">
        <v>155</v>
      </c>
      <c r="AO37">
        <v>2</v>
      </c>
      <c r="AP37" s="42">
        <v>0.84028935185185183</v>
      </c>
      <c r="AQ37">
        <v>47.158645999999997</v>
      </c>
      <c r="AR37">
        <v>-88.484308999999996</v>
      </c>
      <c r="AS37">
        <v>309.7</v>
      </c>
      <c r="AT37">
        <v>23</v>
      </c>
      <c r="AU37">
        <v>12</v>
      </c>
      <c r="AV37">
        <v>9</v>
      </c>
      <c r="AW37" t="s">
        <v>412</v>
      </c>
      <c r="AX37">
        <v>1.2216</v>
      </c>
      <c r="AY37">
        <v>1.3919999999999999</v>
      </c>
      <c r="AZ37">
        <v>2.0783999999999998</v>
      </c>
      <c r="BA37">
        <v>14.048999999999999</v>
      </c>
      <c r="BB37">
        <v>14.11</v>
      </c>
      <c r="BC37">
        <v>1</v>
      </c>
      <c r="BD37">
        <v>14.441000000000001</v>
      </c>
      <c r="BE37">
        <v>3034.7719999999999</v>
      </c>
      <c r="BF37">
        <v>0.20499999999999999</v>
      </c>
      <c r="BG37">
        <v>12.618</v>
      </c>
      <c r="BH37">
        <v>0</v>
      </c>
      <c r="BI37">
        <v>12.618</v>
      </c>
      <c r="BJ37">
        <v>9.5050000000000008</v>
      </c>
      <c r="BK37">
        <v>0</v>
      </c>
      <c r="BL37">
        <v>9.5050000000000008</v>
      </c>
      <c r="BM37">
        <v>0</v>
      </c>
      <c r="BN37"/>
      <c r="BO37"/>
      <c r="BP37"/>
      <c r="BQ37">
        <v>414.31400000000002</v>
      </c>
      <c r="BR37">
        <v>0.150309</v>
      </c>
      <c r="BS37">
        <v>0.33600000000000002</v>
      </c>
      <c r="BT37">
        <v>1.2999999999999999E-2</v>
      </c>
      <c r="BU37">
        <v>3.6183200000000002</v>
      </c>
      <c r="BV37">
        <f t="shared" si="8"/>
        <v>6.7536000000000005</v>
      </c>
      <c r="BW37" s="4">
        <f t="shared" si="9"/>
        <v>0.95596014400000007</v>
      </c>
      <c r="BY37" s="4">
        <f t="shared" si="10"/>
        <v>8360.763016222656</v>
      </c>
      <c r="BZ37" s="4">
        <f t="shared" si="11"/>
        <v>0.56477271383999994</v>
      </c>
      <c r="CA37" s="4">
        <f t="shared" si="12"/>
        <v>26.186169000240003</v>
      </c>
      <c r="CB37" s="4">
        <f t="shared" si="13"/>
        <v>0</v>
      </c>
    </row>
    <row r="38" spans="1:80" x14ac:dyDescent="0.25">
      <c r="A38" s="40">
        <v>41703</v>
      </c>
      <c r="B38" s="41">
        <v>0.63203903935185191</v>
      </c>
      <c r="C38">
        <v>14.618</v>
      </c>
      <c r="D38">
        <v>2.0000000000000001E-4</v>
      </c>
      <c r="E38">
        <v>2.335766</v>
      </c>
      <c r="F38">
        <v>475.6</v>
      </c>
      <c r="G38">
        <v>-15.9</v>
      </c>
      <c r="H38">
        <v>-31.4</v>
      </c>
      <c r="I38"/>
      <c r="J38">
        <v>2.57</v>
      </c>
      <c r="K38">
        <v>0.87790000000000001</v>
      </c>
      <c r="L38">
        <v>12.832599999999999</v>
      </c>
      <c r="M38">
        <v>2.0000000000000001E-4</v>
      </c>
      <c r="N38">
        <v>417.49669999999998</v>
      </c>
      <c r="O38">
        <v>0</v>
      </c>
      <c r="P38">
        <v>417.5</v>
      </c>
      <c r="Q38">
        <v>314.49509999999998</v>
      </c>
      <c r="R38">
        <v>0</v>
      </c>
      <c r="S38">
        <v>314.5</v>
      </c>
      <c r="T38">
        <v>0</v>
      </c>
      <c r="U38"/>
      <c r="V38"/>
      <c r="W38">
        <v>0</v>
      </c>
      <c r="X38">
        <v>2.2530999999999999</v>
      </c>
      <c r="Y38">
        <v>12.2</v>
      </c>
      <c r="Z38">
        <v>873</v>
      </c>
      <c r="AA38">
        <v>896</v>
      </c>
      <c r="AB38">
        <v>825</v>
      </c>
      <c r="AC38">
        <v>46</v>
      </c>
      <c r="AD38">
        <v>5.32</v>
      </c>
      <c r="AE38">
        <v>0.12</v>
      </c>
      <c r="AF38">
        <v>994</v>
      </c>
      <c r="AG38">
        <v>-11</v>
      </c>
      <c r="AH38">
        <v>15</v>
      </c>
      <c r="AI38">
        <v>12</v>
      </c>
      <c r="AJ38">
        <v>191.1</v>
      </c>
      <c r="AK38">
        <v>190</v>
      </c>
      <c r="AL38">
        <v>5.8</v>
      </c>
      <c r="AM38">
        <v>195</v>
      </c>
      <c r="AN38" t="s">
        <v>155</v>
      </c>
      <c r="AO38">
        <v>2</v>
      </c>
      <c r="AP38" s="42">
        <v>0.84030092592592587</v>
      </c>
      <c r="AQ38">
        <v>47.158737000000002</v>
      </c>
      <c r="AR38">
        <v>-88.484226000000007</v>
      </c>
      <c r="AS38">
        <v>309.60000000000002</v>
      </c>
      <c r="AT38">
        <v>23.7</v>
      </c>
      <c r="AU38">
        <v>12</v>
      </c>
      <c r="AV38">
        <v>9</v>
      </c>
      <c r="AW38" t="s">
        <v>412</v>
      </c>
      <c r="AX38">
        <v>1.3216000000000001</v>
      </c>
      <c r="AY38">
        <v>1</v>
      </c>
      <c r="AZ38">
        <v>2.0215999999999998</v>
      </c>
      <c r="BA38">
        <v>14.048999999999999</v>
      </c>
      <c r="BB38">
        <v>14.58</v>
      </c>
      <c r="BC38">
        <v>1.04</v>
      </c>
      <c r="BD38">
        <v>13.911</v>
      </c>
      <c r="BE38">
        <v>3035.3319999999999</v>
      </c>
      <c r="BF38">
        <v>3.1E-2</v>
      </c>
      <c r="BG38">
        <v>10.340999999999999</v>
      </c>
      <c r="BH38">
        <v>0</v>
      </c>
      <c r="BI38">
        <v>10.340999999999999</v>
      </c>
      <c r="BJ38">
        <v>7.79</v>
      </c>
      <c r="BK38">
        <v>0</v>
      </c>
      <c r="BL38">
        <v>7.79</v>
      </c>
      <c r="BM38">
        <v>0</v>
      </c>
      <c r="BN38"/>
      <c r="BO38"/>
      <c r="BP38"/>
      <c r="BQ38">
        <v>387.49700000000001</v>
      </c>
      <c r="BR38">
        <v>0.18126</v>
      </c>
      <c r="BS38">
        <v>0.33435599999999999</v>
      </c>
      <c r="BT38">
        <v>1.2725999999999999E-2</v>
      </c>
      <c r="BU38">
        <v>4.3633810000000004</v>
      </c>
      <c r="BV38">
        <f t="shared" si="8"/>
        <v>6.7205556</v>
      </c>
      <c r="BW38" s="4">
        <f t="shared" si="9"/>
        <v>1.1528052602000001</v>
      </c>
      <c r="BY38" s="4">
        <f t="shared" si="10"/>
        <v>10084.217616862408</v>
      </c>
      <c r="BZ38" s="4">
        <f t="shared" si="11"/>
        <v>0.10299062709540001</v>
      </c>
      <c r="CA38" s="4">
        <f t="shared" si="12"/>
        <v>25.880547905586003</v>
      </c>
      <c r="CB38" s="4">
        <f t="shared" si="13"/>
        <v>0</v>
      </c>
    </row>
    <row r="39" spans="1:80" x14ac:dyDescent="0.25">
      <c r="A39" s="40">
        <v>41703</v>
      </c>
      <c r="B39" s="41">
        <v>0.63205061342592594</v>
      </c>
      <c r="C39">
        <v>14.385999999999999</v>
      </c>
      <c r="D39">
        <v>3.5000000000000001E-3</v>
      </c>
      <c r="E39">
        <v>34.776966999999999</v>
      </c>
      <c r="F39">
        <v>453.7</v>
      </c>
      <c r="G39">
        <v>-12.6</v>
      </c>
      <c r="H39">
        <v>-53.1</v>
      </c>
      <c r="I39"/>
      <c r="J39">
        <v>2.08</v>
      </c>
      <c r="K39">
        <v>0.87960000000000005</v>
      </c>
      <c r="L39">
        <v>12.6538</v>
      </c>
      <c r="M39">
        <v>3.0999999999999999E-3</v>
      </c>
      <c r="N39">
        <v>399.03019999999998</v>
      </c>
      <c r="O39">
        <v>0</v>
      </c>
      <c r="P39">
        <v>399</v>
      </c>
      <c r="Q39">
        <v>300.58460000000002</v>
      </c>
      <c r="R39">
        <v>0</v>
      </c>
      <c r="S39">
        <v>300.60000000000002</v>
      </c>
      <c r="T39">
        <v>0</v>
      </c>
      <c r="U39"/>
      <c r="V39"/>
      <c r="W39">
        <v>0</v>
      </c>
      <c r="X39">
        <v>1.8315999999999999</v>
      </c>
      <c r="Y39">
        <v>12.3</v>
      </c>
      <c r="Z39">
        <v>873</v>
      </c>
      <c r="AA39">
        <v>897</v>
      </c>
      <c r="AB39">
        <v>826</v>
      </c>
      <c r="AC39">
        <v>46</v>
      </c>
      <c r="AD39">
        <v>5.32</v>
      </c>
      <c r="AE39">
        <v>0.12</v>
      </c>
      <c r="AF39">
        <v>994</v>
      </c>
      <c r="AG39">
        <v>-11</v>
      </c>
      <c r="AH39">
        <v>15</v>
      </c>
      <c r="AI39">
        <v>12</v>
      </c>
      <c r="AJ39">
        <v>191.9</v>
      </c>
      <c r="AK39">
        <v>190</v>
      </c>
      <c r="AL39">
        <v>5.7</v>
      </c>
      <c r="AM39">
        <v>195</v>
      </c>
      <c r="AN39" t="s">
        <v>155</v>
      </c>
      <c r="AO39">
        <v>2</v>
      </c>
      <c r="AP39" s="42">
        <v>0.84031250000000002</v>
      </c>
      <c r="AQ39">
        <v>47.158839999999998</v>
      </c>
      <c r="AR39">
        <v>-88.484166000000002</v>
      </c>
      <c r="AS39">
        <v>309.5</v>
      </c>
      <c r="AT39">
        <v>25.2</v>
      </c>
      <c r="AU39">
        <v>12</v>
      </c>
      <c r="AV39">
        <v>9</v>
      </c>
      <c r="AW39" t="s">
        <v>412</v>
      </c>
      <c r="AX39">
        <v>1.378422</v>
      </c>
      <c r="AY39">
        <v>1.0431569999999999</v>
      </c>
      <c r="AZ39">
        <v>2.121578</v>
      </c>
      <c r="BA39">
        <v>14.048999999999999</v>
      </c>
      <c r="BB39">
        <v>14.8</v>
      </c>
      <c r="BC39">
        <v>1.05</v>
      </c>
      <c r="BD39">
        <v>13.689</v>
      </c>
      <c r="BE39">
        <v>3034.7779999999998</v>
      </c>
      <c r="BF39">
        <v>0.46700000000000003</v>
      </c>
      <c r="BG39">
        <v>10.022</v>
      </c>
      <c r="BH39">
        <v>0</v>
      </c>
      <c r="BI39">
        <v>10.022</v>
      </c>
      <c r="BJ39">
        <v>7.5490000000000004</v>
      </c>
      <c r="BK39">
        <v>0</v>
      </c>
      <c r="BL39">
        <v>7.5490000000000004</v>
      </c>
      <c r="BM39">
        <v>0</v>
      </c>
      <c r="BN39"/>
      <c r="BO39"/>
      <c r="BP39"/>
      <c r="BQ39">
        <v>319.40199999999999</v>
      </c>
      <c r="BR39">
        <v>0.16578100000000001</v>
      </c>
      <c r="BS39">
        <v>0.32317800000000002</v>
      </c>
      <c r="BT39">
        <v>1.0862999999999999E-2</v>
      </c>
      <c r="BU39">
        <v>3.9907629999999998</v>
      </c>
      <c r="BV39">
        <f t="shared" si="8"/>
        <v>6.4958778000000006</v>
      </c>
      <c r="BW39" s="4">
        <f t="shared" si="9"/>
        <v>1.0543595846</v>
      </c>
      <c r="BY39" s="4">
        <f t="shared" si="10"/>
        <v>9221.3761259244984</v>
      </c>
      <c r="BZ39" s="4">
        <f t="shared" si="11"/>
        <v>1.4190107648093999</v>
      </c>
      <c r="CA39" s="4">
        <f t="shared" si="12"/>
        <v>22.938141891961799</v>
      </c>
      <c r="CB39" s="4">
        <f t="shared" si="13"/>
        <v>0</v>
      </c>
    </row>
    <row r="40" spans="1:80" x14ac:dyDescent="0.25">
      <c r="A40" s="40">
        <v>41703</v>
      </c>
      <c r="B40" s="41">
        <v>0.63206218749999998</v>
      </c>
      <c r="C40">
        <v>14.317</v>
      </c>
      <c r="D40">
        <v>1.8E-3</v>
      </c>
      <c r="E40">
        <v>18.468776999999999</v>
      </c>
      <c r="F40">
        <v>504.5</v>
      </c>
      <c r="G40">
        <v>-12.6</v>
      </c>
      <c r="H40">
        <v>-57</v>
      </c>
      <c r="I40"/>
      <c r="J40">
        <v>1.58</v>
      </c>
      <c r="K40">
        <v>0.88009999999999999</v>
      </c>
      <c r="L40">
        <v>12.6</v>
      </c>
      <c r="M40">
        <v>1.6000000000000001E-3</v>
      </c>
      <c r="N40">
        <v>444.0043</v>
      </c>
      <c r="O40">
        <v>0</v>
      </c>
      <c r="P40">
        <v>444</v>
      </c>
      <c r="Q40">
        <v>334.46300000000002</v>
      </c>
      <c r="R40">
        <v>0</v>
      </c>
      <c r="S40">
        <v>334.5</v>
      </c>
      <c r="T40">
        <v>0</v>
      </c>
      <c r="U40"/>
      <c r="V40"/>
      <c r="W40">
        <v>0</v>
      </c>
      <c r="X40">
        <v>1.3919999999999999</v>
      </c>
      <c r="Y40">
        <v>12.3</v>
      </c>
      <c r="Z40">
        <v>873</v>
      </c>
      <c r="AA40">
        <v>896</v>
      </c>
      <c r="AB40">
        <v>824</v>
      </c>
      <c r="AC40">
        <v>46</v>
      </c>
      <c r="AD40">
        <v>5.32</v>
      </c>
      <c r="AE40">
        <v>0.12</v>
      </c>
      <c r="AF40">
        <v>994</v>
      </c>
      <c r="AG40">
        <v>-11</v>
      </c>
      <c r="AH40">
        <v>14.863</v>
      </c>
      <c r="AI40">
        <v>12</v>
      </c>
      <c r="AJ40">
        <v>191</v>
      </c>
      <c r="AK40">
        <v>190</v>
      </c>
      <c r="AL40">
        <v>5.5</v>
      </c>
      <c r="AM40">
        <v>195</v>
      </c>
      <c r="AN40" t="s">
        <v>155</v>
      </c>
      <c r="AO40">
        <v>2</v>
      </c>
      <c r="AP40" s="42">
        <v>0.84032407407407417</v>
      </c>
      <c r="AQ40">
        <v>47.158949</v>
      </c>
      <c r="AR40">
        <v>-88.484123999999994</v>
      </c>
      <c r="AS40">
        <v>309.39999999999998</v>
      </c>
      <c r="AT40">
        <v>28</v>
      </c>
      <c r="AU40">
        <v>12</v>
      </c>
      <c r="AV40">
        <v>9</v>
      </c>
      <c r="AW40" t="s">
        <v>412</v>
      </c>
      <c r="AX40">
        <v>1.2569570000000001</v>
      </c>
      <c r="AY40">
        <v>1.2</v>
      </c>
      <c r="AZ40">
        <v>2.1784780000000001</v>
      </c>
      <c r="BA40">
        <v>14.048999999999999</v>
      </c>
      <c r="BB40">
        <v>14.87</v>
      </c>
      <c r="BC40">
        <v>1.06</v>
      </c>
      <c r="BD40">
        <v>13.624000000000001</v>
      </c>
      <c r="BE40">
        <v>3035.1619999999998</v>
      </c>
      <c r="BF40">
        <v>0.249</v>
      </c>
      <c r="BG40">
        <v>11.2</v>
      </c>
      <c r="BH40">
        <v>0</v>
      </c>
      <c r="BI40">
        <v>11.2</v>
      </c>
      <c r="BJ40">
        <v>8.4369999999999994</v>
      </c>
      <c r="BK40">
        <v>0</v>
      </c>
      <c r="BL40">
        <v>8.4369999999999994</v>
      </c>
      <c r="BM40">
        <v>0</v>
      </c>
      <c r="BN40"/>
      <c r="BO40"/>
      <c r="BP40"/>
      <c r="BQ40">
        <v>243.81299999999999</v>
      </c>
      <c r="BR40">
        <v>0.21782599999999999</v>
      </c>
      <c r="BS40">
        <v>0.318685</v>
      </c>
      <c r="BT40">
        <v>0.01</v>
      </c>
      <c r="BU40">
        <v>5.2436170000000004</v>
      </c>
      <c r="BV40">
        <f t="shared" si="8"/>
        <v>6.4055685000000002</v>
      </c>
      <c r="BW40" s="4">
        <f t="shared" si="9"/>
        <v>1.3853636114000001</v>
      </c>
      <c r="BY40" s="4">
        <f t="shared" si="10"/>
        <v>12117.853884210375</v>
      </c>
      <c r="BZ40" s="4">
        <f t="shared" si="11"/>
        <v>0.99413000596619994</v>
      </c>
      <c r="CA40" s="4">
        <f t="shared" si="12"/>
        <v>33.684637993320599</v>
      </c>
      <c r="CB40" s="4">
        <f t="shared" si="13"/>
        <v>0</v>
      </c>
    </row>
    <row r="41" spans="1:80" x14ac:dyDescent="0.25">
      <c r="A41" s="40">
        <v>41703</v>
      </c>
      <c r="B41" s="41">
        <v>0.63207376157407402</v>
      </c>
      <c r="C41">
        <v>14.167</v>
      </c>
      <c r="D41">
        <v>1.5E-3</v>
      </c>
      <c r="E41">
        <v>15.438312</v>
      </c>
      <c r="F41">
        <v>534.6</v>
      </c>
      <c r="G41">
        <v>-11</v>
      </c>
      <c r="H41">
        <v>-61.5</v>
      </c>
      <c r="I41"/>
      <c r="J41">
        <v>1.24</v>
      </c>
      <c r="K41">
        <v>0.88129999999999997</v>
      </c>
      <c r="L41">
        <v>12.485799999999999</v>
      </c>
      <c r="M41">
        <v>1.4E-3</v>
      </c>
      <c r="N41">
        <v>471.16809999999998</v>
      </c>
      <c r="O41">
        <v>0</v>
      </c>
      <c r="P41">
        <v>471.2</v>
      </c>
      <c r="Q41">
        <v>354.92509999999999</v>
      </c>
      <c r="R41">
        <v>0</v>
      </c>
      <c r="S41">
        <v>354.9</v>
      </c>
      <c r="T41">
        <v>0</v>
      </c>
      <c r="U41"/>
      <c r="V41"/>
      <c r="W41">
        <v>0</v>
      </c>
      <c r="X41">
        <v>1.0914999999999999</v>
      </c>
      <c r="Y41">
        <v>12.3</v>
      </c>
      <c r="Z41">
        <v>871</v>
      </c>
      <c r="AA41">
        <v>897</v>
      </c>
      <c r="AB41">
        <v>823</v>
      </c>
      <c r="AC41">
        <v>46</v>
      </c>
      <c r="AD41">
        <v>5.32</v>
      </c>
      <c r="AE41">
        <v>0.12</v>
      </c>
      <c r="AF41">
        <v>994</v>
      </c>
      <c r="AG41">
        <v>-11</v>
      </c>
      <c r="AH41">
        <v>14.137</v>
      </c>
      <c r="AI41">
        <v>12</v>
      </c>
      <c r="AJ41">
        <v>191</v>
      </c>
      <c r="AK41">
        <v>189.9</v>
      </c>
      <c r="AL41">
        <v>5.8</v>
      </c>
      <c r="AM41">
        <v>195</v>
      </c>
      <c r="AN41" t="s">
        <v>155</v>
      </c>
      <c r="AO41">
        <v>2</v>
      </c>
      <c r="AP41" s="42">
        <v>0.8403356481481481</v>
      </c>
      <c r="AQ41">
        <v>47.15907</v>
      </c>
      <c r="AR41">
        <v>-88.484115000000003</v>
      </c>
      <c r="AS41">
        <v>309.39999999999998</v>
      </c>
      <c r="AT41">
        <v>29.9</v>
      </c>
      <c r="AU41">
        <v>12</v>
      </c>
      <c r="AV41">
        <v>9</v>
      </c>
      <c r="AW41" t="s">
        <v>412</v>
      </c>
      <c r="AX41">
        <v>1.2296</v>
      </c>
      <c r="AY41">
        <v>1.1568000000000001</v>
      </c>
      <c r="AZ41">
        <v>2.2080000000000002</v>
      </c>
      <c r="BA41">
        <v>14.048999999999999</v>
      </c>
      <c r="BB41">
        <v>15.02</v>
      </c>
      <c r="BC41">
        <v>1.07</v>
      </c>
      <c r="BD41">
        <v>13.464</v>
      </c>
      <c r="BE41">
        <v>3035.3119999999999</v>
      </c>
      <c r="BF41">
        <v>0.21099999999999999</v>
      </c>
      <c r="BG41">
        <v>11.994999999999999</v>
      </c>
      <c r="BH41">
        <v>0</v>
      </c>
      <c r="BI41">
        <v>11.994999999999999</v>
      </c>
      <c r="BJ41">
        <v>9.0359999999999996</v>
      </c>
      <c r="BK41">
        <v>0</v>
      </c>
      <c r="BL41">
        <v>9.0359999999999996</v>
      </c>
      <c r="BM41">
        <v>0</v>
      </c>
      <c r="BN41"/>
      <c r="BO41"/>
      <c r="BP41"/>
      <c r="BQ41">
        <v>192.94300000000001</v>
      </c>
      <c r="BR41">
        <v>0.447737</v>
      </c>
      <c r="BS41">
        <v>0.32286300000000001</v>
      </c>
      <c r="BT41">
        <v>0.01</v>
      </c>
      <c r="BU41">
        <v>10.778149000000001</v>
      </c>
      <c r="BV41">
        <f t="shared" si="8"/>
        <v>6.4895463000000007</v>
      </c>
      <c r="BW41" s="4">
        <f t="shared" si="9"/>
        <v>2.8475869658000001</v>
      </c>
      <c r="BY41" s="4">
        <f t="shared" si="10"/>
        <v>24909.235261087364</v>
      </c>
      <c r="BZ41" s="4">
        <f t="shared" si="11"/>
        <v>1.7315678388546001</v>
      </c>
      <c r="CA41" s="4">
        <f t="shared" si="12"/>
        <v>74.153777212749603</v>
      </c>
      <c r="CB41" s="4">
        <f t="shared" si="13"/>
        <v>0</v>
      </c>
    </row>
    <row r="42" spans="1:80" x14ac:dyDescent="0.25">
      <c r="A42" s="40">
        <v>41703</v>
      </c>
      <c r="B42" s="41">
        <v>0.63208533564814817</v>
      </c>
      <c r="C42">
        <v>14.12</v>
      </c>
      <c r="D42">
        <v>2E-3</v>
      </c>
      <c r="E42">
        <v>20</v>
      </c>
      <c r="F42">
        <v>716.1</v>
      </c>
      <c r="G42">
        <v>-11.6</v>
      </c>
      <c r="H42">
        <v>-69.2</v>
      </c>
      <c r="I42"/>
      <c r="J42">
        <v>1</v>
      </c>
      <c r="K42">
        <v>0.88170000000000004</v>
      </c>
      <c r="L42">
        <v>12.449299999999999</v>
      </c>
      <c r="M42">
        <v>1.8E-3</v>
      </c>
      <c r="N42">
        <v>631.3931</v>
      </c>
      <c r="O42">
        <v>0</v>
      </c>
      <c r="P42">
        <v>631.4</v>
      </c>
      <c r="Q42">
        <v>475.6207</v>
      </c>
      <c r="R42">
        <v>0</v>
      </c>
      <c r="S42">
        <v>475.6</v>
      </c>
      <c r="T42">
        <v>0</v>
      </c>
      <c r="U42"/>
      <c r="V42"/>
      <c r="W42">
        <v>0</v>
      </c>
      <c r="X42">
        <v>0.88170000000000004</v>
      </c>
      <c r="Y42">
        <v>12.3</v>
      </c>
      <c r="Z42">
        <v>872</v>
      </c>
      <c r="AA42">
        <v>897</v>
      </c>
      <c r="AB42">
        <v>823</v>
      </c>
      <c r="AC42">
        <v>46</v>
      </c>
      <c r="AD42">
        <v>5.32</v>
      </c>
      <c r="AE42">
        <v>0.12</v>
      </c>
      <c r="AF42">
        <v>994</v>
      </c>
      <c r="AG42">
        <v>-11</v>
      </c>
      <c r="AH42">
        <v>14.863</v>
      </c>
      <c r="AI42">
        <v>12</v>
      </c>
      <c r="AJ42">
        <v>191</v>
      </c>
      <c r="AK42">
        <v>189</v>
      </c>
      <c r="AL42">
        <v>5.8</v>
      </c>
      <c r="AM42">
        <v>195</v>
      </c>
      <c r="AN42" t="s">
        <v>155</v>
      </c>
      <c r="AO42">
        <v>2</v>
      </c>
      <c r="AP42" s="42">
        <v>0.84034722222222225</v>
      </c>
      <c r="AQ42">
        <v>47.159196999999999</v>
      </c>
      <c r="AR42">
        <v>-88.484134999999995</v>
      </c>
      <c r="AS42">
        <v>309.2</v>
      </c>
      <c r="AT42">
        <v>30.6</v>
      </c>
      <c r="AU42">
        <v>12</v>
      </c>
      <c r="AV42">
        <v>9</v>
      </c>
      <c r="AW42" t="s">
        <v>412</v>
      </c>
      <c r="AX42">
        <v>1.7432000000000001</v>
      </c>
      <c r="AY42">
        <v>1</v>
      </c>
      <c r="AZ42">
        <v>2.6215999999999999</v>
      </c>
      <c r="BA42">
        <v>14.048999999999999</v>
      </c>
      <c r="BB42">
        <v>15.06</v>
      </c>
      <c r="BC42">
        <v>1.07</v>
      </c>
      <c r="BD42">
        <v>13.417999999999999</v>
      </c>
      <c r="BE42">
        <v>3035.241</v>
      </c>
      <c r="BF42">
        <v>0.27400000000000002</v>
      </c>
      <c r="BG42">
        <v>16.120999999999999</v>
      </c>
      <c r="BH42">
        <v>0</v>
      </c>
      <c r="BI42">
        <v>16.120999999999999</v>
      </c>
      <c r="BJ42">
        <v>12.144</v>
      </c>
      <c r="BK42">
        <v>0</v>
      </c>
      <c r="BL42">
        <v>12.144</v>
      </c>
      <c r="BM42">
        <v>0</v>
      </c>
      <c r="BN42"/>
      <c r="BO42"/>
      <c r="BP42"/>
      <c r="BQ42">
        <v>156.30199999999999</v>
      </c>
      <c r="BR42">
        <v>0.27641100000000002</v>
      </c>
      <c r="BS42">
        <v>0.322274</v>
      </c>
      <c r="BT42">
        <v>0.01</v>
      </c>
      <c r="BU42">
        <v>6.6539039999999998</v>
      </c>
      <c r="BV42">
        <f t="shared" si="8"/>
        <v>6.4777074000000008</v>
      </c>
      <c r="BW42" s="4">
        <f t="shared" si="9"/>
        <v>1.7579614367999998</v>
      </c>
      <c r="BY42" s="4">
        <f t="shared" si="10"/>
        <v>15377.38837857985</v>
      </c>
      <c r="BZ42" s="4">
        <f t="shared" si="11"/>
        <v>1.3881614065344001</v>
      </c>
      <c r="CA42" s="4">
        <f t="shared" si="12"/>
        <v>61.524934748006395</v>
      </c>
      <c r="CB42" s="4">
        <f t="shared" si="13"/>
        <v>0</v>
      </c>
    </row>
    <row r="43" spans="1:80" x14ac:dyDescent="0.25">
      <c r="A43" s="40">
        <v>41703</v>
      </c>
      <c r="B43" s="41">
        <v>0.63209690972222221</v>
      </c>
      <c r="C43">
        <v>14.111000000000001</v>
      </c>
      <c r="D43">
        <v>2E-3</v>
      </c>
      <c r="E43">
        <v>20</v>
      </c>
      <c r="F43">
        <v>1099.0999999999999</v>
      </c>
      <c r="G43">
        <v>-7.2</v>
      </c>
      <c r="H43">
        <v>-41.9</v>
      </c>
      <c r="I43"/>
      <c r="J43">
        <v>1</v>
      </c>
      <c r="K43">
        <v>0.88180000000000003</v>
      </c>
      <c r="L43">
        <v>12.443</v>
      </c>
      <c r="M43">
        <v>1.8E-3</v>
      </c>
      <c r="N43">
        <v>969.11159999999995</v>
      </c>
      <c r="O43">
        <v>0</v>
      </c>
      <c r="P43">
        <v>969.1</v>
      </c>
      <c r="Q43">
        <v>730.01990000000001</v>
      </c>
      <c r="R43">
        <v>0</v>
      </c>
      <c r="S43">
        <v>730</v>
      </c>
      <c r="T43">
        <v>0</v>
      </c>
      <c r="U43"/>
      <c r="V43"/>
      <c r="W43">
        <v>0</v>
      </c>
      <c r="X43">
        <v>0.88180000000000003</v>
      </c>
      <c r="Y43">
        <v>12.3</v>
      </c>
      <c r="Z43">
        <v>872</v>
      </c>
      <c r="AA43">
        <v>897</v>
      </c>
      <c r="AB43">
        <v>824</v>
      </c>
      <c r="AC43">
        <v>46</v>
      </c>
      <c r="AD43">
        <v>5.32</v>
      </c>
      <c r="AE43">
        <v>0.12</v>
      </c>
      <c r="AF43">
        <v>994</v>
      </c>
      <c r="AG43">
        <v>-11</v>
      </c>
      <c r="AH43">
        <v>14</v>
      </c>
      <c r="AI43">
        <v>12</v>
      </c>
      <c r="AJ43">
        <v>191</v>
      </c>
      <c r="AK43">
        <v>189</v>
      </c>
      <c r="AL43">
        <v>5.8</v>
      </c>
      <c r="AM43">
        <v>195</v>
      </c>
      <c r="AN43" t="s">
        <v>155</v>
      </c>
      <c r="AO43">
        <v>2</v>
      </c>
      <c r="AP43" s="42">
        <v>0.84035879629629628</v>
      </c>
      <c r="AQ43">
        <v>47.159329</v>
      </c>
      <c r="AR43">
        <v>-88.484146999999993</v>
      </c>
      <c r="AS43">
        <v>309.10000000000002</v>
      </c>
      <c r="AT43">
        <v>31.6</v>
      </c>
      <c r="AU43">
        <v>12</v>
      </c>
      <c r="AV43">
        <v>8</v>
      </c>
      <c r="AW43" t="s">
        <v>413</v>
      </c>
      <c r="AX43">
        <v>1.9432</v>
      </c>
      <c r="AY43">
        <v>1.0648</v>
      </c>
      <c r="AZ43">
        <v>2.7648000000000001</v>
      </c>
      <c r="BA43">
        <v>14.048999999999999</v>
      </c>
      <c r="BB43">
        <v>15.07</v>
      </c>
      <c r="BC43">
        <v>1.07</v>
      </c>
      <c r="BD43">
        <v>13.407999999999999</v>
      </c>
      <c r="BE43">
        <v>3035.2449999999999</v>
      </c>
      <c r="BF43">
        <v>0.27400000000000002</v>
      </c>
      <c r="BG43">
        <v>24.756</v>
      </c>
      <c r="BH43">
        <v>0</v>
      </c>
      <c r="BI43">
        <v>24.756</v>
      </c>
      <c r="BJ43">
        <v>18.648</v>
      </c>
      <c r="BK43">
        <v>0</v>
      </c>
      <c r="BL43">
        <v>18.648</v>
      </c>
      <c r="BM43">
        <v>0</v>
      </c>
      <c r="BN43"/>
      <c r="BO43"/>
      <c r="BP43"/>
      <c r="BQ43">
        <v>156.39400000000001</v>
      </c>
      <c r="BR43">
        <v>0.272424</v>
      </c>
      <c r="BS43">
        <v>0.32400000000000001</v>
      </c>
      <c r="BT43">
        <v>0.01</v>
      </c>
      <c r="BU43">
        <v>6.5579270000000003</v>
      </c>
      <c r="BV43">
        <f t="shared" si="8"/>
        <v>6.5124000000000004</v>
      </c>
      <c r="BW43" s="4">
        <f t="shared" si="9"/>
        <v>1.7326043134</v>
      </c>
      <c r="BY43" s="4">
        <f t="shared" si="10"/>
        <v>15155.602385399361</v>
      </c>
      <c r="BZ43" s="4">
        <f t="shared" si="11"/>
        <v>1.3681383392772002</v>
      </c>
      <c r="CA43" s="4">
        <f t="shared" si="12"/>
        <v>93.113298360734404</v>
      </c>
      <c r="CB43" s="4">
        <f t="shared" si="13"/>
        <v>0</v>
      </c>
    </row>
    <row r="44" spans="1:80" x14ac:dyDescent="0.25">
      <c r="A44" s="40">
        <v>41703</v>
      </c>
      <c r="B44" s="41">
        <v>0.63210848379629636</v>
      </c>
      <c r="C44">
        <v>14.117000000000001</v>
      </c>
      <c r="D44">
        <v>2E-3</v>
      </c>
      <c r="E44">
        <v>20</v>
      </c>
      <c r="F44">
        <v>1493</v>
      </c>
      <c r="G44">
        <v>-5.0999999999999996</v>
      </c>
      <c r="H44">
        <v>-60.2</v>
      </c>
      <c r="I44"/>
      <c r="J44">
        <v>1</v>
      </c>
      <c r="K44">
        <v>0.88180000000000003</v>
      </c>
      <c r="L44">
        <v>12.447900000000001</v>
      </c>
      <c r="M44">
        <v>1.8E-3</v>
      </c>
      <c r="N44">
        <v>1316.4558</v>
      </c>
      <c r="O44">
        <v>0</v>
      </c>
      <c r="P44">
        <v>1316.5</v>
      </c>
      <c r="Q44">
        <v>991.67</v>
      </c>
      <c r="R44">
        <v>0</v>
      </c>
      <c r="S44">
        <v>991.7</v>
      </c>
      <c r="T44">
        <v>0</v>
      </c>
      <c r="U44"/>
      <c r="V44"/>
      <c r="W44">
        <v>0</v>
      </c>
      <c r="X44">
        <v>0.88180000000000003</v>
      </c>
      <c r="Y44">
        <v>12.2</v>
      </c>
      <c r="Z44">
        <v>872</v>
      </c>
      <c r="AA44">
        <v>896</v>
      </c>
      <c r="AB44">
        <v>823</v>
      </c>
      <c r="AC44">
        <v>46</v>
      </c>
      <c r="AD44">
        <v>5.32</v>
      </c>
      <c r="AE44">
        <v>0.12</v>
      </c>
      <c r="AF44">
        <v>994</v>
      </c>
      <c r="AG44">
        <v>-11</v>
      </c>
      <c r="AH44">
        <v>14.137</v>
      </c>
      <c r="AI44">
        <v>12</v>
      </c>
      <c r="AJ44">
        <v>190.9</v>
      </c>
      <c r="AK44">
        <v>189</v>
      </c>
      <c r="AL44">
        <v>5.9</v>
      </c>
      <c r="AM44">
        <v>195</v>
      </c>
      <c r="AN44" t="s">
        <v>155</v>
      </c>
      <c r="AO44">
        <v>2</v>
      </c>
      <c r="AP44" s="42">
        <v>0.84037037037037043</v>
      </c>
      <c r="AQ44">
        <v>47.159464</v>
      </c>
      <c r="AR44">
        <v>-88.484153000000006</v>
      </c>
      <c r="AS44">
        <v>309.3</v>
      </c>
      <c r="AT44">
        <v>32.299999999999997</v>
      </c>
      <c r="AU44">
        <v>12</v>
      </c>
      <c r="AV44">
        <v>8</v>
      </c>
      <c r="AW44" t="s">
        <v>413</v>
      </c>
      <c r="AX44">
        <v>2.1215999999999999</v>
      </c>
      <c r="AY44">
        <v>1.3431999999999999</v>
      </c>
      <c r="AZ44">
        <v>3.0432000000000001</v>
      </c>
      <c r="BA44">
        <v>14.048999999999999</v>
      </c>
      <c r="BB44">
        <v>15.06</v>
      </c>
      <c r="BC44">
        <v>1.07</v>
      </c>
      <c r="BD44">
        <v>13.41</v>
      </c>
      <c r="BE44">
        <v>3035.2420000000002</v>
      </c>
      <c r="BF44">
        <v>0.27400000000000002</v>
      </c>
      <c r="BG44">
        <v>33.615000000000002</v>
      </c>
      <c r="BH44">
        <v>0</v>
      </c>
      <c r="BI44">
        <v>33.615000000000002</v>
      </c>
      <c r="BJ44">
        <v>25.321999999999999</v>
      </c>
      <c r="BK44">
        <v>0</v>
      </c>
      <c r="BL44">
        <v>25.321999999999999</v>
      </c>
      <c r="BM44">
        <v>0</v>
      </c>
      <c r="BN44"/>
      <c r="BO44"/>
      <c r="BP44"/>
      <c r="BQ44">
        <v>156.33099999999999</v>
      </c>
      <c r="BR44">
        <v>0.23360300000000001</v>
      </c>
      <c r="BS44">
        <v>0.32400000000000001</v>
      </c>
      <c r="BT44">
        <v>1.0274E-2</v>
      </c>
      <c r="BU44">
        <v>5.6234089999999997</v>
      </c>
      <c r="BV44">
        <f t="shared" si="8"/>
        <v>6.5124000000000004</v>
      </c>
      <c r="BW44" s="4">
        <f t="shared" si="9"/>
        <v>1.4857046577999999</v>
      </c>
      <c r="BY44" s="4">
        <f t="shared" si="10"/>
        <v>12995.885226835248</v>
      </c>
      <c r="BZ44" s="4">
        <f t="shared" si="11"/>
        <v>1.1731758298524</v>
      </c>
      <c r="CA44" s="4">
        <f t="shared" si="12"/>
        <v>108.42028599825717</v>
      </c>
      <c r="CB44" s="4">
        <f t="shared" si="13"/>
        <v>0</v>
      </c>
    </row>
    <row r="45" spans="1:80" x14ac:dyDescent="0.25">
      <c r="A45" s="40">
        <v>41703</v>
      </c>
      <c r="B45" s="41">
        <v>0.6321200578703704</v>
      </c>
      <c r="C45">
        <v>14.12</v>
      </c>
      <c r="D45">
        <v>2E-3</v>
      </c>
      <c r="E45">
        <v>20</v>
      </c>
      <c r="F45">
        <v>1700.5</v>
      </c>
      <c r="G45">
        <v>-8.3000000000000007</v>
      </c>
      <c r="H45">
        <v>-42.3</v>
      </c>
      <c r="I45"/>
      <c r="J45">
        <v>1.06</v>
      </c>
      <c r="K45">
        <v>0.88160000000000005</v>
      </c>
      <c r="L45">
        <v>12.447900000000001</v>
      </c>
      <c r="M45">
        <v>1.8E-3</v>
      </c>
      <c r="N45">
        <v>1499.1565000000001</v>
      </c>
      <c r="O45">
        <v>0</v>
      </c>
      <c r="P45">
        <v>1499.2</v>
      </c>
      <c r="Q45">
        <v>1129.2962</v>
      </c>
      <c r="R45">
        <v>0</v>
      </c>
      <c r="S45">
        <v>1129.3</v>
      </c>
      <c r="T45">
        <v>0</v>
      </c>
      <c r="U45"/>
      <c r="V45"/>
      <c r="W45">
        <v>0</v>
      </c>
      <c r="X45">
        <v>0.93159999999999998</v>
      </c>
      <c r="Y45">
        <v>12.2</v>
      </c>
      <c r="Z45">
        <v>873</v>
      </c>
      <c r="AA45">
        <v>897</v>
      </c>
      <c r="AB45">
        <v>824</v>
      </c>
      <c r="AC45">
        <v>46</v>
      </c>
      <c r="AD45">
        <v>5.32</v>
      </c>
      <c r="AE45">
        <v>0.12</v>
      </c>
      <c r="AF45">
        <v>994</v>
      </c>
      <c r="AG45">
        <v>-11</v>
      </c>
      <c r="AH45">
        <v>15</v>
      </c>
      <c r="AI45">
        <v>12</v>
      </c>
      <c r="AJ45">
        <v>190</v>
      </c>
      <c r="AK45">
        <v>189.1</v>
      </c>
      <c r="AL45">
        <v>5.5</v>
      </c>
      <c r="AM45">
        <v>195</v>
      </c>
      <c r="AN45" t="s">
        <v>155</v>
      </c>
      <c r="AO45">
        <v>2</v>
      </c>
      <c r="AP45" s="42">
        <v>0.84038194444444436</v>
      </c>
      <c r="AQ45">
        <v>47.159598000000003</v>
      </c>
      <c r="AR45">
        <v>-88.484155000000001</v>
      </c>
      <c r="AS45">
        <v>309.7</v>
      </c>
      <c r="AT45">
        <v>33</v>
      </c>
      <c r="AU45">
        <v>12</v>
      </c>
      <c r="AV45">
        <v>8</v>
      </c>
      <c r="AW45" t="s">
        <v>413</v>
      </c>
      <c r="AX45">
        <v>2.3079999999999998</v>
      </c>
      <c r="AY45">
        <v>1.3919999999999999</v>
      </c>
      <c r="AZ45">
        <v>3.2864</v>
      </c>
      <c r="BA45">
        <v>14.048999999999999</v>
      </c>
      <c r="BB45">
        <v>15.06</v>
      </c>
      <c r="BC45">
        <v>1.07</v>
      </c>
      <c r="BD45">
        <v>13.432</v>
      </c>
      <c r="BE45">
        <v>3035.2420000000002</v>
      </c>
      <c r="BF45">
        <v>0.27400000000000002</v>
      </c>
      <c r="BG45">
        <v>38.280999999999999</v>
      </c>
      <c r="BH45">
        <v>0</v>
      </c>
      <c r="BI45">
        <v>38.280999999999999</v>
      </c>
      <c r="BJ45">
        <v>28.835999999999999</v>
      </c>
      <c r="BK45">
        <v>0</v>
      </c>
      <c r="BL45">
        <v>28.835999999999999</v>
      </c>
      <c r="BM45">
        <v>0</v>
      </c>
      <c r="BN45"/>
      <c r="BO45"/>
      <c r="BP45"/>
      <c r="BQ45">
        <v>165.17599999999999</v>
      </c>
      <c r="BR45">
        <v>0.25945299999999999</v>
      </c>
      <c r="BS45">
        <v>0.32427400000000001</v>
      </c>
      <c r="BT45">
        <v>1.1863E-2</v>
      </c>
      <c r="BU45">
        <v>6.2456820000000004</v>
      </c>
      <c r="BV45">
        <f t="shared" si="8"/>
        <v>6.5179074000000004</v>
      </c>
      <c r="BW45" s="4">
        <f t="shared" si="9"/>
        <v>1.6501091844</v>
      </c>
      <c r="BY45" s="4">
        <f t="shared" si="10"/>
        <v>14433.978825888502</v>
      </c>
      <c r="BZ45" s="4">
        <f t="shared" si="11"/>
        <v>1.3029966632952001</v>
      </c>
      <c r="CA45" s="4">
        <f t="shared" si="12"/>
        <v>137.12851015613279</v>
      </c>
      <c r="CB45" s="4">
        <f t="shared" si="13"/>
        <v>0</v>
      </c>
    </row>
    <row r="46" spans="1:80" x14ac:dyDescent="0.25">
      <c r="A46" s="40">
        <v>41703</v>
      </c>
      <c r="B46" s="41">
        <v>0.63213163194444444</v>
      </c>
      <c r="C46">
        <v>14.116</v>
      </c>
      <c r="D46">
        <v>2E-3</v>
      </c>
      <c r="E46">
        <v>20</v>
      </c>
      <c r="F46">
        <v>1807.2</v>
      </c>
      <c r="G46">
        <v>-4.5999999999999996</v>
      </c>
      <c r="H46">
        <v>-50.1</v>
      </c>
      <c r="I46"/>
      <c r="J46">
        <v>1.2</v>
      </c>
      <c r="K46">
        <v>0.88149999999999995</v>
      </c>
      <c r="L46">
        <v>12.4438</v>
      </c>
      <c r="M46">
        <v>1.8E-3</v>
      </c>
      <c r="N46">
        <v>1593.1</v>
      </c>
      <c r="O46">
        <v>0</v>
      </c>
      <c r="P46">
        <v>1593.1</v>
      </c>
      <c r="Q46">
        <v>1200.1300000000001</v>
      </c>
      <c r="R46">
        <v>0</v>
      </c>
      <c r="S46">
        <v>1200.0999999999999</v>
      </c>
      <c r="T46">
        <v>0</v>
      </c>
      <c r="U46"/>
      <c r="V46"/>
      <c r="W46">
        <v>0</v>
      </c>
      <c r="X46">
        <v>1.0578000000000001</v>
      </c>
      <c r="Y46">
        <v>12.3</v>
      </c>
      <c r="Z46">
        <v>872</v>
      </c>
      <c r="AA46">
        <v>897</v>
      </c>
      <c r="AB46">
        <v>823</v>
      </c>
      <c r="AC46">
        <v>46.1</v>
      </c>
      <c r="AD46">
        <v>5.33</v>
      </c>
      <c r="AE46">
        <v>0.12</v>
      </c>
      <c r="AF46">
        <v>994</v>
      </c>
      <c r="AG46">
        <v>-11</v>
      </c>
      <c r="AH46">
        <v>14.863</v>
      </c>
      <c r="AI46">
        <v>12</v>
      </c>
      <c r="AJ46">
        <v>190</v>
      </c>
      <c r="AK46">
        <v>190</v>
      </c>
      <c r="AL46">
        <v>5.2</v>
      </c>
      <c r="AM46">
        <v>195</v>
      </c>
      <c r="AN46" t="s">
        <v>155</v>
      </c>
      <c r="AO46">
        <v>2</v>
      </c>
      <c r="AP46" s="42">
        <v>0.84039351851851851</v>
      </c>
      <c r="AQ46">
        <v>47.159737</v>
      </c>
      <c r="AR46">
        <v>-88.484155000000001</v>
      </c>
      <c r="AS46">
        <v>310.10000000000002</v>
      </c>
      <c r="AT46">
        <v>33.700000000000003</v>
      </c>
      <c r="AU46">
        <v>12</v>
      </c>
      <c r="AV46">
        <v>8</v>
      </c>
      <c r="AW46" t="s">
        <v>413</v>
      </c>
      <c r="AX46">
        <v>2.7216</v>
      </c>
      <c r="AY46">
        <v>1.0648</v>
      </c>
      <c r="AZ46">
        <v>3.6432000000000002</v>
      </c>
      <c r="BA46">
        <v>14.048999999999999</v>
      </c>
      <c r="BB46">
        <v>15.07</v>
      </c>
      <c r="BC46">
        <v>1.07</v>
      </c>
      <c r="BD46">
        <v>13.441000000000001</v>
      </c>
      <c r="BE46">
        <v>3035.2449999999999</v>
      </c>
      <c r="BF46">
        <v>0.27400000000000002</v>
      </c>
      <c r="BG46">
        <v>40.692999999999998</v>
      </c>
      <c r="BH46">
        <v>0</v>
      </c>
      <c r="BI46">
        <v>40.692999999999998</v>
      </c>
      <c r="BJ46">
        <v>30.655000000000001</v>
      </c>
      <c r="BK46">
        <v>0</v>
      </c>
      <c r="BL46">
        <v>30.655000000000001</v>
      </c>
      <c r="BM46">
        <v>0</v>
      </c>
      <c r="BN46"/>
      <c r="BO46"/>
      <c r="BP46"/>
      <c r="BQ46">
        <v>187.608</v>
      </c>
      <c r="BR46">
        <v>0.33557700000000001</v>
      </c>
      <c r="BS46">
        <v>0.32613700000000001</v>
      </c>
      <c r="BT46">
        <v>1.1136999999999999E-2</v>
      </c>
      <c r="BU46">
        <v>8.0781779999999994</v>
      </c>
      <c r="BV46">
        <f t="shared" si="8"/>
        <v>6.5553537000000004</v>
      </c>
      <c r="BW46" s="4">
        <f t="shared" si="9"/>
        <v>2.1342546275999998</v>
      </c>
      <c r="BY46" s="4">
        <f t="shared" si="10"/>
        <v>18668.956480680652</v>
      </c>
      <c r="BZ46" s="4">
        <f t="shared" si="11"/>
        <v>1.6852985758007999</v>
      </c>
      <c r="CA46" s="4">
        <f t="shared" si="12"/>
        <v>188.55046657362598</v>
      </c>
      <c r="CB46" s="4">
        <f t="shared" si="13"/>
        <v>0</v>
      </c>
    </row>
    <row r="47" spans="1:80" x14ac:dyDescent="0.25">
      <c r="A47" s="40">
        <v>41703</v>
      </c>
      <c r="B47" s="41">
        <v>0.63214320601851848</v>
      </c>
      <c r="C47">
        <v>14.063000000000001</v>
      </c>
      <c r="D47">
        <v>2E-3</v>
      </c>
      <c r="E47">
        <v>20</v>
      </c>
      <c r="F47">
        <v>2162.8000000000002</v>
      </c>
      <c r="G47">
        <v>-0.4</v>
      </c>
      <c r="H47">
        <v>-48.5</v>
      </c>
      <c r="I47"/>
      <c r="J47">
        <v>1.3</v>
      </c>
      <c r="K47">
        <v>0.88190000000000002</v>
      </c>
      <c r="L47">
        <v>12.4018</v>
      </c>
      <c r="M47">
        <v>1.8E-3</v>
      </c>
      <c r="N47">
        <v>1907.2606000000001</v>
      </c>
      <c r="O47">
        <v>0</v>
      </c>
      <c r="P47">
        <v>1907.3</v>
      </c>
      <c r="Q47">
        <v>1437.3047999999999</v>
      </c>
      <c r="R47">
        <v>0</v>
      </c>
      <c r="S47">
        <v>1437.3</v>
      </c>
      <c r="T47">
        <v>0</v>
      </c>
      <c r="U47"/>
      <c r="V47"/>
      <c r="W47">
        <v>0</v>
      </c>
      <c r="X47">
        <v>1.1464000000000001</v>
      </c>
      <c r="Y47">
        <v>12.2</v>
      </c>
      <c r="Z47">
        <v>872</v>
      </c>
      <c r="AA47">
        <v>896</v>
      </c>
      <c r="AB47">
        <v>823</v>
      </c>
      <c r="AC47">
        <v>47</v>
      </c>
      <c r="AD47">
        <v>5.43</v>
      </c>
      <c r="AE47">
        <v>0.12</v>
      </c>
      <c r="AF47">
        <v>994</v>
      </c>
      <c r="AG47">
        <v>-11</v>
      </c>
      <c r="AH47">
        <v>14</v>
      </c>
      <c r="AI47">
        <v>12</v>
      </c>
      <c r="AJ47">
        <v>190</v>
      </c>
      <c r="AK47">
        <v>190</v>
      </c>
      <c r="AL47">
        <v>5</v>
      </c>
      <c r="AM47">
        <v>195</v>
      </c>
      <c r="AN47" t="s">
        <v>155</v>
      </c>
      <c r="AO47">
        <v>2</v>
      </c>
      <c r="AP47" s="42">
        <v>0.84040509259259266</v>
      </c>
      <c r="AQ47">
        <v>47.159883999999998</v>
      </c>
      <c r="AR47">
        <v>-88.484179999999995</v>
      </c>
      <c r="AS47">
        <v>310.7</v>
      </c>
      <c r="AT47">
        <v>36.200000000000003</v>
      </c>
      <c r="AU47">
        <v>12</v>
      </c>
      <c r="AV47">
        <v>8</v>
      </c>
      <c r="AW47" t="s">
        <v>413</v>
      </c>
      <c r="AX47">
        <v>2.8</v>
      </c>
      <c r="AY47">
        <v>1.3431999999999999</v>
      </c>
      <c r="AZ47">
        <v>3.8216000000000001</v>
      </c>
      <c r="BA47">
        <v>14.048999999999999</v>
      </c>
      <c r="BB47">
        <v>15.12</v>
      </c>
      <c r="BC47">
        <v>1.08</v>
      </c>
      <c r="BD47">
        <v>13.396000000000001</v>
      </c>
      <c r="BE47">
        <v>3035.2759999999998</v>
      </c>
      <c r="BF47">
        <v>0.27500000000000002</v>
      </c>
      <c r="BG47">
        <v>48.883000000000003</v>
      </c>
      <c r="BH47">
        <v>0</v>
      </c>
      <c r="BI47">
        <v>48.883000000000003</v>
      </c>
      <c r="BJ47">
        <v>36.838000000000001</v>
      </c>
      <c r="BK47">
        <v>0</v>
      </c>
      <c r="BL47">
        <v>36.838000000000001</v>
      </c>
      <c r="BM47">
        <v>0</v>
      </c>
      <c r="BN47"/>
      <c r="BO47"/>
      <c r="BP47"/>
      <c r="BQ47">
        <v>204.01300000000001</v>
      </c>
      <c r="BR47">
        <v>0.42808099999999999</v>
      </c>
      <c r="BS47">
        <v>0.32741100000000001</v>
      </c>
      <c r="BT47">
        <v>1.2E-2</v>
      </c>
      <c r="BU47">
        <v>10.30498</v>
      </c>
      <c r="BV47">
        <f t="shared" si="8"/>
        <v>6.5809611000000006</v>
      </c>
      <c r="BW47" s="4">
        <f t="shared" si="9"/>
        <v>2.7225757160000001</v>
      </c>
      <c r="BY47" s="4">
        <f t="shared" si="10"/>
        <v>23815.418282469072</v>
      </c>
      <c r="BZ47" s="4">
        <f t="shared" si="11"/>
        <v>2.1577082373000001</v>
      </c>
      <c r="CA47" s="4">
        <f t="shared" si="12"/>
        <v>289.038749256936</v>
      </c>
      <c r="CB47" s="4">
        <f t="shared" si="13"/>
        <v>0</v>
      </c>
    </row>
    <row r="48" spans="1:80" x14ac:dyDescent="0.25">
      <c r="A48" s="40">
        <v>41703</v>
      </c>
      <c r="B48" s="41">
        <v>0.63215478009259263</v>
      </c>
      <c r="C48">
        <v>13.86</v>
      </c>
      <c r="D48">
        <v>2.3999999999999998E-3</v>
      </c>
      <c r="E48">
        <v>23.602637999999999</v>
      </c>
      <c r="F48">
        <v>2391.1999999999998</v>
      </c>
      <c r="G48">
        <v>5.5</v>
      </c>
      <c r="H48">
        <v>-34.5</v>
      </c>
      <c r="I48"/>
      <c r="J48">
        <v>1.4</v>
      </c>
      <c r="K48">
        <v>0.88349999999999995</v>
      </c>
      <c r="L48">
        <v>12.245699999999999</v>
      </c>
      <c r="M48">
        <v>2.0999999999999999E-3</v>
      </c>
      <c r="N48">
        <v>2112.6747999999998</v>
      </c>
      <c r="O48">
        <v>4.8602999999999996</v>
      </c>
      <c r="P48">
        <v>2117.5</v>
      </c>
      <c r="Q48">
        <v>1592.1042</v>
      </c>
      <c r="R48">
        <v>3.6627000000000001</v>
      </c>
      <c r="S48">
        <v>1595.8</v>
      </c>
      <c r="T48">
        <v>0</v>
      </c>
      <c r="U48"/>
      <c r="V48"/>
      <c r="W48">
        <v>0</v>
      </c>
      <c r="X48">
        <v>1.2369000000000001</v>
      </c>
      <c r="Y48">
        <v>12.2</v>
      </c>
      <c r="Z48">
        <v>871</v>
      </c>
      <c r="AA48">
        <v>896</v>
      </c>
      <c r="AB48">
        <v>824</v>
      </c>
      <c r="AC48">
        <v>47</v>
      </c>
      <c r="AD48">
        <v>5.43</v>
      </c>
      <c r="AE48">
        <v>0.12</v>
      </c>
      <c r="AF48">
        <v>994</v>
      </c>
      <c r="AG48">
        <v>-11</v>
      </c>
      <c r="AH48">
        <v>14</v>
      </c>
      <c r="AI48">
        <v>12</v>
      </c>
      <c r="AJ48">
        <v>190.1</v>
      </c>
      <c r="AK48">
        <v>189.9</v>
      </c>
      <c r="AL48">
        <v>5.3</v>
      </c>
      <c r="AM48">
        <v>195</v>
      </c>
      <c r="AN48" t="s">
        <v>155</v>
      </c>
      <c r="AO48">
        <v>2</v>
      </c>
      <c r="AP48" s="42">
        <v>0.8404166666666667</v>
      </c>
      <c r="AQ48">
        <v>47.160044999999997</v>
      </c>
      <c r="AR48">
        <v>-88.484245000000001</v>
      </c>
      <c r="AS48">
        <v>310.60000000000002</v>
      </c>
      <c r="AT48">
        <v>41.5</v>
      </c>
      <c r="AU48">
        <v>12</v>
      </c>
      <c r="AV48">
        <v>7</v>
      </c>
      <c r="AW48" t="s">
        <v>413</v>
      </c>
      <c r="AX48">
        <v>2.8216000000000001</v>
      </c>
      <c r="AY48">
        <v>1.5648</v>
      </c>
      <c r="AZ48">
        <v>3.9432</v>
      </c>
      <c r="BA48">
        <v>14.048999999999999</v>
      </c>
      <c r="BB48">
        <v>15.33</v>
      </c>
      <c r="BC48">
        <v>1.0900000000000001</v>
      </c>
      <c r="BD48">
        <v>13.182</v>
      </c>
      <c r="BE48">
        <v>3035.3159999999998</v>
      </c>
      <c r="BF48">
        <v>0.32900000000000001</v>
      </c>
      <c r="BG48">
        <v>54.838999999999999</v>
      </c>
      <c r="BH48">
        <v>0.126</v>
      </c>
      <c r="BI48">
        <v>54.965000000000003</v>
      </c>
      <c r="BJ48">
        <v>41.326000000000001</v>
      </c>
      <c r="BK48">
        <v>9.5000000000000001E-2</v>
      </c>
      <c r="BL48">
        <v>41.420999999999999</v>
      </c>
      <c r="BM48">
        <v>0</v>
      </c>
      <c r="BN48"/>
      <c r="BO48"/>
      <c r="BP48"/>
      <c r="BQ48">
        <v>222.929</v>
      </c>
      <c r="BR48">
        <v>0.35724699999999998</v>
      </c>
      <c r="BS48">
        <v>0.32986300000000002</v>
      </c>
      <c r="BT48">
        <v>1.1863E-2</v>
      </c>
      <c r="BU48">
        <v>8.5998280000000005</v>
      </c>
      <c r="BV48">
        <f t="shared" si="8"/>
        <v>6.6302463000000005</v>
      </c>
      <c r="BW48" s="4">
        <f t="shared" si="9"/>
        <v>2.2720745575999999</v>
      </c>
      <c r="BY48" s="4">
        <f t="shared" si="10"/>
        <v>19874.973073228386</v>
      </c>
      <c r="BZ48" s="4">
        <f t="shared" si="11"/>
        <v>2.1542620738968004</v>
      </c>
      <c r="CA48" s="4">
        <f t="shared" si="12"/>
        <v>270.59888895397921</v>
      </c>
      <c r="CB48" s="4">
        <f t="shared" si="13"/>
        <v>0</v>
      </c>
    </row>
    <row r="49" spans="1:80" x14ac:dyDescent="0.25">
      <c r="A49" s="40">
        <v>41703</v>
      </c>
      <c r="B49" s="41">
        <v>0.63216635416666667</v>
      </c>
      <c r="C49">
        <v>13.86</v>
      </c>
      <c r="D49">
        <v>3.0000000000000001E-3</v>
      </c>
      <c r="E49">
        <v>30</v>
      </c>
      <c r="F49">
        <v>2451.1999999999998</v>
      </c>
      <c r="G49">
        <v>10.7</v>
      </c>
      <c r="H49">
        <v>-70.2</v>
      </c>
      <c r="I49"/>
      <c r="J49">
        <v>1.4</v>
      </c>
      <c r="K49">
        <v>0.88360000000000005</v>
      </c>
      <c r="L49">
        <v>12.2469</v>
      </c>
      <c r="M49">
        <v>2.7000000000000001E-3</v>
      </c>
      <c r="N49">
        <v>2165.8986</v>
      </c>
      <c r="O49">
        <v>9.4547000000000008</v>
      </c>
      <c r="P49">
        <v>2175.4</v>
      </c>
      <c r="Q49">
        <v>1632.2177999999999</v>
      </c>
      <c r="R49">
        <v>7.1250999999999998</v>
      </c>
      <c r="S49">
        <v>1639.3</v>
      </c>
      <c r="T49">
        <v>0</v>
      </c>
      <c r="U49"/>
      <c r="V49"/>
      <c r="W49">
        <v>0</v>
      </c>
      <c r="X49">
        <v>1.2371000000000001</v>
      </c>
      <c r="Y49">
        <v>12.2</v>
      </c>
      <c r="Z49">
        <v>869</v>
      </c>
      <c r="AA49">
        <v>895</v>
      </c>
      <c r="AB49">
        <v>823</v>
      </c>
      <c r="AC49">
        <v>47</v>
      </c>
      <c r="AD49">
        <v>5.43</v>
      </c>
      <c r="AE49">
        <v>0.12</v>
      </c>
      <c r="AF49">
        <v>994</v>
      </c>
      <c r="AG49">
        <v>-11</v>
      </c>
      <c r="AH49">
        <v>14</v>
      </c>
      <c r="AI49">
        <v>12</v>
      </c>
      <c r="AJ49">
        <v>191</v>
      </c>
      <c r="AK49">
        <v>189</v>
      </c>
      <c r="AL49">
        <v>5.6</v>
      </c>
      <c r="AM49">
        <v>195</v>
      </c>
      <c r="AN49" t="s">
        <v>155</v>
      </c>
      <c r="AO49">
        <v>2</v>
      </c>
      <c r="AP49" s="42">
        <v>0.84042824074074074</v>
      </c>
      <c r="AQ49">
        <v>47.160192000000002</v>
      </c>
      <c r="AR49">
        <v>-88.484241999999995</v>
      </c>
      <c r="AS49">
        <v>310.60000000000002</v>
      </c>
      <c r="AT49">
        <v>36.4</v>
      </c>
      <c r="AU49">
        <v>12</v>
      </c>
      <c r="AV49">
        <v>7</v>
      </c>
      <c r="AW49" t="s">
        <v>413</v>
      </c>
      <c r="AX49">
        <v>2.5327999999999999</v>
      </c>
      <c r="AY49">
        <v>1.8</v>
      </c>
      <c r="AZ49">
        <v>3.7111999999999998</v>
      </c>
      <c r="BA49">
        <v>14.048999999999999</v>
      </c>
      <c r="BB49">
        <v>15.32</v>
      </c>
      <c r="BC49">
        <v>1.0900000000000001</v>
      </c>
      <c r="BD49">
        <v>13.170999999999999</v>
      </c>
      <c r="BE49">
        <v>3035.174</v>
      </c>
      <c r="BF49">
        <v>0.41799999999999998</v>
      </c>
      <c r="BG49">
        <v>56.212000000000003</v>
      </c>
      <c r="BH49">
        <v>0.245</v>
      </c>
      <c r="BI49">
        <v>56.457999999999998</v>
      </c>
      <c r="BJ49">
        <v>42.360999999999997</v>
      </c>
      <c r="BK49">
        <v>0.185</v>
      </c>
      <c r="BL49">
        <v>42.545999999999999</v>
      </c>
      <c r="BM49">
        <v>0</v>
      </c>
      <c r="BN49"/>
      <c r="BO49"/>
      <c r="BP49"/>
      <c r="BQ49">
        <v>222.91900000000001</v>
      </c>
      <c r="BR49">
        <v>0.38084899999999999</v>
      </c>
      <c r="BS49">
        <v>0.32913700000000001</v>
      </c>
      <c r="BT49">
        <v>1.0999999999999999E-2</v>
      </c>
      <c r="BU49">
        <v>9.1679879999999994</v>
      </c>
      <c r="BV49">
        <f t="shared" si="8"/>
        <v>6.6156537000000011</v>
      </c>
      <c r="BW49" s="4">
        <f t="shared" si="9"/>
        <v>2.4221824295999999</v>
      </c>
      <c r="BY49" s="4">
        <f t="shared" si="10"/>
        <v>21187.050509866993</v>
      </c>
      <c r="BZ49" s="4">
        <f t="shared" si="11"/>
        <v>2.9178515344175993</v>
      </c>
      <c r="CA49" s="4">
        <f t="shared" si="12"/>
        <v>295.70121734321515</v>
      </c>
      <c r="CB49" s="4">
        <f t="shared" si="13"/>
        <v>0</v>
      </c>
    </row>
    <row r="50" spans="1:80" x14ac:dyDescent="0.25">
      <c r="A50" s="40">
        <v>41703</v>
      </c>
      <c r="B50" s="41">
        <v>0.63217792824074071</v>
      </c>
      <c r="C50">
        <v>14.039</v>
      </c>
      <c r="D50">
        <v>3.0999999999999999E-3</v>
      </c>
      <c r="E50">
        <v>30.560897000000001</v>
      </c>
      <c r="F50">
        <v>2432.8000000000002</v>
      </c>
      <c r="G50">
        <v>0.7</v>
      </c>
      <c r="H50">
        <v>-47.6</v>
      </c>
      <c r="I50"/>
      <c r="J50">
        <v>1.4</v>
      </c>
      <c r="K50">
        <v>0.88229999999999997</v>
      </c>
      <c r="L50">
        <v>12.386799999999999</v>
      </c>
      <c r="M50">
        <v>2.7000000000000001E-3</v>
      </c>
      <c r="N50">
        <v>2146.4189000000001</v>
      </c>
      <c r="O50">
        <v>0.61760000000000004</v>
      </c>
      <c r="P50">
        <v>2147</v>
      </c>
      <c r="Q50">
        <v>1617.5607</v>
      </c>
      <c r="R50">
        <v>0.46539999999999998</v>
      </c>
      <c r="S50">
        <v>1618</v>
      </c>
      <c r="T50">
        <v>0</v>
      </c>
      <c r="U50"/>
      <c r="V50"/>
      <c r="W50">
        <v>0</v>
      </c>
      <c r="X50">
        <v>1.2352000000000001</v>
      </c>
      <c r="Y50">
        <v>12.3</v>
      </c>
      <c r="Z50">
        <v>869</v>
      </c>
      <c r="AA50">
        <v>893</v>
      </c>
      <c r="AB50">
        <v>823</v>
      </c>
      <c r="AC50">
        <v>47</v>
      </c>
      <c r="AD50">
        <v>5.44</v>
      </c>
      <c r="AE50">
        <v>0.12</v>
      </c>
      <c r="AF50">
        <v>993</v>
      </c>
      <c r="AG50">
        <v>-11</v>
      </c>
      <c r="AH50">
        <v>14</v>
      </c>
      <c r="AI50">
        <v>12</v>
      </c>
      <c r="AJ50">
        <v>191</v>
      </c>
      <c r="AK50">
        <v>189</v>
      </c>
      <c r="AL50">
        <v>5.8</v>
      </c>
      <c r="AM50">
        <v>195</v>
      </c>
      <c r="AN50" t="s">
        <v>155</v>
      </c>
      <c r="AO50">
        <v>2</v>
      </c>
      <c r="AP50" s="42">
        <v>0.84043981481481478</v>
      </c>
      <c r="AQ50">
        <v>47.160341000000003</v>
      </c>
      <c r="AR50">
        <v>-88.484234999999998</v>
      </c>
      <c r="AS50">
        <v>310.7</v>
      </c>
      <c r="AT50">
        <v>36.799999999999997</v>
      </c>
      <c r="AU50">
        <v>12</v>
      </c>
      <c r="AV50">
        <v>6</v>
      </c>
      <c r="AW50" t="s">
        <v>402</v>
      </c>
      <c r="AX50">
        <v>1.2432000000000001</v>
      </c>
      <c r="AY50">
        <v>1.6272</v>
      </c>
      <c r="AZ50">
        <v>2.3216000000000001</v>
      </c>
      <c r="BA50">
        <v>14.048999999999999</v>
      </c>
      <c r="BB50">
        <v>15.14</v>
      </c>
      <c r="BC50">
        <v>1.08</v>
      </c>
      <c r="BD50">
        <v>13.34</v>
      </c>
      <c r="BE50">
        <v>3035.058</v>
      </c>
      <c r="BF50">
        <v>0.42</v>
      </c>
      <c r="BG50">
        <v>55.075000000000003</v>
      </c>
      <c r="BH50">
        <v>1.6E-2</v>
      </c>
      <c r="BI50">
        <v>55.091000000000001</v>
      </c>
      <c r="BJ50">
        <v>41.505000000000003</v>
      </c>
      <c r="BK50">
        <v>1.2E-2</v>
      </c>
      <c r="BL50">
        <v>41.517000000000003</v>
      </c>
      <c r="BM50">
        <v>0</v>
      </c>
      <c r="BN50"/>
      <c r="BO50"/>
      <c r="BP50"/>
      <c r="BQ50">
        <v>220.06399999999999</v>
      </c>
      <c r="BR50">
        <v>0.37469999999999998</v>
      </c>
      <c r="BS50">
        <v>0.33054800000000001</v>
      </c>
      <c r="BT50">
        <v>1.0999999999999999E-2</v>
      </c>
      <c r="BU50">
        <v>9.0199660000000002</v>
      </c>
      <c r="BV50">
        <f t="shared" si="8"/>
        <v>6.6440148000000008</v>
      </c>
      <c r="BW50" s="4">
        <f t="shared" si="9"/>
        <v>2.3830750171999999</v>
      </c>
      <c r="BY50" s="4">
        <f t="shared" si="10"/>
        <v>20844.177743656517</v>
      </c>
      <c r="BZ50" s="4">
        <f t="shared" si="11"/>
        <v>2.8844768872079998</v>
      </c>
      <c r="CA50" s="4">
        <f t="shared" si="12"/>
        <v>285.04812667516205</v>
      </c>
      <c r="CB50" s="4">
        <f t="shared" si="13"/>
        <v>0</v>
      </c>
    </row>
    <row r="51" spans="1:80" x14ac:dyDescent="0.25">
      <c r="A51" s="40">
        <v>41703</v>
      </c>
      <c r="B51" s="41">
        <v>0.63218950231481486</v>
      </c>
      <c r="C51">
        <v>14.298</v>
      </c>
      <c r="D51">
        <v>3.8999999999999998E-3</v>
      </c>
      <c r="E51">
        <v>38.573718</v>
      </c>
      <c r="F51">
        <v>2354.6</v>
      </c>
      <c r="G51">
        <v>0.8</v>
      </c>
      <c r="H51">
        <v>-50.1</v>
      </c>
      <c r="I51"/>
      <c r="J51">
        <v>1.4</v>
      </c>
      <c r="K51">
        <v>0.88029999999999997</v>
      </c>
      <c r="L51">
        <v>12.587199999999999</v>
      </c>
      <c r="M51">
        <v>3.3999999999999998E-3</v>
      </c>
      <c r="N51">
        <v>2072.8103000000001</v>
      </c>
      <c r="O51">
        <v>0.70430000000000004</v>
      </c>
      <c r="P51">
        <v>2073.5</v>
      </c>
      <c r="Q51">
        <v>1562.0666000000001</v>
      </c>
      <c r="R51">
        <v>0.53069999999999995</v>
      </c>
      <c r="S51">
        <v>1562.6</v>
      </c>
      <c r="T51">
        <v>0</v>
      </c>
      <c r="U51"/>
      <c r="V51"/>
      <c r="W51">
        <v>0</v>
      </c>
      <c r="X51">
        <v>1.2324999999999999</v>
      </c>
      <c r="Y51">
        <v>12.3</v>
      </c>
      <c r="Z51">
        <v>869</v>
      </c>
      <c r="AA51">
        <v>892</v>
      </c>
      <c r="AB51">
        <v>821</v>
      </c>
      <c r="AC51">
        <v>47</v>
      </c>
      <c r="AD51">
        <v>5.43</v>
      </c>
      <c r="AE51">
        <v>0.12</v>
      </c>
      <c r="AF51">
        <v>994</v>
      </c>
      <c r="AG51">
        <v>-11</v>
      </c>
      <c r="AH51">
        <v>14</v>
      </c>
      <c r="AI51">
        <v>12</v>
      </c>
      <c r="AJ51">
        <v>190.9</v>
      </c>
      <c r="AK51">
        <v>189.1</v>
      </c>
      <c r="AL51">
        <v>6</v>
      </c>
      <c r="AM51">
        <v>195</v>
      </c>
      <c r="AN51" t="s">
        <v>155</v>
      </c>
      <c r="AO51">
        <v>2</v>
      </c>
      <c r="AP51" s="42">
        <v>0.84045138888888893</v>
      </c>
      <c r="AQ51">
        <v>47.160487000000003</v>
      </c>
      <c r="AR51">
        <v>-88.484219999999993</v>
      </c>
      <c r="AS51">
        <v>310.7</v>
      </c>
      <c r="AT51">
        <v>36.6</v>
      </c>
      <c r="AU51">
        <v>12</v>
      </c>
      <c r="AV51">
        <v>6</v>
      </c>
      <c r="AW51" t="s">
        <v>402</v>
      </c>
      <c r="AX51">
        <v>1.3568</v>
      </c>
      <c r="AY51">
        <v>1.0216000000000001</v>
      </c>
      <c r="AZ51">
        <v>2.3784000000000001</v>
      </c>
      <c r="BA51">
        <v>14.048999999999999</v>
      </c>
      <c r="BB51">
        <v>14.88</v>
      </c>
      <c r="BC51">
        <v>1.06</v>
      </c>
      <c r="BD51">
        <v>13.593</v>
      </c>
      <c r="BE51">
        <v>3034.7429999999999</v>
      </c>
      <c r="BF51">
        <v>0.52100000000000002</v>
      </c>
      <c r="BG51">
        <v>52.335000000000001</v>
      </c>
      <c r="BH51">
        <v>1.7999999999999999E-2</v>
      </c>
      <c r="BI51">
        <v>52.351999999999997</v>
      </c>
      <c r="BJ51">
        <v>39.439</v>
      </c>
      <c r="BK51">
        <v>1.2999999999999999E-2</v>
      </c>
      <c r="BL51">
        <v>39.453000000000003</v>
      </c>
      <c r="BM51">
        <v>0</v>
      </c>
      <c r="BN51"/>
      <c r="BO51"/>
      <c r="BP51"/>
      <c r="BQ51">
        <v>216.05600000000001</v>
      </c>
      <c r="BR51">
        <v>0.445245</v>
      </c>
      <c r="BS51">
        <v>0.33358900000000002</v>
      </c>
      <c r="BT51">
        <v>1.0999999999999999E-2</v>
      </c>
      <c r="BU51">
        <v>10.718161</v>
      </c>
      <c r="BV51">
        <f t="shared" si="8"/>
        <v>6.7051389000000006</v>
      </c>
      <c r="BW51" s="4">
        <f t="shared" si="9"/>
        <v>2.8317381361999998</v>
      </c>
      <c r="BY51" s="4">
        <f t="shared" si="10"/>
        <v>24765.95430108815</v>
      </c>
      <c r="BZ51" s="4">
        <f t="shared" si="11"/>
        <v>4.2517808561933998</v>
      </c>
      <c r="CA51" s="4">
        <f t="shared" si="12"/>
        <v>321.85409824839059</v>
      </c>
      <c r="CB51" s="4">
        <f t="shared" si="13"/>
        <v>0</v>
      </c>
    </row>
    <row r="52" spans="1:80" x14ac:dyDescent="0.25">
      <c r="A52" s="40">
        <v>41703</v>
      </c>
      <c r="B52" s="41">
        <v>0.63220107638888889</v>
      </c>
      <c r="C52">
        <v>14.368</v>
      </c>
      <c r="D52">
        <v>3.3E-3</v>
      </c>
      <c r="E52">
        <v>32.864583000000003</v>
      </c>
      <c r="F52">
        <v>2349.8000000000002</v>
      </c>
      <c r="G52">
        <v>0.8</v>
      </c>
      <c r="H52">
        <v>-33.1</v>
      </c>
      <c r="I52"/>
      <c r="J52">
        <v>1.42</v>
      </c>
      <c r="K52">
        <v>0.87970000000000004</v>
      </c>
      <c r="L52">
        <v>12.64</v>
      </c>
      <c r="M52">
        <v>2.8999999999999998E-3</v>
      </c>
      <c r="N52">
        <v>2067.1772999999998</v>
      </c>
      <c r="O52">
        <v>0.70379999999999998</v>
      </c>
      <c r="P52">
        <v>2067.9</v>
      </c>
      <c r="Q52">
        <v>1557.8477</v>
      </c>
      <c r="R52">
        <v>0.53039999999999998</v>
      </c>
      <c r="S52">
        <v>1558.4</v>
      </c>
      <c r="T52">
        <v>0</v>
      </c>
      <c r="U52"/>
      <c r="V52"/>
      <c r="W52">
        <v>0</v>
      </c>
      <c r="X52">
        <v>1.2470000000000001</v>
      </c>
      <c r="Y52">
        <v>12.2</v>
      </c>
      <c r="Z52">
        <v>869</v>
      </c>
      <c r="AA52">
        <v>892</v>
      </c>
      <c r="AB52">
        <v>822</v>
      </c>
      <c r="AC52">
        <v>47</v>
      </c>
      <c r="AD52">
        <v>5.44</v>
      </c>
      <c r="AE52">
        <v>0.12</v>
      </c>
      <c r="AF52">
        <v>993</v>
      </c>
      <c r="AG52">
        <v>-11</v>
      </c>
      <c r="AH52">
        <v>14</v>
      </c>
      <c r="AI52">
        <v>12</v>
      </c>
      <c r="AJ52">
        <v>190.1</v>
      </c>
      <c r="AK52">
        <v>189.9</v>
      </c>
      <c r="AL52">
        <v>5.7</v>
      </c>
      <c r="AM52">
        <v>195</v>
      </c>
      <c r="AN52" t="s">
        <v>155</v>
      </c>
      <c r="AO52">
        <v>2</v>
      </c>
      <c r="AP52" s="42">
        <v>0.84046296296296286</v>
      </c>
      <c r="AQ52">
        <v>47.160617999999999</v>
      </c>
      <c r="AR52">
        <v>-88.484195999999997</v>
      </c>
      <c r="AS52">
        <v>310.39999999999998</v>
      </c>
      <c r="AT52">
        <v>36.9</v>
      </c>
      <c r="AU52">
        <v>12</v>
      </c>
      <c r="AV52">
        <v>6</v>
      </c>
      <c r="AW52" t="s">
        <v>402</v>
      </c>
      <c r="AX52">
        <v>1.2</v>
      </c>
      <c r="AY52">
        <v>1.1432</v>
      </c>
      <c r="AZ52">
        <v>2.3216000000000001</v>
      </c>
      <c r="BA52">
        <v>14.048999999999999</v>
      </c>
      <c r="BB52">
        <v>14.82</v>
      </c>
      <c r="BC52">
        <v>1.05</v>
      </c>
      <c r="BD52">
        <v>13.670999999999999</v>
      </c>
      <c r="BE52">
        <v>3034.828</v>
      </c>
      <c r="BF52">
        <v>0.442</v>
      </c>
      <c r="BG52">
        <v>51.975999999999999</v>
      </c>
      <c r="BH52">
        <v>1.7999999999999999E-2</v>
      </c>
      <c r="BI52">
        <v>51.993000000000002</v>
      </c>
      <c r="BJ52">
        <v>39.168999999999997</v>
      </c>
      <c r="BK52">
        <v>1.2999999999999999E-2</v>
      </c>
      <c r="BL52">
        <v>39.183</v>
      </c>
      <c r="BM52">
        <v>0</v>
      </c>
      <c r="BN52"/>
      <c r="BO52"/>
      <c r="BP52"/>
      <c r="BQ52">
        <v>217.69900000000001</v>
      </c>
      <c r="BR52">
        <v>0.35174800000000001</v>
      </c>
      <c r="BS52">
        <v>0.33113700000000001</v>
      </c>
      <c r="BT52">
        <v>1.0999999999999999E-2</v>
      </c>
      <c r="BU52">
        <v>8.4674600000000009</v>
      </c>
      <c r="BV52">
        <f t="shared" si="8"/>
        <v>6.6558537000000007</v>
      </c>
      <c r="BW52" s="4">
        <f t="shared" si="9"/>
        <v>2.237102932</v>
      </c>
      <c r="BY52" s="4">
        <f t="shared" si="10"/>
        <v>19565.912568204436</v>
      </c>
      <c r="BZ52" s="4">
        <f t="shared" si="11"/>
        <v>2.8496288274479999</v>
      </c>
      <c r="CA52" s="4">
        <f t="shared" si="12"/>
        <v>252.52740167943603</v>
      </c>
      <c r="CB52" s="4">
        <f t="shared" si="13"/>
        <v>0</v>
      </c>
    </row>
    <row r="53" spans="1:80" x14ac:dyDescent="0.25">
      <c r="A53" s="40">
        <v>41703</v>
      </c>
      <c r="B53" s="41">
        <v>0.63221265046296293</v>
      </c>
      <c r="C53">
        <v>14.141</v>
      </c>
      <c r="D53">
        <v>2.5000000000000001E-3</v>
      </c>
      <c r="E53">
        <v>24.627105</v>
      </c>
      <c r="F53">
        <v>2456.6999999999998</v>
      </c>
      <c r="G53">
        <v>0.7</v>
      </c>
      <c r="H53">
        <v>-11.7</v>
      </c>
      <c r="I53"/>
      <c r="J53">
        <v>1.5</v>
      </c>
      <c r="K53">
        <v>0.88149999999999995</v>
      </c>
      <c r="L53">
        <v>12.4655</v>
      </c>
      <c r="M53">
        <v>2.2000000000000001E-3</v>
      </c>
      <c r="N53">
        <v>2165.7125000000001</v>
      </c>
      <c r="O53">
        <v>0.59209999999999996</v>
      </c>
      <c r="P53">
        <v>2166.3000000000002</v>
      </c>
      <c r="Q53">
        <v>1632.1049</v>
      </c>
      <c r="R53">
        <v>0.44619999999999999</v>
      </c>
      <c r="S53">
        <v>1632.6</v>
      </c>
      <c r="T53">
        <v>0</v>
      </c>
      <c r="U53"/>
      <c r="V53"/>
      <c r="W53">
        <v>0</v>
      </c>
      <c r="X53">
        <v>1.3223</v>
      </c>
      <c r="Y53">
        <v>12.2</v>
      </c>
      <c r="Z53">
        <v>870</v>
      </c>
      <c r="AA53">
        <v>892</v>
      </c>
      <c r="AB53">
        <v>822</v>
      </c>
      <c r="AC53">
        <v>47</v>
      </c>
      <c r="AD53">
        <v>5.44</v>
      </c>
      <c r="AE53">
        <v>0.12</v>
      </c>
      <c r="AF53">
        <v>993</v>
      </c>
      <c r="AG53">
        <v>-11</v>
      </c>
      <c r="AH53">
        <v>14</v>
      </c>
      <c r="AI53">
        <v>12</v>
      </c>
      <c r="AJ53">
        <v>191</v>
      </c>
      <c r="AK53">
        <v>189.1</v>
      </c>
      <c r="AL53">
        <v>5.9</v>
      </c>
      <c r="AM53">
        <v>195</v>
      </c>
      <c r="AN53" t="s">
        <v>155</v>
      </c>
      <c r="AO53">
        <v>2</v>
      </c>
      <c r="AP53" s="42">
        <v>0.84047453703703701</v>
      </c>
      <c r="AQ53">
        <v>47.160696000000002</v>
      </c>
      <c r="AR53">
        <v>-88.484161999999998</v>
      </c>
      <c r="AS53">
        <v>309.39999999999998</v>
      </c>
      <c r="AT53">
        <v>37.6</v>
      </c>
      <c r="AU53">
        <v>12</v>
      </c>
      <c r="AV53">
        <v>6</v>
      </c>
      <c r="AW53" t="s">
        <v>402</v>
      </c>
      <c r="AX53">
        <v>1.2</v>
      </c>
      <c r="AY53">
        <v>1.3</v>
      </c>
      <c r="AZ53">
        <v>2.3784000000000001</v>
      </c>
      <c r="BA53">
        <v>14.048999999999999</v>
      </c>
      <c r="BB53">
        <v>15.04</v>
      </c>
      <c r="BC53">
        <v>1.07</v>
      </c>
      <c r="BD53">
        <v>13.438000000000001</v>
      </c>
      <c r="BE53">
        <v>3035.1289999999999</v>
      </c>
      <c r="BF53">
        <v>0.33600000000000002</v>
      </c>
      <c r="BG53">
        <v>55.220999999999997</v>
      </c>
      <c r="BH53">
        <v>1.4999999999999999E-2</v>
      </c>
      <c r="BI53">
        <v>55.235999999999997</v>
      </c>
      <c r="BJ53">
        <v>41.615000000000002</v>
      </c>
      <c r="BK53">
        <v>1.0999999999999999E-2</v>
      </c>
      <c r="BL53">
        <v>41.627000000000002</v>
      </c>
      <c r="BM53">
        <v>0</v>
      </c>
      <c r="BN53"/>
      <c r="BO53"/>
      <c r="BP53"/>
      <c r="BQ53">
        <v>234.1</v>
      </c>
      <c r="BR53">
        <v>0.422987</v>
      </c>
      <c r="BS53">
        <v>0.33227200000000001</v>
      </c>
      <c r="BT53">
        <v>1.1136E-2</v>
      </c>
      <c r="BU53">
        <v>10.182354</v>
      </c>
      <c r="BV53">
        <f t="shared" si="8"/>
        <v>6.6786672000000005</v>
      </c>
      <c r="BW53" s="4">
        <f t="shared" si="9"/>
        <v>2.6901779268000001</v>
      </c>
      <c r="BY53" s="4">
        <f t="shared" si="10"/>
        <v>23530.882675465291</v>
      </c>
      <c r="BZ53" s="4">
        <f t="shared" si="11"/>
        <v>2.6049556967615999</v>
      </c>
      <c r="CA53" s="4">
        <f t="shared" si="12"/>
        <v>322.63461702599403</v>
      </c>
      <c r="CB53" s="4">
        <f t="shared" si="13"/>
        <v>0</v>
      </c>
    </row>
    <row r="54" spans="1:80" x14ac:dyDescent="0.25">
      <c r="A54" s="40">
        <v>41703</v>
      </c>
      <c r="B54" s="41">
        <v>0.63222422453703697</v>
      </c>
      <c r="C54">
        <v>13.878</v>
      </c>
      <c r="D54">
        <v>2.3999999999999998E-3</v>
      </c>
      <c r="E54">
        <v>23.516209</v>
      </c>
      <c r="F54">
        <v>2545.4</v>
      </c>
      <c r="G54">
        <v>2.2999999999999998</v>
      </c>
      <c r="H54">
        <v>-41.7</v>
      </c>
      <c r="I54"/>
      <c r="J54">
        <v>1.5</v>
      </c>
      <c r="K54">
        <v>0.88349999999999995</v>
      </c>
      <c r="L54">
        <v>12.261699999999999</v>
      </c>
      <c r="M54">
        <v>2.0999999999999999E-3</v>
      </c>
      <c r="N54">
        <v>2248.9115000000002</v>
      </c>
      <c r="O54">
        <v>2.0297000000000001</v>
      </c>
      <c r="P54">
        <v>2250.9</v>
      </c>
      <c r="Q54">
        <v>1694.8045999999999</v>
      </c>
      <c r="R54">
        <v>1.5296000000000001</v>
      </c>
      <c r="S54">
        <v>1696.3</v>
      </c>
      <c r="T54">
        <v>0</v>
      </c>
      <c r="U54"/>
      <c r="V54"/>
      <c r="W54">
        <v>0</v>
      </c>
      <c r="X54">
        <v>1.3252999999999999</v>
      </c>
      <c r="Y54">
        <v>12.2</v>
      </c>
      <c r="Z54">
        <v>869</v>
      </c>
      <c r="AA54">
        <v>892</v>
      </c>
      <c r="AB54">
        <v>822</v>
      </c>
      <c r="AC54">
        <v>47</v>
      </c>
      <c r="AD54">
        <v>5.44</v>
      </c>
      <c r="AE54">
        <v>0.12</v>
      </c>
      <c r="AF54">
        <v>993</v>
      </c>
      <c r="AG54">
        <v>-11</v>
      </c>
      <c r="AH54">
        <v>13.863</v>
      </c>
      <c r="AI54">
        <v>12</v>
      </c>
      <c r="AJ54">
        <v>191</v>
      </c>
      <c r="AK54">
        <v>190</v>
      </c>
      <c r="AL54">
        <v>5.8</v>
      </c>
      <c r="AM54">
        <v>195</v>
      </c>
      <c r="AN54" t="s">
        <v>155</v>
      </c>
      <c r="AO54">
        <v>2</v>
      </c>
      <c r="AP54" s="42">
        <v>0.84048611111111116</v>
      </c>
      <c r="AQ54">
        <v>47.160854</v>
      </c>
      <c r="AR54">
        <v>-88.484103000000005</v>
      </c>
      <c r="AS54">
        <v>309</v>
      </c>
      <c r="AT54">
        <v>38.6</v>
      </c>
      <c r="AU54">
        <v>12</v>
      </c>
      <c r="AV54">
        <v>6</v>
      </c>
      <c r="AW54" t="s">
        <v>402</v>
      </c>
      <c r="AX54">
        <v>1.3295999999999999</v>
      </c>
      <c r="AY54">
        <v>1.2352000000000001</v>
      </c>
      <c r="AZ54">
        <v>2.4079999999999999</v>
      </c>
      <c r="BA54">
        <v>14.048999999999999</v>
      </c>
      <c r="BB54">
        <v>15.31</v>
      </c>
      <c r="BC54">
        <v>1.0900000000000001</v>
      </c>
      <c r="BD54">
        <v>13.182</v>
      </c>
      <c r="BE54">
        <v>3035.3049999999998</v>
      </c>
      <c r="BF54">
        <v>0.32700000000000001</v>
      </c>
      <c r="BG54">
        <v>58.298999999999999</v>
      </c>
      <c r="BH54">
        <v>5.2999999999999999E-2</v>
      </c>
      <c r="BI54">
        <v>58.350999999999999</v>
      </c>
      <c r="BJ54">
        <v>43.935000000000002</v>
      </c>
      <c r="BK54">
        <v>0.04</v>
      </c>
      <c r="BL54">
        <v>43.973999999999997</v>
      </c>
      <c r="BM54">
        <v>0</v>
      </c>
      <c r="BN54"/>
      <c r="BO54"/>
      <c r="BP54"/>
      <c r="BQ54">
        <v>238.541</v>
      </c>
      <c r="BR54">
        <v>0.63993100000000003</v>
      </c>
      <c r="BS54">
        <v>0.33441100000000001</v>
      </c>
      <c r="BT54">
        <v>1.2137E-2</v>
      </c>
      <c r="BU54">
        <v>15.404738999999999</v>
      </c>
      <c r="BV54">
        <f t="shared" si="8"/>
        <v>6.7216611000000004</v>
      </c>
      <c r="BW54" s="4">
        <f t="shared" si="9"/>
        <v>4.0699320437999997</v>
      </c>
      <c r="BY54" s="4">
        <f t="shared" si="10"/>
        <v>35601.603109734751</v>
      </c>
      <c r="BZ54" s="4">
        <f t="shared" si="11"/>
        <v>3.8354380257941996</v>
      </c>
      <c r="CA54" s="4">
        <f t="shared" si="12"/>
        <v>515.321008144551</v>
      </c>
      <c r="CB54" s="4">
        <f t="shared" si="13"/>
        <v>0</v>
      </c>
    </row>
    <row r="55" spans="1:80" x14ac:dyDescent="0.25">
      <c r="A55" s="40">
        <v>41703</v>
      </c>
      <c r="B55" s="41">
        <v>0.63223579861111112</v>
      </c>
      <c r="C55">
        <v>13.795</v>
      </c>
      <c r="D55">
        <v>3.0000000000000001E-3</v>
      </c>
      <c r="E55">
        <v>30</v>
      </c>
      <c r="F55">
        <v>2566</v>
      </c>
      <c r="G55">
        <v>-3.8</v>
      </c>
      <c r="H55">
        <v>-38.700000000000003</v>
      </c>
      <c r="I55"/>
      <c r="J55">
        <v>1.5</v>
      </c>
      <c r="K55">
        <v>0.8841</v>
      </c>
      <c r="L55">
        <v>12.196</v>
      </c>
      <c r="M55">
        <v>2.7000000000000001E-3</v>
      </c>
      <c r="N55">
        <v>2268.5812999999998</v>
      </c>
      <c r="O55">
        <v>0</v>
      </c>
      <c r="P55">
        <v>2268.6</v>
      </c>
      <c r="Q55">
        <v>1709.6279</v>
      </c>
      <c r="R55">
        <v>0</v>
      </c>
      <c r="S55">
        <v>1709.6</v>
      </c>
      <c r="T55">
        <v>0</v>
      </c>
      <c r="U55"/>
      <c r="V55"/>
      <c r="W55">
        <v>0</v>
      </c>
      <c r="X55">
        <v>1.3261000000000001</v>
      </c>
      <c r="Y55">
        <v>12.2</v>
      </c>
      <c r="Z55">
        <v>869</v>
      </c>
      <c r="AA55">
        <v>892</v>
      </c>
      <c r="AB55">
        <v>822</v>
      </c>
      <c r="AC55">
        <v>47</v>
      </c>
      <c r="AD55">
        <v>5.44</v>
      </c>
      <c r="AE55">
        <v>0.12</v>
      </c>
      <c r="AF55">
        <v>993</v>
      </c>
      <c r="AG55">
        <v>-11</v>
      </c>
      <c r="AH55">
        <v>13</v>
      </c>
      <c r="AI55">
        <v>12</v>
      </c>
      <c r="AJ55">
        <v>191</v>
      </c>
      <c r="AK55">
        <v>190</v>
      </c>
      <c r="AL55">
        <v>5.5</v>
      </c>
      <c r="AM55">
        <v>195</v>
      </c>
      <c r="AN55" t="s">
        <v>155</v>
      </c>
      <c r="AO55">
        <v>2</v>
      </c>
      <c r="AP55" s="42">
        <v>0.84049768518518519</v>
      </c>
      <c r="AQ55">
        <v>47.161023</v>
      </c>
      <c r="AR55">
        <v>-88.484049999999996</v>
      </c>
      <c r="AS55">
        <v>308.8</v>
      </c>
      <c r="AT55">
        <v>40.4</v>
      </c>
      <c r="AU55">
        <v>12</v>
      </c>
      <c r="AV55">
        <v>6</v>
      </c>
      <c r="AW55" t="s">
        <v>402</v>
      </c>
      <c r="AX55">
        <v>1.8431569999999999</v>
      </c>
      <c r="AY55">
        <v>1</v>
      </c>
      <c r="AZ55">
        <v>2.8215780000000001</v>
      </c>
      <c r="BA55">
        <v>14.048999999999999</v>
      </c>
      <c r="BB55">
        <v>15.39</v>
      </c>
      <c r="BC55">
        <v>1.1000000000000001</v>
      </c>
      <c r="BD55">
        <v>13.111000000000001</v>
      </c>
      <c r="BE55">
        <v>3035.2130000000002</v>
      </c>
      <c r="BF55">
        <v>0.42</v>
      </c>
      <c r="BG55">
        <v>59.124000000000002</v>
      </c>
      <c r="BH55">
        <v>0</v>
      </c>
      <c r="BI55">
        <v>59.124000000000002</v>
      </c>
      <c r="BJ55">
        <v>44.555999999999997</v>
      </c>
      <c r="BK55">
        <v>0</v>
      </c>
      <c r="BL55">
        <v>44.555999999999997</v>
      </c>
      <c r="BM55">
        <v>0</v>
      </c>
      <c r="BN55"/>
      <c r="BO55"/>
      <c r="BP55"/>
      <c r="BQ55">
        <v>239.971</v>
      </c>
      <c r="BR55">
        <v>0.57101000000000002</v>
      </c>
      <c r="BS55">
        <v>0.33672600000000003</v>
      </c>
      <c r="BT55">
        <v>1.2862999999999999E-2</v>
      </c>
      <c r="BU55">
        <v>13.745638</v>
      </c>
      <c r="BV55">
        <f t="shared" si="8"/>
        <v>6.7681926000000008</v>
      </c>
      <c r="BW55" s="4">
        <f t="shared" si="9"/>
        <v>3.6315975595999999</v>
      </c>
      <c r="BY55" s="4">
        <f t="shared" si="10"/>
        <v>31766.323069490692</v>
      </c>
      <c r="BZ55" s="4">
        <f t="shared" si="11"/>
        <v>4.3956900847439995</v>
      </c>
      <c r="CA55" s="4">
        <f t="shared" si="12"/>
        <v>466.31992241869909</v>
      </c>
      <c r="CB55" s="4">
        <f t="shared" si="13"/>
        <v>0</v>
      </c>
    </row>
    <row r="56" spans="1:80" x14ac:dyDescent="0.25">
      <c r="A56" s="40">
        <v>41703</v>
      </c>
      <c r="B56" s="41">
        <v>0.63224737268518516</v>
      </c>
      <c r="C56">
        <v>13.773</v>
      </c>
      <c r="D56">
        <v>3.0000000000000001E-3</v>
      </c>
      <c r="E56">
        <v>30.177215</v>
      </c>
      <c r="F56">
        <v>2422.8000000000002</v>
      </c>
      <c r="G56">
        <v>-7.7</v>
      </c>
      <c r="H56">
        <v>-54.3</v>
      </c>
      <c r="I56"/>
      <c r="J56">
        <v>1.4</v>
      </c>
      <c r="K56">
        <v>0.88429999999999997</v>
      </c>
      <c r="L56">
        <v>12.1792</v>
      </c>
      <c r="M56">
        <v>2.7000000000000001E-3</v>
      </c>
      <c r="N56">
        <v>2142.4488999999999</v>
      </c>
      <c r="O56">
        <v>0</v>
      </c>
      <c r="P56">
        <v>2142.4</v>
      </c>
      <c r="Q56">
        <v>1614.5732</v>
      </c>
      <c r="R56">
        <v>0</v>
      </c>
      <c r="S56">
        <v>1614.6</v>
      </c>
      <c r="T56">
        <v>0</v>
      </c>
      <c r="U56"/>
      <c r="V56"/>
      <c r="W56">
        <v>0</v>
      </c>
      <c r="X56">
        <v>1.238</v>
      </c>
      <c r="Y56">
        <v>12.3</v>
      </c>
      <c r="Z56">
        <v>868</v>
      </c>
      <c r="AA56">
        <v>892</v>
      </c>
      <c r="AB56">
        <v>822</v>
      </c>
      <c r="AC56">
        <v>47</v>
      </c>
      <c r="AD56">
        <v>5.44</v>
      </c>
      <c r="AE56">
        <v>0.12</v>
      </c>
      <c r="AF56">
        <v>993</v>
      </c>
      <c r="AG56">
        <v>-11</v>
      </c>
      <c r="AH56">
        <v>13</v>
      </c>
      <c r="AI56">
        <v>12</v>
      </c>
      <c r="AJ56">
        <v>191</v>
      </c>
      <c r="AK56">
        <v>190</v>
      </c>
      <c r="AL56">
        <v>5.6</v>
      </c>
      <c r="AM56">
        <v>195</v>
      </c>
      <c r="AN56" t="s">
        <v>155</v>
      </c>
      <c r="AO56">
        <v>2</v>
      </c>
      <c r="AP56" s="42">
        <v>0.84050925925925923</v>
      </c>
      <c r="AQ56">
        <v>47.161188000000003</v>
      </c>
      <c r="AR56">
        <v>-88.484048999999999</v>
      </c>
      <c r="AS56">
        <v>308.8</v>
      </c>
      <c r="AT56">
        <v>40.299999999999997</v>
      </c>
      <c r="AU56">
        <v>12</v>
      </c>
      <c r="AV56">
        <v>6</v>
      </c>
      <c r="AW56" t="s">
        <v>402</v>
      </c>
      <c r="AX56">
        <v>2.0430429999999999</v>
      </c>
      <c r="AY56">
        <v>1.1076079999999999</v>
      </c>
      <c r="AZ56">
        <v>2.9860859999999998</v>
      </c>
      <c r="BA56">
        <v>14.048999999999999</v>
      </c>
      <c r="BB56">
        <v>15.42</v>
      </c>
      <c r="BC56">
        <v>1.1000000000000001</v>
      </c>
      <c r="BD56">
        <v>13.085000000000001</v>
      </c>
      <c r="BE56">
        <v>3035.221</v>
      </c>
      <c r="BF56">
        <v>0.42299999999999999</v>
      </c>
      <c r="BG56">
        <v>55.914000000000001</v>
      </c>
      <c r="BH56">
        <v>0</v>
      </c>
      <c r="BI56">
        <v>55.914000000000001</v>
      </c>
      <c r="BJ56">
        <v>42.137</v>
      </c>
      <c r="BK56">
        <v>0</v>
      </c>
      <c r="BL56">
        <v>42.137</v>
      </c>
      <c r="BM56">
        <v>0</v>
      </c>
      <c r="BN56"/>
      <c r="BO56"/>
      <c r="BP56"/>
      <c r="BQ56">
        <v>224.333</v>
      </c>
      <c r="BR56">
        <v>0.32320399999999999</v>
      </c>
      <c r="BS56">
        <v>0.33500000000000002</v>
      </c>
      <c r="BT56">
        <v>1.2E-2</v>
      </c>
      <c r="BU56">
        <v>7.7803279999999999</v>
      </c>
      <c r="BV56">
        <f t="shared" si="8"/>
        <v>6.7335000000000012</v>
      </c>
      <c r="BW56" s="4">
        <f t="shared" si="9"/>
        <v>2.0555626575999999</v>
      </c>
      <c r="BY56" s="4">
        <f t="shared" si="10"/>
        <v>17980.472369596362</v>
      </c>
      <c r="BZ56" s="4">
        <f t="shared" si="11"/>
        <v>2.5058273556815998</v>
      </c>
      <c r="CA56" s="4">
        <f t="shared" si="12"/>
        <v>249.61713306467038</v>
      </c>
      <c r="CB56" s="4">
        <f t="shared" si="13"/>
        <v>0</v>
      </c>
    </row>
    <row r="57" spans="1:80" x14ac:dyDescent="0.25">
      <c r="A57" s="40">
        <v>41703</v>
      </c>
      <c r="B57" s="41">
        <v>0.63225894675925931</v>
      </c>
      <c r="C57">
        <v>13.914999999999999</v>
      </c>
      <c r="D57">
        <v>3.8999999999999998E-3</v>
      </c>
      <c r="E57">
        <v>38.616033999999999</v>
      </c>
      <c r="F57">
        <v>2179.4</v>
      </c>
      <c r="G57">
        <v>-7.5</v>
      </c>
      <c r="H57">
        <v>-57.2</v>
      </c>
      <c r="I57"/>
      <c r="J57">
        <v>1.3</v>
      </c>
      <c r="K57">
        <v>0.88319999999999999</v>
      </c>
      <c r="L57">
        <v>12.2896</v>
      </c>
      <c r="M57">
        <v>3.3999999999999998E-3</v>
      </c>
      <c r="N57">
        <v>1924.8045999999999</v>
      </c>
      <c r="O57">
        <v>0</v>
      </c>
      <c r="P57">
        <v>1924.8</v>
      </c>
      <c r="Q57">
        <v>1450.5541000000001</v>
      </c>
      <c r="R57">
        <v>0</v>
      </c>
      <c r="S57">
        <v>1450.6</v>
      </c>
      <c r="T57">
        <v>0</v>
      </c>
      <c r="U57"/>
      <c r="V57"/>
      <c r="W57">
        <v>0</v>
      </c>
      <c r="X57">
        <v>1.1480999999999999</v>
      </c>
      <c r="Y57">
        <v>12.3</v>
      </c>
      <c r="Z57">
        <v>869</v>
      </c>
      <c r="AA57">
        <v>892</v>
      </c>
      <c r="AB57">
        <v>824</v>
      </c>
      <c r="AC57">
        <v>47</v>
      </c>
      <c r="AD57">
        <v>5.44</v>
      </c>
      <c r="AE57">
        <v>0.12</v>
      </c>
      <c r="AF57">
        <v>993</v>
      </c>
      <c r="AG57">
        <v>-11</v>
      </c>
      <c r="AH57">
        <v>13</v>
      </c>
      <c r="AI57">
        <v>12</v>
      </c>
      <c r="AJ57">
        <v>191</v>
      </c>
      <c r="AK57">
        <v>190</v>
      </c>
      <c r="AL57">
        <v>5.6</v>
      </c>
      <c r="AM57">
        <v>195</v>
      </c>
      <c r="AN57" t="s">
        <v>155</v>
      </c>
      <c r="AO57">
        <v>2</v>
      </c>
      <c r="AP57" s="42">
        <v>0.84052083333333327</v>
      </c>
      <c r="AQ57">
        <v>47.161357000000002</v>
      </c>
      <c r="AR57">
        <v>-88.484057000000007</v>
      </c>
      <c r="AS57">
        <v>309.89999999999998</v>
      </c>
      <c r="AT57">
        <v>40.6</v>
      </c>
      <c r="AU57">
        <v>12</v>
      </c>
      <c r="AV57">
        <v>6</v>
      </c>
      <c r="AW57" t="s">
        <v>415</v>
      </c>
      <c r="AX57">
        <v>2.1352000000000002</v>
      </c>
      <c r="AY57">
        <v>1.5</v>
      </c>
      <c r="AZ57">
        <v>3.1272000000000002</v>
      </c>
      <c r="BA57">
        <v>14.048999999999999</v>
      </c>
      <c r="BB57">
        <v>15.27</v>
      </c>
      <c r="BC57">
        <v>1.0900000000000001</v>
      </c>
      <c r="BD57">
        <v>13.227</v>
      </c>
      <c r="BE57">
        <v>3034.9540000000002</v>
      </c>
      <c r="BF57">
        <v>0.53600000000000003</v>
      </c>
      <c r="BG57">
        <v>49.777999999999999</v>
      </c>
      <c r="BH57">
        <v>0</v>
      </c>
      <c r="BI57">
        <v>49.777999999999999</v>
      </c>
      <c r="BJ57">
        <v>37.512999999999998</v>
      </c>
      <c r="BK57">
        <v>0</v>
      </c>
      <c r="BL57">
        <v>37.512999999999998</v>
      </c>
      <c r="BM57">
        <v>0</v>
      </c>
      <c r="BN57"/>
      <c r="BO57"/>
      <c r="BP57"/>
      <c r="BQ57">
        <v>206.16</v>
      </c>
      <c r="BR57">
        <v>0.24041199999999999</v>
      </c>
      <c r="BS57">
        <v>0.33500000000000002</v>
      </c>
      <c r="BT57">
        <v>1.1863E-2</v>
      </c>
      <c r="BU57">
        <v>5.787318</v>
      </c>
      <c r="BV57">
        <f t="shared" si="8"/>
        <v>6.7335000000000012</v>
      </c>
      <c r="BW57" s="4">
        <f t="shared" si="9"/>
        <v>1.5290094156</v>
      </c>
      <c r="BY57" s="4">
        <f t="shared" si="10"/>
        <v>13373.41531564144</v>
      </c>
      <c r="BZ57" s="4">
        <f t="shared" si="11"/>
        <v>2.3618646639072001</v>
      </c>
      <c r="CA57" s="4">
        <f t="shared" si="12"/>
        <v>165.29968122602759</v>
      </c>
      <c r="CB57" s="4">
        <f t="shared" si="13"/>
        <v>0</v>
      </c>
    </row>
    <row r="58" spans="1:80" x14ac:dyDescent="0.25">
      <c r="A58" s="40">
        <v>41703</v>
      </c>
      <c r="B58" s="41">
        <v>0.63227052083333335</v>
      </c>
      <c r="C58">
        <v>14.111000000000001</v>
      </c>
      <c r="D58">
        <v>4.0000000000000001E-3</v>
      </c>
      <c r="E58">
        <v>40</v>
      </c>
      <c r="F58">
        <v>2099.8000000000002</v>
      </c>
      <c r="G58">
        <v>-5.9</v>
      </c>
      <c r="H58">
        <v>-40.1</v>
      </c>
      <c r="I58"/>
      <c r="J58">
        <v>1.31</v>
      </c>
      <c r="K58">
        <v>0.88160000000000005</v>
      </c>
      <c r="L58">
        <v>12.4406</v>
      </c>
      <c r="M58">
        <v>3.5000000000000001E-3</v>
      </c>
      <c r="N58">
        <v>1851.2944</v>
      </c>
      <c r="O58">
        <v>0</v>
      </c>
      <c r="P58">
        <v>1851.3</v>
      </c>
      <c r="Q58">
        <v>1395.1559</v>
      </c>
      <c r="R58">
        <v>0</v>
      </c>
      <c r="S58">
        <v>1395.2</v>
      </c>
      <c r="T58">
        <v>0</v>
      </c>
      <c r="U58"/>
      <c r="V58"/>
      <c r="W58">
        <v>0</v>
      </c>
      <c r="X58">
        <v>1.1526000000000001</v>
      </c>
      <c r="Y58">
        <v>12.3</v>
      </c>
      <c r="Z58">
        <v>869</v>
      </c>
      <c r="AA58">
        <v>892</v>
      </c>
      <c r="AB58">
        <v>822</v>
      </c>
      <c r="AC58">
        <v>47</v>
      </c>
      <c r="AD58">
        <v>5.44</v>
      </c>
      <c r="AE58">
        <v>0.12</v>
      </c>
      <c r="AF58">
        <v>993</v>
      </c>
      <c r="AG58">
        <v>-11</v>
      </c>
      <c r="AH58">
        <v>13</v>
      </c>
      <c r="AI58">
        <v>12</v>
      </c>
      <c r="AJ58">
        <v>191</v>
      </c>
      <c r="AK58">
        <v>190</v>
      </c>
      <c r="AL58">
        <v>5.5</v>
      </c>
      <c r="AM58">
        <v>195</v>
      </c>
      <c r="AN58" t="s">
        <v>155</v>
      </c>
      <c r="AO58">
        <v>2</v>
      </c>
      <c r="AP58" s="42">
        <v>0.84053240740740742</v>
      </c>
      <c r="AQ58">
        <v>47.161526000000002</v>
      </c>
      <c r="AR58">
        <v>-88.484087000000002</v>
      </c>
      <c r="AS58">
        <v>310.39999999999998</v>
      </c>
      <c r="AT58">
        <v>40.9</v>
      </c>
      <c r="AU58">
        <v>12</v>
      </c>
      <c r="AV58">
        <v>7</v>
      </c>
      <c r="AW58" t="s">
        <v>403</v>
      </c>
      <c r="AX58">
        <v>1.9</v>
      </c>
      <c r="AY58">
        <v>1.5</v>
      </c>
      <c r="AZ58">
        <v>2.5</v>
      </c>
      <c r="BA58">
        <v>14.048999999999999</v>
      </c>
      <c r="BB58">
        <v>15.07</v>
      </c>
      <c r="BC58">
        <v>1.07</v>
      </c>
      <c r="BD58">
        <v>13.423999999999999</v>
      </c>
      <c r="BE58">
        <v>3034.8159999999998</v>
      </c>
      <c r="BF58">
        <v>0.54800000000000004</v>
      </c>
      <c r="BG58">
        <v>47.293999999999997</v>
      </c>
      <c r="BH58">
        <v>0</v>
      </c>
      <c r="BI58">
        <v>47.293999999999997</v>
      </c>
      <c r="BJ58">
        <v>35.640999999999998</v>
      </c>
      <c r="BK58">
        <v>0</v>
      </c>
      <c r="BL58">
        <v>35.640999999999998</v>
      </c>
      <c r="BM58">
        <v>0</v>
      </c>
      <c r="BN58"/>
      <c r="BO58"/>
      <c r="BP58"/>
      <c r="BQ58">
        <v>204.43700000000001</v>
      </c>
      <c r="BR58">
        <v>0.31367200000000001</v>
      </c>
      <c r="BS58">
        <v>0.33500000000000002</v>
      </c>
      <c r="BT58">
        <v>1.1136999999999999E-2</v>
      </c>
      <c r="BU58">
        <v>7.5508689999999996</v>
      </c>
      <c r="BV58">
        <f t="shared" si="8"/>
        <v>6.7335000000000012</v>
      </c>
      <c r="BW58" s="4">
        <f t="shared" si="9"/>
        <v>1.9949395897999997</v>
      </c>
      <c r="BY58" s="4">
        <f t="shared" si="10"/>
        <v>17447.860219156184</v>
      </c>
      <c r="BZ58" s="4">
        <f t="shared" si="11"/>
        <v>3.1505789478168</v>
      </c>
      <c r="CA58" s="4">
        <f t="shared" si="12"/>
        <v>204.90836547288058</v>
      </c>
      <c r="CB58" s="4">
        <f t="shared" si="13"/>
        <v>0</v>
      </c>
    </row>
    <row r="59" spans="1:80" x14ac:dyDescent="0.25">
      <c r="A59" s="40">
        <v>41703</v>
      </c>
      <c r="B59" s="41">
        <v>0.63228209490740739</v>
      </c>
      <c r="C59">
        <v>14.362</v>
      </c>
      <c r="D59">
        <v>4.0000000000000001E-3</v>
      </c>
      <c r="E59">
        <v>40</v>
      </c>
      <c r="F59">
        <v>1967.3</v>
      </c>
      <c r="G59">
        <v>-0.7</v>
      </c>
      <c r="H59">
        <v>-40.1</v>
      </c>
      <c r="I59"/>
      <c r="J59">
        <v>1.46</v>
      </c>
      <c r="K59">
        <v>0.87960000000000005</v>
      </c>
      <c r="L59">
        <v>12.632899999999999</v>
      </c>
      <c r="M59">
        <v>3.5000000000000001E-3</v>
      </c>
      <c r="N59">
        <v>1730.4335000000001</v>
      </c>
      <c r="O59">
        <v>0</v>
      </c>
      <c r="P59">
        <v>1730.4</v>
      </c>
      <c r="Q59">
        <v>1304.0737999999999</v>
      </c>
      <c r="R59">
        <v>0</v>
      </c>
      <c r="S59">
        <v>1304.0999999999999</v>
      </c>
      <c r="T59">
        <v>0</v>
      </c>
      <c r="U59"/>
      <c r="V59"/>
      <c r="W59">
        <v>0</v>
      </c>
      <c r="X59">
        <v>1.2816000000000001</v>
      </c>
      <c r="Y59">
        <v>12.2</v>
      </c>
      <c r="Z59">
        <v>868</v>
      </c>
      <c r="AA59">
        <v>892</v>
      </c>
      <c r="AB59">
        <v>821</v>
      </c>
      <c r="AC59">
        <v>47</v>
      </c>
      <c r="AD59">
        <v>5.44</v>
      </c>
      <c r="AE59">
        <v>0.12</v>
      </c>
      <c r="AF59">
        <v>993</v>
      </c>
      <c r="AG59">
        <v>-11</v>
      </c>
      <c r="AH59">
        <v>13</v>
      </c>
      <c r="AI59">
        <v>12</v>
      </c>
      <c r="AJ59">
        <v>191</v>
      </c>
      <c r="AK59">
        <v>190</v>
      </c>
      <c r="AL59">
        <v>5.2</v>
      </c>
      <c r="AM59">
        <v>195</v>
      </c>
      <c r="AN59" t="s">
        <v>155</v>
      </c>
      <c r="AO59">
        <v>2</v>
      </c>
      <c r="AP59" s="42">
        <v>0.84054398148148157</v>
      </c>
      <c r="AQ59">
        <v>47.161692000000002</v>
      </c>
      <c r="AR59">
        <v>-88.484139999999996</v>
      </c>
      <c r="AS59">
        <v>310.5</v>
      </c>
      <c r="AT59">
        <v>41.1</v>
      </c>
      <c r="AU59">
        <v>12</v>
      </c>
      <c r="AV59">
        <v>7</v>
      </c>
      <c r="AW59" t="s">
        <v>405</v>
      </c>
      <c r="AX59">
        <v>1.9</v>
      </c>
      <c r="AY59">
        <v>1.5</v>
      </c>
      <c r="AZ59">
        <v>2.5</v>
      </c>
      <c r="BA59">
        <v>14.048999999999999</v>
      </c>
      <c r="BB59">
        <v>14.82</v>
      </c>
      <c r="BC59">
        <v>1.06</v>
      </c>
      <c r="BD59">
        <v>13.686999999999999</v>
      </c>
      <c r="BE59">
        <v>3034.6819999999998</v>
      </c>
      <c r="BF59">
        <v>0.53800000000000003</v>
      </c>
      <c r="BG59">
        <v>43.530999999999999</v>
      </c>
      <c r="BH59">
        <v>0</v>
      </c>
      <c r="BI59">
        <v>43.530999999999999</v>
      </c>
      <c r="BJ59">
        <v>32.805999999999997</v>
      </c>
      <c r="BK59">
        <v>0</v>
      </c>
      <c r="BL59">
        <v>32.805999999999997</v>
      </c>
      <c r="BM59">
        <v>0</v>
      </c>
      <c r="BN59"/>
      <c r="BO59"/>
      <c r="BP59"/>
      <c r="BQ59">
        <v>223.851</v>
      </c>
      <c r="BR59">
        <v>0.37433</v>
      </c>
      <c r="BS59">
        <v>0.33541100000000001</v>
      </c>
      <c r="BT59">
        <v>1.1863E-2</v>
      </c>
      <c r="BU59">
        <v>9.0110589999999995</v>
      </c>
      <c r="BV59">
        <f t="shared" si="8"/>
        <v>6.7417611000000006</v>
      </c>
      <c r="BW59" s="4">
        <f t="shared" si="9"/>
        <v>2.3807217877999998</v>
      </c>
      <c r="BY59" s="4">
        <f t="shared" si="10"/>
        <v>20821.01487462841</v>
      </c>
      <c r="BZ59" s="4">
        <f t="shared" si="11"/>
        <v>3.6912289335587998</v>
      </c>
      <c r="CA59" s="4">
        <f t="shared" si="12"/>
        <v>225.08263270321555</v>
      </c>
      <c r="CB59" s="4">
        <f t="shared" si="13"/>
        <v>0</v>
      </c>
    </row>
    <row r="60" spans="1:80" x14ac:dyDescent="0.25">
      <c r="A60" s="40">
        <v>41703</v>
      </c>
      <c r="B60" s="41">
        <v>0.63229366898148143</v>
      </c>
      <c r="C60">
        <v>14.88</v>
      </c>
      <c r="D60">
        <v>4.7000000000000002E-3</v>
      </c>
      <c r="E60">
        <v>46.994171999999999</v>
      </c>
      <c r="F60">
        <v>1900.7</v>
      </c>
      <c r="G60">
        <v>10.7</v>
      </c>
      <c r="H60">
        <v>-10</v>
      </c>
      <c r="I60"/>
      <c r="J60">
        <v>1.6</v>
      </c>
      <c r="K60">
        <v>0.87570000000000003</v>
      </c>
      <c r="L60">
        <v>13.0306</v>
      </c>
      <c r="M60">
        <v>4.1000000000000003E-3</v>
      </c>
      <c r="N60">
        <v>1664.4672</v>
      </c>
      <c r="O60">
        <v>9.3971999999999998</v>
      </c>
      <c r="P60">
        <v>1673.9</v>
      </c>
      <c r="Q60">
        <v>1254.3608999999999</v>
      </c>
      <c r="R60">
        <v>7.0818000000000003</v>
      </c>
      <c r="S60">
        <v>1261.4000000000001</v>
      </c>
      <c r="T60">
        <v>0</v>
      </c>
      <c r="U60"/>
      <c r="V60"/>
      <c r="W60">
        <v>0</v>
      </c>
      <c r="X60">
        <v>1.4011</v>
      </c>
      <c r="Y60">
        <v>12.3</v>
      </c>
      <c r="Z60">
        <v>868</v>
      </c>
      <c r="AA60">
        <v>892</v>
      </c>
      <c r="AB60">
        <v>820</v>
      </c>
      <c r="AC60">
        <v>47</v>
      </c>
      <c r="AD60">
        <v>5.44</v>
      </c>
      <c r="AE60">
        <v>0.12</v>
      </c>
      <c r="AF60">
        <v>993</v>
      </c>
      <c r="AG60">
        <v>-11</v>
      </c>
      <c r="AH60">
        <v>13</v>
      </c>
      <c r="AI60">
        <v>12.137</v>
      </c>
      <c r="AJ60">
        <v>191</v>
      </c>
      <c r="AK60">
        <v>190</v>
      </c>
      <c r="AL60">
        <v>5.5</v>
      </c>
      <c r="AM60">
        <v>195</v>
      </c>
      <c r="AN60" t="s">
        <v>155</v>
      </c>
      <c r="AO60">
        <v>2</v>
      </c>
      <c r="AP60" s="42">
        <v>0.8405555555555555</v>
      </c>
      <c r="AQ60">
        <v>47.161855000000003</v>
      </c>
      <c r="AR60">
        <v>-88.484207999999995</v>
      </c>
      <c r="AS60">
        <v>310.8</v>
      </c>
      <c r="AT60">
        <v>41.3</v>
      </c>
      <c r="AU60">
        <v>12</v>
      </c>
      <c r="AV60">
        <v>8</v>
      </c>
      <c r="AW60" t="s">
        <v>404</v>
      </c>
      <c r="AX60">
        <v>1.9</v>
      </c>
      <c r="AY60">
        <v>1.5</v>
      </c>
      <c r="AZ60">
        <v>2.5</v>
      </c>
      <c r="BA60">
        <v>14.048999999999999</v>
      </c>
      <c r="BB60">
        <v>14.34</v>
      </c>
      <c r="BC60">
        <v>1.02</v>
      </c>
      <c r="BD60">
        <v>14.192</v>
      </c>
      <c r="BE60">
        <v>3034.2750000000001</v>
      </c>
      <c r="BF60">
        <v>0.61</v>
      </c>
      <c r="BG60">
        <v>40.588000000000001</v>
      </c>
      <c r="BH60">
        <v>0.22900000000000001</v>
      </c>
      <c r="BI60">
        <v>40.817</v>
      </c>
      <c r="BJ60">
        <v>30.588000000000001</v>
      </c>
      <c r="BK60">
        <v>0.17299999999999999</v>
      </c>
      <c r="BL60">
        <v>30.76</v>
      </c>
      <c r="BM60">
        <v>0</v>
      </c>
      <c r="BN60"/>
      <c r="BO60"/>
      <c r="BP60"/>
      <c r="BQ60">
        <v>237.23099999999999</v>
      </c>
      <c r="BR60">
        <v>0.46939900000000001</v>
      </c>
      <c r="BS60">
        <v>0.33827400000000002</v>
      </c>
      <c r="BT60">
        <v>1.1136999999999999E-2</v>
      </c>
      <c r="BU60">
        <v>11.299607</v>
      </c>
      <c r="BV60">
        <f t="shared" si="8"/>
        <v>6.7993074000000009</v>
      </c>
      <c r="BW60" s="4">
        <f t="shared" si="9"/>
        <v>2.9853561693999997</v>
      </c>
      <c r="BY60" s="4">
        <f t="shared" si="10"/>
        <v>26105.447983784896</v>
      </c>
      <c r="BZ60" s="4">
        <f t="shared" si="11"/>
        <v>5.2481476695779996</v>
      </c>
      <c r="CA60" s="4">
        <f t="shared" si="12"/>
        <v>263.16449330664238</v>
      </c>
      <c r="CB60" s="4">
        <f t="shared" si="13"/>
        <v>0</v>
      </c>
    </row>
    <row r="61" spans="1:80" x14ac:dyDescent="0.25">
      <c r="A61" s="40">
        <v>41703</v>
      </c>
      <c r="B61" s="41">
        <v>0.63230524305555558</v>
      </c>
      <c r="C61">
        <v>14.88</v>
      </c>
      <c r="D61">
        <v>5.7999999999999996E-3</v>
      </c>
      <c r="E61">
        <v>58.173478000000003</v>
      </c>
      <c r="F61">
        <v>1748.5</v>
      </c>
      <c r="G61">
        <v>13</v>
      </c>
      <c r="H61">
        <v>-21.6</v>
      </c>
      <c r="I61"/>
      <c r="J61">
        <v>1.7</v>
      </c>
      <c r="K61">
        <v>0.87580000000000002</v>
      </c>
      <c r="L61">
        <v>13.0321</v>
      </c>
      <c r="M61">
        <v>5.1000000000000004E-3</v>
      </c>
      <c r="N61">
        <v>1531.3221000000001</v>
      </c>
      <c r="O61">
        <v>11.3919</v>
      </c>
      <c r="P61">
        <v>1542.7</v>
      </c>
      <c r="Q61">
        <v>1154.0861</v>
      </c>
      <c r="R61">
        <v>8.5855999999999995</v>
      </c>
      <c r="S61">
        <v>1162.7</v>
      </c>
      <c r="T61">
        <v>0</v>
      </c>
      <c r="U61"/>
      <c r="V61"/>
      <c r="W61">
        <v>0</v>
      </c>
      <c r="X61">
        <v>1.4888999999999999</v>
      </c>
      <c r="Y61">
        <v>12.2</v>
      </c>
      <c r="Z61">
        <v>868</v>
      </c>
      <c r="AA61">
        <v>892</v>
      </c>
      <c r="AB61">
        <v>820</v>
      </c>
      <c r="AC61">
        <v>47.1</v>
      </c>
      <c r="AD61">
        <v>5.45</v>
      </c>
      <c r="AE61">
        <v>0.13</v>
      </c>
      <c r="AF61">
        <v>993</v>
      </c>
      <c r="AG61">
        <v>-11</v>
      </c>
      <c r="AH61">
        <v>13</v>
      </c>
      <c r="AI61">
        <v>13</v>
      </c>
      <c r="AJ61">
        <v>191</v>
      </c>
      <c r="AK61">
        <v>190</v>
      </c>
      <c r="AL61">
        <v>5.8</v>
      </c>
      <c r="AM61">
        <v>195</v>
      </c>
      <c r="AN61" t="s">
        <v>155</v>
      </c>
      <c r="AO61">
        <v>2</v>
      </c>
      <c r="AP61" s="42">
        <v>0.84056712962962965</v>
      </c>
      <c r="AQ61">
        <v>47.162025</v>
      </c>
      <c r="AR61">
        <v>-88.484262999999999</v>
      </c>
      <c r="AS61">
        <v>311.39999999999998</v>
      </c>
      <c r="AT61">
        <v>42</v>
      </c>
      <c r="AU61">
        <v>12</v>
      </c>
      <c r="AV61">
        <v>7</v>
      </c>
      <c r="AW61" t="s">
        <v>405</v>
      </c>
      <c r="AX61">
        <v>1.9432</v>
      </c>
      <c r="AY61">
        <v>1.5648</v>
      </c>
      <c r="AZ61">
        <v>2.5648</v>
      </c>
      <c r="BA61">
        <v>14.048999999999999</v>
      </c>
      <c r="BB61">
        <v>14.34</v>
      </c>
      <c r="BC61">
        <v>1.02</v>
      </c>
      <c r="BD61">
        <v>14.179</v>
      </c>
      <c r="BE61">
        <v>3034.0450000000001</v>
      </c>
      <c r="BF61">
        <v>0.755</v>
      </c>
      <c r="BG61">
        <v>37.334000000000003</v>
      </c>
      <c r="BH61">
        <v>0.27800000000000002</v>
      </c>
      <c r="BI61">
        <v>37.612000000000002</v>
      </c>
      <c r="BJ61">
        <v>28.137</v>
      </c>
      <c r="BK61">
        <v>0.20899999999999999</v>
      </c>
      <c r="BL61">
        <v>28.347000000000001</v>
      </c>
      <c r="BM61">
        <v>0</v>
      </c>
      <c r="BN61"/>
      <c r="BO61"/>
      <c r="BP61"/>
      <c r="BQ61">
        <v>252.03800000000001</v>
      </c>
      <c r="BR61">
        <v>0.56187500000000001</v>
      </c>
      <c r="BS61">
        <v>0.33986300000000003</v>
      </c>
      <c r="BT61">
        <v>1.2E-2</v>
      </c>
      <c r="BU61">
        <v>13.525736</v>
      </c>
      <c r="BV61">
        <f t="shared" si="8"/>
        <v>6.831246300000001</v>
      </c>
      <c r="BW61" s="4">
        <f t="shared" si="9"/>
        <v>3.5734994512</v>
      </c>
      <c r="BY61" s="4">
        <f t="shared" si="10"/>
        <v>31246.098446766166</v>
      </c>
      <c r="BZ61" s="4">
        <f t="shared" si="11"/>
        <v>7.7753640197519998</v>
      </c>
      <c r="CA61" s="4">
        <f t="shared" si="12"/>
        <v>289.76876479968479</v>
      </c>
      <c r="CB61" s="4">
        <f t="shared" si="13"/>
        <v>0</v>
      </c>
    </row>
    <row r="62" spans="1:80" x14ac:dyDescent="0.25">
      <c r="A62" s="40">
        <v>41703</v>
      </c>
      <c r="B62" s="41">
        <v>0.63231681712962962</v>
      </c>
      <c r="C62">
        <v>14.561</v>
      </c>
      <c r="D62">
        <v>5.0000000000000001E-3</v>
      </c>
      <c r="E62">
        <v>50.168919000000002</v>
      </c>
      <c r="F62">
        <v>1620.5</v>
      </c>
      <c r="G62">
        <v>-4.2</v>
      </c>
      <c r="H62">
        <v>-37.4</v>
      </c>
      <c r="I62"/>
      <c r="J62">
        <v>1.7</v>
      </c>
      <c r="K62">
        <v>0.87809999999999999</v>
      </c>
      <c r="L62">
        <v>12.785500000000001</v>
      </c>
      <c r="M62">
        <v>4.4000000000000003E-3</v>
      </c>
      <c r="N62">
        <v>1422.9380000000001</v>
      </c>
      <c r="O62">
        <v>0</v>
      </c>
      <c r="P62">
        <v>1422.9</v>
      </c>
      <c r="Q62">
        <v>1072.7819999999999</v>
      </c>
      <c r="R62">
        <v>0</v>
      </c>
      <c r="S62">
        <v>1072.8</v>
      </c>
      <c r="T62">
        <v>0</v>
      </c>
      <c r="U62"/>
      <c r="V62"/>
      <c r="W62">
        <v>0</v>
      </c>
      <c r="X62">
        <v>1.4926999999999999</v>
      </c>
      <c r="Y62">
        <v>12.2</v>
      </c>
      <c r="Z62">
        <v>869</v>
      </c>
      <c r="AA62">
        <v>892</v>
      </c>
      <c r="AB62">
        <v>820</v>
      </c>
      <c r="AC62">
        <v>48</v>
      </c>
      <c r="AD62">
        <v>5.55</v>
      </c>
      <c r="AE62">
        <v>0.13</v>
      </c>
      <c r="AF62">
        <v>993</v>
      </c>
      <c r="AG62">
        <v>-11</v>
      </c>
      <c r="AH62">
        <v>13.137</v>
      </c>
      <c r="AI62">
        <v>12.863</v>
      </c>
      <c r="AJ62">
        <v>191</v>
      </c>
      <c r="AK62">
        <v>190.1</v>
      </c>
      <c r="AL62">
        <v>5.3</v>
      </c>
      <c r="AM62">
        <v>195</v>
      </c>
      <c r="AN62" t="s">
        <v>155</v>
      </c>
      <c r="AO62">
        <v>2</v>
      </c>
      <c r="AP62" s="42">
        <v>0.84057870370370369</v>
      </c>
      <c r="AQ62">
        <v>47.162199999999999</v>
      </c>
      <c r="AR62">
        <v>-88.484283000000005</v>
      </c>
      <c r="AS62">
        <v>312.10000000000002</v>
      </c>
      <c r="AT62">
        <v>42.6</v>
      </c>
      <c r="AU62">
        <v>12</v>
      </c>
      <c r="AV62">
        <v>8</v>
      </c>
      <c r="AW62" t="s">
        <v>404</v>
      </c>
      <c r="AX62">
        <v>2.2080000000000002</v>
      </c>
      <c r="AY62">
        <v>1.6272</v>
      </c>
      <c r="AZ62">
        <v>2.9079999999999999</v>
      </c>
      <c r="BA62">
        <v>14.048999999999999</v>
      </c>
      <c r="BB62">
        <v>14.63</v>
      </c>
      <c r="BC62">
        <v>1.04</v>
      </c>
      <c r="BD62">
        <v>13.884</v>
      </c>
      <c r="BE62">
        <v>3034.366</v>
      </c>
      <c r="BF62">
        <v>0.66500000000000004</v>
      </c>
      <c r="BG62">
        <v>35.365000000000002</v>
      </c>
      <c r="BH62">
        <v>0</v>
      </c>
      <c r="BI62">
        <v>35.365000000000002</v>
      </c>
      <c r="BJ62">
        <v>26.661999999999999</v>
      </c>
      <c r="BK62">
        <v>0</v>
      </c>
      <c r="BL62">
        <v>26.661999999999999</v>
      </c>
      <c r="BM62">
        <v>0</v>
      </c>
      <c r="BN62"/>
      <c r="BO62"/>
      <c r="BP62"/>
      <c r="BQ62">
        <v>257.59199999999998</v>
      </c>
      <c r="BR62">
        <v>0.44441000000000003</v>
      </c>
      <c r="BS62">
        <v>0.33913700000000002</v>
      </c>
      <c r="BT62">
        <v>1.1863E-2</v>
      </c>
      <c r="BU62">
        <v>10.69806</v>
      </c>
      <c r="BV62">
        <f t="shared" si="8"/>
        <v>6.8166537000000007</v>
      </c>
      <c r="BW62" s="4">
        <f t="shared" si="9"/>
        <v>2.8264274519999999</v>
      </c>
      <c r="BY62" s="4">
        <f t="shared" si="10"/>
        <v>24716.437004111544</v>
      </c>
      <c r="BZ62" s="4">
        <f t="shared" si="11"/>
        <v>5.4167594178599998</v>
      </c>
      <c r="CA62" s="4">
        <f t="shared" si="12"/>
        <v>217.17539789320799</v>
      </c>
      <c r="CB62" s="4">
        <f t="shared" si="13"/>
        <v>0</v>
      </c>
    </row>
    <row r="63" spans="1:80" x14ac:dyDescent="0.25">
      <c r="A63" s="40">
        <v>41703</v>
      </c>
      <c r="B63" s="41">
        <v>0.63232839120370377</v>
      </c>
      <c r="C63">
        <v>14.382</v>
      </c>
      <c r="D63">
        <v>5.8999999999999999E-3</v>
      </c>
      <c r="E63">
        <v>58.614865000000002</v>
      </c>
      <c r="F63">
        <v>1332.4</v>
      </c>
      <c r="G63">
        <v>2.1</v>
      </c>
      <c r="H63">
        <v>-22.9</v>
      </c>
      <c r="I63"/>
      <c r="J63">
        <v>1.64</v>
      </c>
      <c r="K63">
        <v>0.87949999999999995</v>
      </c>
      <c r="L63">
        <v>12.6494</v>
      </c>
      <c r="M63">
        <v>5.1999999999999998E-3</v>
      </c>
      <c r="N63">
        <v>1171.8624</v>
      </c>
      <c r="O63">
        <v>1.847</v>
      </c>
      <c r="P63">
        <v>1173.7</v>
      </c>
      <c r="Q63">
        <v>883.49099999999999</v>
      </c>
      <c r="R63">
        <v>1.3925000000000001</v>
      </c>
      <c r="S63">
        <v>884.9</v>
      </c>
      <c r="T63">
        <v>0</v>
      </c>
      <c r="U63"/>
      <c r="V63"/>
      <c r="W63">
        <v>0</v>
      </c>
      <c r="X63">
        <v>1.4436</v>
      </c>
      <c r="Y63">
        <v>12.3</v>
      </c>
      <c r="Z63">
        <v>869</v>
      </c>
      <c r="AA63">
        <v>892</v>
      </c>
      <c r="AB63">
        <v>820</v>
      </c>
      <c r="AC63">
        <v>48</v>
      </c>
      <c r="AD63">
        <v>5.55</v>
      </c>
      <c r="AE63">
        <v>0.13</v>
      </c>
      <c r="AF63">
        <v>993</v>
      </c>
      <c r="AG63">
        <v>-11</v>
      </c>
      <c r="AH63">
        <v>14</v>
      </c>
      <c r="AI63">
        <v>12.137</v>
      </c>
      <c r="AJ63">
        <v>191</v>
      </c>
      <c r="AK63">
        <v>190.9</v>
      </c>
      <c r="AL63">
        <v>5.6</v>
      </c>
      <c r="AM63">
        <v>195</v>
      </c>
      <c r="AN63" t="s">
        <v>155</v>
      </c>
      <c r="AO63">
        <v>2</v>
      </c>
      <c r="AP63" s="42">
        <v>0.84059027777777784</v>
      </c>
      <c r="AQ63">
        <v>47.162379999999999</v>
      </c>
      <c r="AR63">
        <v>-88.484262999999999</v>
      </c>
      <c r="AS63">
        <v>312.7</v>
      </c>
      <c r="AT63">
        <v>42.9</v>
      </c>
      <c r="AU63">
        <v>12</v>
      </c>
      <c r="AV63">
        <v>7</v>
      </c>
      <c r="AW63" t="s">
        <v>405</v>
      </c>
      <c r="AX63">
        <v>2.3191999999999999</v>
      </c>
      <c r="AY63">
        <v>1.0216000000000001</v>
      </c>
      <c r="AZ63">
        <v>3.0192000000000001</v>
      </c>
      <c r="BA63">
        <v>14.048999999999999</v>
      </c>
      <c r="BB63">
        <v>14.8</v>
      </c>
      <c r="BC63">
        <v>1.05</v>
      </c>
      <c r="BD63">
        <v>13.696999999999999</v>
      </c>
      <c r="BE63">
        <v>3034.2759999999998</v>
      </c>
      <c r="BF63">
        <v>0.78700000000000003</v>
      </c>
      <c r="BG63">
        <v>29.437000000000001</v>
      </c>
      <c r="BH63">
        <v>4.5999999999999999E-2</v>
      </c>
      <c r="BI63">
        <v>29.484000000000002</v>
      </c>
      <c r="BJ63">
        <v>22.193000000000001</v>
      </c>
      <c r="BK63">
        <v>3.5000000000000003E-2</v>
      </c>
      <c r="BL63">
        <v>22.228000000000002</v>
      </c>
      <c r="BM63">
        <v>0</v>
      </c>
      <c r="BN63"/>
      <c r="BO63"/>
      <c r="BP63"/>
      <c r="BQ63">
        <v>251.78200000000001</v>
      </c>
      <c r="BR63">
        <v>0.38125999999999999</v>
      </c>
      <c r="BS63">
        <v>0.33958899999999997</v>
      </c>
      <c r="BT63">
        <v>1.0999999999999999E-2</v>
      </c>
      <c r="BU63">
        <v>9.1778809999999993</v>
      </c>
      <c r="BV63">
        <f t="shared" si="8"/>
        <v>6.8257389000000002</v>
      </c>
      <c r="BW63" s="4">
        <f t="shared" si="9"/>
        <v>2.4247961601999997</v>
      </c>
      <c r="BY63" s="4">
        <f t="shared" si="10"/>
        <v>21203.637791027377</v>
      </c>
      <c r="BZ63" s="4">
        <f t="shared" si="11"/>
        <v>5.4995863730057994</v>
      </c>
      <c r="CA63" s="4">
        <f t="shared" si="12"/>
        <v>155.0855405033262</v>
      </c>
      <c r="CB63" s="4">
        <f t="shared" si="13"/>
        <v>0</v>
      </c>
    </row>
    <row r="64" spans="1:80" x14ac:dyDescent="0.25">
      <c r="A64" s="40">
        <v>41703</v>
      </c>
      <c r="B64" s="41">
        <v>0.6323399652777778</v>
      </c>
      <c r="C64">
        <v>14.298</v>
      </c>
      <c r="D64">
        <v>2.3999999999999998E-3</v>
      </c>
      <c r="E64">
        <v>24.425532</v>
      </c>
      <c r="F64">
        <v>1159.9000000000001</v>
      </c>
      <c r="G64">
        <v>2.1</v>
      </c>
      <c r="H64">
        <v>-50.2</v>
      </c>
      <c r="I64"/>
      <c r="J64">
        <v>1.38</v>
      </c>
      <c r="K64">
        <v>0.88039999999999996</v>
      </c>
      <c r="L64">
        <v>12.587400000000001</v>
      </c>
      <c r="M64">
        <v>2.2000000000000001E-3</v>
      </c>
      <c r="N64">
        <v>1021.1531</v>
      </c>
      <c r="O64">
        <v>1.8488</v>
      </c>
      <c r="P64">
        <v>1023</v>
      </c>
      <c r="Q64">
        <v>769.86810000000003</v>
      </c>
      <c r="R64">
        <v>1.3937999999999999</v>
      </c>
      <c r="S64">
        <v>771.3</v>
      </c>
      <c r="T64">
        <v>0</v>
      </c>
      <c r="U64"/>
      <c r="V64"/>
      <c r="W64">
        <v>0</v>
      </c>
      <c r="X64">
        <v>1.2176</v>
      </c>
      <c r="Y64">
        <v>12.3</v>
      </c>
      <c r="Z64">
        <v>870</v>
      </c>
      <c r="AA64">
        <v>892</v>
      </c>
      <c r="AB64">
        <v>821</v>
      </c>
      <c r="AC64">
        <v>48</v>
      </c>
      <c r="AD64">
        <v>5.55</v>
      </c>
      <c r="AE64">
        <v>0.13</v>
      </c>
      <c r="AF64">
        <v>993</v>
      </c>
      <c r="AG64">
        <v>-11</v>
      </c>
      <c r="AH64">
        <v>14</v>
      </c>
      <c r="AI64">
        <v>13</v>
      </c>
      <c r="AJ64">
        <v>191</v>
      </c>
      <c r="AK64">
        <v>190.1</v>
      </c>
      <c r="AL64">
        <v>6.1</v>
      </c>
      <c r="AM64">
        <v>195</v>
      </c>
      <c r="AN64" t="s">
        <v>155</v>
      </c>
      <c r="AO64">
        <v>2</v>
      </c>
      <c r="AP64" s="42">
        <v>0.84060185185185177</v>
      </c>
      <c r="AQ64">
        <v>47.162562999999999</v>
      </c>
      <c r="AR64">
        <v>-88.484243000000006</v>
      </c>
      <c r="AS64">
        <v>313.39999999999998</v>
      </c>
      <c r="AT64">
        <v>44.2</v>
      </c>
      <c r="AU64">
        <v>12</v>
      </c>
      <c r="AV64">
        <v>7</v>
      </c>
      <c r="AW64" t="s">
        <v>405</v>
      </c>
      <c r="AX64">
        <v>1.3648</v>
      </c>
      <c r="AY64">
        <v>1.1863999999999999</v>
      </c>
      <c r="AZ64">
        <v>2.1080000000000001</v>
      </c>
      <c r="BA64">
        <v>14.048999999999999</v>
      </c>
      <c r="BB64">
        <v>14.89</v>
      </c>
      <c r="BC64">
        <v>1.06</v>
      </c>
      <c r="BD64">
        <v>13.589</v>
      </c>
      <c r="BE64">
        <v>3035.0439999999999</v>
      </c>
      <c r="BF64">
        <v>0.33</v>
      </c>
      <c r="BG64">
        <v>25.783999999999999</v>
      </c>
      <c r="BH64">
        <v>4.7E-2</v>
      </c>
      <c r="BI64">
        <v>25.831</v>
      </c>
      <c r="BJ64">
        <v>19.439</v>
      </c>
      <c r="BK64">
        <v>3.5000000000000003E-2</v>
      </c>
      <c r="BL64">
        <v>19.474</v>
      </c>
      <c r="BM64">
        <v>0</v>
      </c>
      <c r="BN64"/>
      <c r="BO64"/>
      <c r="BP64"/>
      <c r="BQ64">
        <v>213.47200000000001</v>
      </c>
      <c r="BR64">
        <v>0.40153800000000001</v>
      </c>
      <c r="BS64">
        <v>0.33741100000000002</v>
      </c>
      <c r="BT64">
        <v>1.1136999999999999E-2</v>
      </c>
      <c r="BU64">
        <v>9.6660240000000002</v>
      </c>
      <c r="BV64">
        <f t="shared" si="8"/>
        <v>6.7819611000000011</v>
      </c>
      <c r="BW64" s="4">
        <f t="shared" si="9"/>
        <v>2.5537635407999999</v>
      </c>
      <c r="BY64" s="4">
        <f t="shared" si="10"/>
        <v>22337.045721645638</v>
      </c>
      <c r="BZ64" s="4">
        <f t="shared" si="11"/>
        <v>2.4287045222880002</v>
      </c>
      <c r="CA64" s="4">
        <f t="shared" si="12"/>
        <v>143.0654157841104</v>
      </c>
      <c r="CB64" s="4">
        <f t="shared" si="13"/>
        <v>0</v>
      </c>
    </row>
    <row r="65" spans="1:80" x14ac:dyDescent="0.25">
      <c r="A65" s="40">
        <v>41703</v>
      </c>
      <c r="B65" s="41">
        <v>0.63235153935185184</v>
      </c>
      <c r="C65">
        <v>14.12</v>
      </c>
      <c r="D65">
        <v>1.5E-3</v>
      </c>
      <c r="E65">
        <v>15.409165</v>
      </c>
      <c r="F65">
        <v>1117.5999999999999</v>
      </c>
      <c r="G65">
        <v>2.1</v>
      </c>
      <c r="H65">
        <v>-41.5</v>
      </c>
      <c r="I65"/>
      <c r="J65">
        <v>1.1399999999999999</v>
      </c>
      <c r="K65">
        <v>0.88170000000000004</v>
      </c>
      <c r="L65">
        <v>12.449400000000001</v>
      </c>
      <c r="M65">
        <v>1.4E-3</v>
      </c>
      <c r="N65">
        <v>985.39390000000003</v>
      </c>
      <c r="O65">
        <v>1.8515999999999999</v>
      </c>
      <c r="P65">
        <v>987.2</v>
      </c>
      <c r="Q65">
        <v>742.90859999999998</v>
      </c>
      <c r="R65">
        <v>1.3958999999999999</v>
      </c>
      <c r="S65">
        <v>744.3</v>
      </c>
      <c r="T65">
        <v>0</v>
      </c>
      <c r="U65"/>
      <c r="V65"/>
      <c r="W65">
        <v>0</v>
      </c>
      <c r="X65">
        <v>1.0072000000000001</v>
      </c>
      <c r="Y65">
        <v>12.3</v>
      </c>
      <c r="Z65">
        <v>870</v>
      </c>
      <c r="AA65">
        <v>892</v>
      </c>
      <c r="AB65">
        <v>823</v>
      </c>
      <c r="AC65">
        <v>48</v>
      </c>
      <c r="AD65">
        <v>5.55</v>
      </c>
      <c r="AE65">
        <v>0.13</v>
      </c>
      <c r="AF65">
        <v>993</v>
      </c>
      <c r="AG65">
        <v>-11</v>
      </c>
      <c r="AH65">
        <v>14</v>
      </c>
      <c r="AI65">
        <v>13</v>
      </c>
      <c r="AJ65">
        <v>191</v>
      </c>
      <c r="AK65">
        <v>191</v>
      </c>
      <c r="AL65">
        <v>5.9</v>
      </c>
      <c r="AM65">
        <v>195</v>
      </c>
      <c r="AN65" t="s">
        <v>155</v>
      </c>
      <c r="AO65">
        <v>2</v>
      </c>
      <c r="AP65" s="42">
        <v>0.84061342592592592</v>
      </c>
      <c r="AQ65">
        <v>47.162748000000001</v>
      </c>
      <c r="AR65">
        <v>-88.484227000000004</v>
      </c>
      <c r="AS65">
        <v>314.10000000000002</v>
      </c>
      <c r="AT65">
        <v>44.9</v>
      </c>
      <c r="AU65">
        <v>12</v>
      </c>
      <c r="AV65">
        <v>7</v>
      </c>
      <c r="AW65" t="s">
        <v>405</v>
      </c>
      <c r="AX65">
        <v>1.6</v>
      </c>
      <c r="AY65">
        <v>1.5</v>
      </c>
      <c r="AZ65">
        <v>2.5</v>
      </c>
      <c r="BA65">
        <v>14.048999999999999</v>
      </c>
      <c r="BB65">
        <v>15.06</v>
      </c>
      <c r="BC65">
        <v>1.07</v>
      </c>
      <c r="BD65">
        <v>13.417999999999999</v>
      </c>
      <c r="BE65">
        <v>3035.3389999999999</v>
      </c>
      <c r="BF65">
        <v>0.21099999999999999</v>
      </c>
      <c r="BG65">
        <v>25.16</v>
      </c>
      <c r="BH65">
        <v>4.7E-2</v>
      </c>
      <c r="BI65">
        <v>25.207000000000001</v>
      </c>
      <c r="BJ65">
        <v>18.968</v>
      </c>
      <c r="BK65">
        <v>3.5999999999999997E-2</v>
      </c>
      <c r="BL65">
        <v>19.004000000000001</v>
      </c>
      <c r="BM65">
        <v>0</v>
      </c>
      <c r="BN65"/>
      <c r="BO65"/>
      <c r="BP65"/>
      <c r="BQ65">
        <v>178.56</v>
      </c>
      <c r="BR65">
        <v>0.63073900000000005</v>
      </c>
      <c r="BS65">
        <v>0.33972599999999997</v>
      </c>
      <c r="BT65">
        <v>1.1863E-2</v>
      </c>
      <c r="BU65">
        <v>15.183465</v>
      </c>
      <c r="BV65">
        <f t="shared" si="8"/>
        <v>6.8284925999999997</v>
      </c>
      <c r="BW65" s="4">
        <f t="shared" si="9"/>
        <v>4.0114714529999995</v>
      </c>
      <c r="BY65" s="4">
        <f t="shared" si="10"/>
        <v>35090.613985780088</v>
      </c>
      <c r="BZ65" s="4">
        <f t="shared" si="11"/>
        <v>2.4393056429610001</v>
      </c>
      <c r="CA65" s="4">
        <f t="shared" si="12"/>
        <v>219.28317268096799</v>
      </c>
      <c r="CB65" s="4">
        <f t="shared" si="13"/>
        <v>0</v>
      </c>
    </row>
    <row r="66" spans="1:80" x14ac:dyDescent="0.25">
      <c r="A66" s="40">
        <v>41703</v>
      </c>
      <c r="B66" s="41">
        <v>0.63236311342592588</v>
      </c>
      <c r="C66">
        <v>13.679</v>
      </c>
      <c r="D66">
        <v>2.3999999999999998E-3</v>
      </c>
      <c r="E66">
        <v>23.598361000000001</v>
      </c>
      <c r="F66">
        <v>1226.9000000000001</v>
      </c>
      <c r="G66">
        <v>2.2999999999999998</v>
      </c>
      <c r="H66">
        <v>-82</v>
      </c>
      <c r="I66"/>
      <c r="J66">
        <v>1</v>
      </c>
      <c r="K66">
        <v>0.8851</v>
      </c>
      <c r="L66">
        <v>12.107900000000001</v>
      </c>
      <c r="M66">
        <v>2.0999999999999999E-3</v>
      </c>
      <c r="N66">
        <v>1085.9788000000001</v>
      </c>
      <c r="O66">
        <v>2.0358000000000001</v>
      </c>
      <c r="P66">
        <v>1088</v>
      </c>
      <c r="Q66">
        <v>818.74159999999995</v>
      </c>
      <c r="R66">
        <v>1.5347999999999999</v>
      </c>
      <c r="S66">
        <v>820.3</v>
      </c>
      <c r="T66">
        <v>0</v>
      </c>
      <c r="U66"/>
      <c r="V66"/>
      <c r="W66">
        <v>0</v>
      </c>
      <c r="X66">
        <v>0.8851</v>
      </c>
      <c r="Y66">
        <v>12.3</v>
      </c>
      <c r="Z66">
        <v>869</v>
      </c>
      <c r="AA66">
        <v>892</v>
      </c>
      <c r="AB66">
        <v>822</v>
      </c>
      <c r="AC66">
        <v>48</v>
      </c>
      <c r="AD66">
        <v>5.55</v>
      </c>
      <c r="AE66">
        <v>0.13</v>
      </c>
      <c r="AF66">
        <v>993</v>
      </c>
      <c r="AG66">
        <v>-11</v>
      </c>
      <c r="AH66">
        <v>13.863</v>
      </c>
      <c r="AI66">
        <v>13</v>
      </c>
      <c r="AJ66">
        <v>191</v>
      </c>
      <c r="AK66">
        <v>190.9</v>
      </c>
      <c r="AL66">
        <v>6</v>
      </c>
      <c r="AM66">
        <v>195</v>
      </c>
      <c r="AN66" t="s">
        <v>155</v>
      </c>
      <c r="AO66">
        <v>1</v>
      </c>
      <c r="AP66" s="42">
        <v>0.84062500000000007</v>
      </c>
      <c r="AQ66">
        <v>47.162934</v>
      </c>
      <c r="AR66">
        <v>-88.484256999999999</v>
      </c>
      <c r="AS66">
        <v>314.60000000000002</v>
      </c>
      <c r="AT66">
        <v>45.1</v>
      </c>
      <c r="AU66">
        <v>12</v>
      </c>
      <c r="AV66">
        <v>7</v>
      </c>
      <c r="AW66" t="s">
        <v>405</v>
      </c>
      <c r="AX66">
        <v>1.6432</v>
      </c>
      <c r="AY66">
        <v>1.5431999999999999</v>
      </c>
      <c r="AZ66">
        <v>2.5648</v>
      </c>
      <c r="BA66">
        <v>14.048999999999999</v>
      </c>
      <c r="BB66">
        <v>15.52</v>
      </c>
      <c r="BC66">
        <v>1.1000000000000001</v>
      </c>
      <c r="BD66">
        <v>12.978999999999999</v>
      </c>
      <c r="BE66">
        <v>3035.422</v>
      </c>
      <c r="BF66">
        <v>0.33300000000000002</v>
      </c>
      <c r="BG66">
        <v>28.510999999999999</v>
      </c>
      <c r="BH66">
        <v>5.2999999999999999E-2</v>
      </c>
      <c r="BI66">
        <v>28.564</v>
      </c>
      <c r="BJ66">
        <v>21.495000000000001</v>
      </c>
      <c r="BK66">
        <v>0.04</v>
      </c>
      <c r="BL66">
        <v>21.535</v>
      </c>
      <c r="BM66">
        <v>0</v>
      </c>
      <c r="BN66"/>
      <c r="BO66"/>
      <c r="BP66"/>
      <c r="BQ66">
        <v>161.34399999999999</v>
      </c>
      <c r="BR66">
        <v>0.56321699999999997</v>
      </c>
      <c r="BS66">
        <v>0.33772600000000003</v>
      </c>
      <c r="BT66">
        <v>1.0999999999999999E-2</v>
      </c>
      <c r="BU66">
        <v>13.558042</v>
      </c>
      <c r="BV66">
        <f t="shared" si="8"/>
        <v>6.788292600000001</v>
      </c>
      <c r="BW66" s="4">
        <f t="shared" si="9"/>
        <v>3.5820346964000001</v>
      </c>
      <c r="BY66" s="4">
        <f t="shared" si="10"/>
        <v>31334.944142979457</v>
      </c>
      <c r="BZ66" s="4">
        <f t="shared" si="11"/>
        <v>3.4375900285404</v>
      </c>
      <c r="CA66" s="4">
        <f t="shared" si="12"/>
        <v>221.89488787830601</v>
      </c>
      <c r="CB66" s="4">
        <f t="shared" si="13"/>
        <v>0</v>
      </c>
    </row>
    <row r="67" spans="1:80" x14ac:dyDescent="0.25">
      <c r="A67" s="40">
        <v>41703</v>
      </c>
      <c r="B67" s="41">
        <v>0.63237468750000003</v>
      </c>
      <c r="C67">
        <v>13.663</v>
      </c>
      <c r="D67">
        <v>3.0000000000000001E-3</v>
      </c>
      <c r="E67">
        <v>30</v>
      </c>
      <c r="F67">
        <v>1433</v>
      </c>
      <c r="G67">
        <v>1.9</v>
      </c>
      <c r="H67">
        <v>-78.5</v>
      </c>
      <c r="I67"/>
      <c r="J67">
        <v>1</v>
      </c>
      <c r="K67">
        <v>0.88519999999999999</v>
      </c>
      <c r="L67">
        <v>12.0938</v>
      </c>
      <c r="M67">
        <v>2.7000000000000001E-3</v>
      </c>
      <c r="N67">
        <v>1268.3856000000001</v>
      </c>
      <c r="O67">
        <v>1.7126999999999999</v>
      </c>
      <c r="P67">
        <v>1270.0999999999999</v>
      </c>
      <c r="Q67">
        <v>956.26179999999999</v>
      </c>
      <c r="R67">
        <v>1.2912999999999999</v>
      </c>
      <c r="S67">
        <v>957.6</v>
      </c>
      <c r="T67">
        <v>0</v>
      </c>
      <c r="U67"/>
      <c r="V67"/>
      <c r="W67">
        <v>0</v>
      </c>
      <c r="X67">
        <v>0.88519999999999999</v>
      </c>
      <c r="Y67">
        <v>12.3</v>
      </c>
      <c r="Z67">
        <v>868</v>
      </c>
      <c r="AA67">
        <v>892</v>
      </c>
      <c r="AB67">
        <v>824</v>
      </c>
      <c r="AC67">
        <v>48</v>
      </c>
      <c r="AD67">
        <v>5.55</v>
      </c>
      <c r="AE67">
        <v>0.13</v>
      </c>
      <c r="AF67">
        <v>993</v>
      </c>
      <c r="AG67">
        <v>-11</v>
      </c>
      <c r="AH67">
        <v>13</v>
      </c>
      <c r="AI67">
        <v>13</v>
      </c>
      <c r="AJ67">
        <v>191</v>
      </c>
      <c r="AK67">
        <v>190</v>
      </c>
      <c r="AL67">
        <v>5.7</v>
      </c>
      <c r="AM67">
        <v>195</v>
      </c>
      <c r="AN67" t="s">
        <v>155</v>
      </c>
      <c r="AO67">
        <v>1</v>
      </c>
      <c r="AP67" s="42">
        <v>0.84063657407407411</v>
      </c>
      <c r="AQ67">
        <v>47.163114</v>
      </c>
      <c r="AR67">
        <v>-88.484325999999996</v>
      </c>
      <c r="AS67">
        <v>315.3</v>
      </c>
      <c r="AT67">
        <v>45.1</v>
      </c>
      <c r="AU67">
        <v>12</v>
      </c>
      <c r="AV67">
        <v>7</v>
      </c>
      <c r="AW67" t="s">
        <v>405</v>
      </c>
      <c r="AX67">
        <v>1.8</v>
      </c>
      <c r="AY67">
        <v>1.7</v>
      </c>
      <c r="AZ67">
        <v>2.8</v>
      </c>
      <c r="BA67">
        <v>14.048999999999999</v>
      </c>
      <c r="BB67">
        <v>15.53</v>
      </c>
      <c r="BC67">
        <v>1.1100000000000001</v>
      </c>
      <c r="BD67">
        <v>12.975</v>
      </c>
      <c r="BE67">
        <v>3035.29</v>
      </c>
      <c r="BF67">
        <v>0.42399999999999999</v>
      </c>
      <c r="BG67">
        <v>33.337000000000003</v>
      </c>
      <c r="BH67">
        <v>4.4999999999999998E-2</v>
      </c>
      <c r="BI67">
        <v>33.381999999999998</v>
      </c>
      <c r="BJ67">
        <v>25.132999999999999</v>
      </c>
      <c r="BK67">
        <v>3.4000000000000002E-2</v>
      </c>
      <c r="BL67">
        <v>25.167000000000002</v>
      </c>
      <c r="BM67">
        <v>0</v>
      </c>
      <c r="BN67"/>
      <c r="BO67"/>
      <c r="BP67"/>
      <c r="BQ67">
        <v>161.53</v>
      </c>
      <c r="BR67">
        <v>0.39640799999999998</v>
      </c>
      <c r="BS67">
        <v>0.33558900000000003</v>
      </c>
      <c r="BT67">
        <v>1.0999999999999999E-2</v>
      </c>
      <c r="BU67">
        <v>9.5425319999999996</v>
      </c>
      <c r="BV67">
        <f t="shared" si="8"/>
        <v>6.745338900000001</v>
      </c>
      <c r="BW67" s="4">
        <f t="shared" si="9"/>
        <v>2.5211369543999997</v>
      </c>
      <c r="BY67" s="4">
        <f t="shared" si="10"/>
        <v>22053.457577988789</v>
      </c>
      <c r="BZ67" s="4">
        <f t="shared" si="11"/>
        <v>3.0806499586751994</v>
      </c>
      <c r="CA67" s="4">
        <f t="shared" si="12"/>
        <v>182.60843257401837</v>
      </c>
      <c r="CB67" s="4">
        <f t="shared" si="13"/>
        <v>0</v>
      </c>
    </row>
    <row r="68" spans="1:80" x14ac:dyDescent="0.25">
      <c r="A68" s="40">
        <v>41703</v>
      </c>
      <c r="B68" s="41">
        <v>0.63238626157407407</v>
      </c>
      <c r="C68">
        <v>13.73</v>
      </c>
      <c r="D68">
        <v>2.8999999999999998E-3</v>
      </c>
      <c r="E68">
        <v>29.462978</v>
      </c>
      <c r="F68">
        <v>1633.7</v>
      </c>
      <c r="G68">
        <v>-5.6</v>
      </c>
      <c r="H68">
        <v>-71.7</v>
      </c>
      <c r="I68"/>
      <c r="J68">
        <v>1</v>
      </c>
      <c r="K68">
        <v>0.88460000000000005</v>
      </c>
      <c r="L68">
        <v>12.145899999999999</v>
      </c>
      <c r="M68">
        <v>2.5999999999999999E-3</v>
      </c>
      <c r="N68">
        <v>1445.2113999999999</v>
      </c>
      <c r="O68">
        <v>0</v>
      </c>
      <c r="P68">
        <v>1445.2</v>
      </c>
      <c r="Q68">
        <v>1089.5744</v>
      </c>
      <c r="R68">
        <v>0</v>
      </c>
      <c r="S68">
        <v>1089.5999999999999</v>
      </c>
      <c r="T68">
        <v>0</v>
      </c>
      <c r="U68"/>
      <c r="V68"/>
      <c r="W68">
        <v>0</v>
      </c>
      <c r="X68">
        <v>0.88460000000000005</v>
      </c>
      <c r="Y68">
        <v>12.3</v>
      </c>
      <c r="Z68">
        <v>868</v>
      </c>
      <c r="AA68">
        <v>892</v>
      </c>
      <c r="AB68">
        <v>821</v>
      </c>
      <c r="AC68">
        <v>48</v>
      </c>
      <c r="AD68">
        <v>5.55</v>
      </c>
      <c r="AE68">
        <v>0.13</v>
      </c>
      <c r="AF68">
        <v>993</v>
      </c>
      <c r="AG68">
        <v>-11</v>
      </c>
      <c r="AH68">
        <v>13</v>
      </c>
      <c r="AI68">
        <v>13</v>
      </c>
      <c r="AJ68">
        <v>191</v>
      </c>
      <c r="AK68">
        <v>190.1</v>
      </c>
      <c r="AL68">
        <v>5.6</v>
      </c>
      <c r="AM68">
        <v>195</v>
      </c>
      <c r="AN68" t="s">
        <v>155</v>
      </c>
      <c r="AO68">
        <v>1</v>
      </c>
      <c r="AP68" s="42">
        <v>0.84064814814814814</v>
      </c>
      <c r="AQ68">
        <v>47.163282000000002</v>
      </c>
      <c r="AR68">
        <v>-88.484425000000002</v>
      </c>
      <c r="AS68">
        <v>316.10000000000002</v>
      </c>
      <c r="AT68">
        <v>44.8</v>
      </c>
      <c r="AU68">
        <v>12</v>
      </c>
      <c r="AV68">
        <v>7</v>
      </c>
      <c r="AW68" t="s">
        <v>405</v>
      </c>
      <c r="AX68">
        <v>1.8431999999999999</v>
      </c>
      <c r="AY68">
        <v>1.7647999999999999</v>
      </c>
      <c r="AZ68">
        <v>2.8647999999999998</v>
      </c>
      <c r="BA68">
        <v>14.048999999999999</v>
      </c>
      <c r="BB68">
        <v>15.46</v>
      </c>
      <c r="BC68">
        <v>1.1000000000000001</v>
      </c>
      <c r="BD68">
        <v>13.045</v>
      </c>
      <c r="BE68">
        <v>3035.2620000000002</v>
      </c>
      <c r="BF68">
        <v>0.41499999999999998</v>
      </c>
      <c r="BG68">
        <v>37.820999999999998</v>
      </c>
      <c r="BH68">
        <v>0</v>
      </c>
      <c r="BI68">
        <v>37.820999999999998</v>
      </c>
      <c r="BJ68">
        <v>28.513999999999999</v>
      </c>
      <c r="BK68">
        <v>0</v>
      </c>
      <c r="BL68">
        <v>28.513999999999999</v>
      </c>
      <c r="BM68">
        <v>0</v>
      </c>
      <c r="BN68"/>
      <c r="BO68"/>
      <c r="BP68"/>
      <c r="BQ68">
        <v>160.73699999999999</v>
      </c>
      <c r="BR68">
        <v>0.23011899999999999</v>
      </c>
      <c r="BS68">
        <v>0.33286300000000002</v>
      </c>
      <c r="BT68">
        <v>1.0999999999999999E-2</v>
      </c>
      <c r="BU68">
        <v>5.5395370000000002</v>
      </c>
      <c r="BV68">
        <f t="shared" si="8"/>
        <v>6.6905463000000012</v>
      </c>
      <c r="BW68" s="4">
        <f t="shared" si="9"/>
        <v>1.4635456754</v>
      </c>
      <c r="BY68" s="4">
        <f t="shared" si="10"/>
        <v>12802.13860142261</v>
      </c>
      <c r="BZ68" s="4">
        <f t="shared" si="11"/>
        <v>1.7503884407969998</v>
      </c>
      <c r="CA68" s="4">
        <f t="shared" si="12"/>
        <v>120.26644819490519</v>
      </c>
      <c r="CB68" s="4">
        <f t="shared" si="13"/>
        <v>0</v>
      </c>
    </row>
    <row r="69" spans="1:80" x14ac:dyDescent="0.25">
      <c r="A69" s="40">
        <v>41703</v>
      </c>
      <c r="B69" s="41">
        <v>0.63239783564814822</v>
      </c>
      <c r="C69">
        <v>13.76</v>
      </c>
      <c r="D69">
        <v>2.0999999999999999E-3</v>
      </c>
      <c r="E69">
        <v>21.326281999999999</v>
      </c>
      <c r="F69">
        <v>1639.6</v>
      </c>
      <c r="G69">
        <v>-0.8</v>
      </c>
      <c r="H69">
        <v>-88.9</v>
      </c>
      <c r="I69"/>
      <c r="J69">
        <v>1.1000000000000001</v>
      </c>
      <c r="K69">
        <v>0.88439999999999996</v>
      </c>
      <c r="L69">
        <v>12.169600000000001</v>
      </c>
      <c r="M69">
        <v>1.9E-3</v>
      </c>
      <c r="N69">
        <v>1450.0864999999999</v>
      </c>
      <c r="O69">
        <v>0</v>
      </c>
      <c r="P69">
        <v>1450.1</v>
      </c>
      <c r="Q69">
        <v>1093.2527</v>
      </c>
      <c r="R69">
        <v>0</v>
      </c>
      <c r="S69">
        <v>1093.3</v>
      </c>
      <c r="T69">
        <v>0</v>
      </c>
      <c r="U69"/>
      <c r="V69"/>
      <c r="W69">
        <v>0</v>
      </c>
      <c r="X69">
        <v>0.97289999999999999</v>
      </c>
      <c r="Y69">
        <v>12.2</v>
      </c>
      <c r="Z69">
        <v>868</v>
      </c>
      <c r="AA69">
        <v>890</v>
      </c>
      <c r="AB69">
        <v>822</v>
      </c>
      <c r="AC69">
        <v>48</v>
      </c>
      <c r="AD69">
        <v>5.55</v>
      </c>
      <c r="AE69">
        <v>0.13</v>
      </c>
      <c r="AF69">
        <v>993</v>
      </c>
      <c r="AG69">
        <v>-11</v>
      </c>
      <c r="AH69">
        <v>13</v>
      </c>
      <c r="AI69">
        <v>13</v>
      </c>
      <c r="AJ69">
        <v>191</v>
      </c>
      <c r="AK69">
        <v>191</v>
      </c>
      <c r="AL69">
        <v>5.7</v>
      </c>
      <c r="AM69">
        <v>195</v>
      </c>
      <c r="AN69" t="s">
        <v>155</v>
      </c>
      <c r="AO69">
        <v>1</v>
      </c>
      <c r="AP69" s="42">
        <v>0.84065972222222218</v>
      </c>
      <c r="AQ69">
        <v>47.163438999999997</v>
      </c>
      <c r="AR69">
        <v>-88.484556999999995</v>
      </c>
      <c r="AS69">
        <v>316.3</v>
      </c>
      <c r="AT69">
        <v>44.2</v>
      </c>
      <c r="AU69">
        <v>12</v>
      </c>
      <c r="AV69">
        <v>7</v>
      </c>
      <c r="AW69" t="s">
        <v>405</v>
      </c>
      <c r="AX69">
        <v>2.0215999999999998</v>
      </c>
      <c r="AY69">
        <v>1.784</v>
      </c>
      <c r="AZ69">
        <v>3.1</v>
      </c>
      <c r="BA69">
        <v>14.048999999999999</v>
      </c>
      <c r="BB69">
        <v>15.43</v>
      </c>
      <c r="BC69">
        <v>1.1000000000000001</v>
      </c>
      <c r="BD69">
        <v>13.069000000000001</v>
      </c>
      <c r="BE69">
        <v>3035.424</v>
      </c>
      <c r="BF69">
        <v>0.29899999999999999</v>
      </c>
      <c r="BG69">
        <v>37.877000000000002</v>
      </c>
      <c r="BH69">
        <v>0</v>
      </c>
      <c r="BI69">
        <v>37.877000000000002</v>
      </c>
      <c r="BJ69">
        <v>28.556000000000001</v>
      </c>
      <c r="BK69">
        <v>0</v>
      </c>
      <c r="BL69">
        <v>28.556000000000001</v>
      </c>
      <c r="BM69">
        <v>0</v>
      </c>
      <c r="BN69"/>
      <c r="BO69"/>
      <c r="BP69"/>
      <c r="BQ69">
        <v>176.43799999999999</v>
      </c>
      <c r="BR69">
        <v>0.35277999999999998</v>
      </c>
      <c r="BS69">
        <v>0.33227200000000001</v>
      </c>
      <c r="BT69">
        <v>1.1272000000000001E-2</v>
      </c>
      <c r="BU69">
        <v>8.4922909999999998</v>
      </c>
      <c r="BV69">
        <f t="shared" si="8"/>
        <v>6.6786672000000005</v>
      </c>
      <c r="BW69" s="4">
        <f t="shared" si="9"/>
        <v>2.2436632822</v>
      </c>
      <c r="BY69" s="4">
        <f t="shared" si="10"/>
        <v>19627.143761934774</v>
      </c>
      <c r="BZ69" s="4">
        <f t="shared" si="11"/>
        <v>1.9333430798525997</v>
      </c>
      <c r="CA69" s="4">
        <f t="shared" si="12"/>
        <v>184.64396317147438</v>
      </c>
      <c r="CB69" s="4">
        <f t="shared" si="13"/>
        <v>0</v>
      </c>
    </row>
    <row r="70" spans="1:80" x14ac:dyDescent="0.25">
      <c r="A70" s="40">
        <v>41703</v>
      </c>
      <c r="B70" s="41">
        <v>0.63240940972222226</v>
      </c>
      <c r="C70">
        <v>13.76</v>
      </c>
      <c r="D70">
        <v>2E-3</v>
      </c>
      <c r="E70">
        <v>20</v>
      </c>
      <c r="F70">
        <v>1593.4</v>
      </c>
      <c r="G70">
        <v>2.2000000000000002</v>
      </c>
      <c r="H70">
        <v>-51.8</v>
      </c>
      <c r="I70"/>
      <c r="J70">
        <v>1.31</v>
      </c>
      <c r="K70">
        <v>0.88449999999999995</v>
      </c>
      <c r="L70">
        <v>12.170400000000001</v>
      </c>
      <c r="M70">
        <v>1.8E-3</v>
      </c>
      <c r="N70">
        <v>1409.3633</v>
      </c>
      <c r="O70">
        <v>1.9233</v>
      </c>
      <c r="P70">
        <v>1411.3</v>
      </c>
      <c r="Q70">
        <v>1062.5659000000001</v>
      </c>
      <c r="R70">
        <v>1.45</v>
      </c>
      <c r="S70">
        <v>1064</v>
      </c>
      <c r="T70">
        <v>0</v>
      </c>
      <c r="U70"/>
      <c r="V70"/>
      <c r="W70">
        <v>0</v>
      </c>
      <c r="X70">
        <v>1.1558999999999999</v>
      </c>
      <c r="Y70">
        <v>12.2</v>
      </c>
      <c r="Z70">
        <v>869</v>
      </c>
      <c r="AA70">
        <v>889</v>
      </c>
      <c r="AB70">
        <v>822</v>
      </c>
      <c r="AC70">
        <v>48</v>
      </c>
      <c r="AD70">
        <v>5.56</v>
      </c>
      <c r="AE70">
        <v>0.13</v>
      </c>
      <c r="AF70">
        <v>992</v>
      </c>
      <c r="AG70">
        <v>-11</v>
      </c>
      <c r="AH70">
        <v>13</v>
      </c>
      <c r="AI70">
        <v>13</v>
      </c>
      <c r="AJ70">
        <v>191</v>
      </c>
      <c r="AK70">
        <v>191</v>
      </c>
      <c r="AL70">
        <v>5.9</v>
      </c>
      <c r="AM70">
        <v>195</v>
      </c>
      <c r="AN70" t="s">
        <v>155</v>
      </c>
      <c r="AO70">
        <v>1</v>
      </c>
      <c r="AP70" s="42">
        <v>0.84067129629629633</v>
      </c>
      <c r="AQ70">
        <v>47.163586000000002</v>
      </c>
      <c r="AR70">
        <v>-88.484685999999996</v>
      </c>
      <c r="AS70">
        <v>316.8</v>
      </c>
      <c r="AT70">
        <v>43.2</v>
      </c>
      <c r="AU70">
        <v>12</v>
      </c>
      <c r="AV70">
        <v>7</v>
      </c>
      <c r="AW70" t="s">
        <v>405</v>
      </c>
      <c r="AX70">
        <v>2.0783999999999998</v>
      </c>
      <c r="AY70">
        <v>1.0216000000000001</v>
      </c>
      <c r="AZ70">
        <v>3.0352000000000001</v>
      </c>
      <c r="BA70">
        <v>14.048999999999999</v>
      </c>
      <c r="BB70">
        <v>15.43</v>
      </c>
      <c r="BC70">
        <v>1.1000000000000001</v>
      </c>
      <c r="BD70">
        <v>13.061</v>
      </c>
      <c r="BE70">
        <v>3035.453</v>
      </c>
      <c r="BF70">
        <v>0.28100000000000003</v>
      </c>
      <c r="BG70">
        <v>36.811</v>
      </c>
      <c r="BH70">
        <v>0.05</v>
      </c>
      <c r="BI70">
        <v>36.860999999999997</v>
      </c>
      <c r="BJ70">
        <v>27.753</v>
      </c>
      <c r="BK70">
        <v>3.7999999999999999E-2</v>
      </c>
      <c r="BL70">
        <v>27.791</v>
      </c>
      <c r="BM70">
        <v>0</v>
      </c>
      <c r="BN70"/>
      <c r="BO70"/>
      <c r="BP70"/>
      <c r="BQ70">
        <v>209.62100000000001</v>
      </c>
      <c r="BR70">
        <v>0.31914999999999999</v>
      </c>
      <c r="BS70">
        <v>0.33386300000000002</v>
      </c>
      <c r="BT70">
        <v>1.3136999999999999E-2</v>
      </c>
      <c r="BU70">
        <v>7.6827379999999996</v>
      </c>
      <c r="BV70">
        <f t="shared" si="8"/>
        <v>6.7106463000000005</v>
      </c>
      <c r="BW70" s="4">
        <f t="shared" si="9"/>
        <v>2.0297793795999999</v>
      </c>
      <c r="BY70" s="4">
        <f t="shared" si="10"/>
        <v>17756.297309993079</v>
      </c>
      <c r="BZ70" s="4">
        <f t="shared" si="11"/>
        <v>1.6437479164092001</v>
      </c>
      <c r="CA70" s="4">
        <f t="shared" si="12"/>
        <v>162.3449677014396</v>
      </c>
      <c r="CB70" s="4">
        <f t="shared" si="13"/>
        <v>0</v>
      </c>
    </row>
    <row r="71" spans="1:80" x14ac:dyDescent="0.25">
      <c r="A71" s="40">
        <v>41703</v>
      </c>
      <c r="B71" s="41">
        <v>0.6324209837962963</v>
      </c>
      <c r="C71">
        <v>13.76</v>
      </c>
      <c r="D71">
        <v>2E-3</v>
      </c>
      <c r="E71">
        <v>20</v>
      </c>
      <c r="F71">
        <v>1608.7</v>
      </c>
      <c r="G71">
        <v>3.5</v>
      </c>
      <c r="H71">
        <v>-71.8</v>
      </c>
      <c r="I71"/>
      <c r="J71">
        <v>1.5</v>
      </c>
      <c r="K71">
        <v>0.88439999999999996</v>
      </c>
      <c r="L71">
        <v>12.169600000000001</v>
      </c>
      <c r="M71">
        <v>1.8E-3</v>
      </c>
      <c r="N71">
        <v>1422.7954</v>
      </c>
      <c r="O71">
        <v>3.0707</v>
      </c>
      <c r="P71">
        <v>1425.9</v>
      </c>
      <c r="Q71">
        <v>1072.6774</v>
      </c>
      <c r="R71">
        <v>2.3151000000000002</v>
      </c>
      <c r="S71">
        <v>1075</v>
      </c>
      <c r="T71">
        <v>0</v>
      </c>
      <c r="U71"/>
      <c r="V71"/>
      <c r="W71">
        <v>0</v>
      </c>
      <c r="X71">
        <v>1.3266</v>
      </c>
      <c r="Y71">
        <v>12.2</v>
      </c>
      <c r="Z71">
        <v>869</v>
      </c>
      <c r="AA71">
        <v>888</v>
      </c>
      <c r="AB71">
        <v>823</v>
      </c>
      <c r="AC71">
        <v>48</v>
      </c>
      <c r="AD71">
        <v>5.55</v>
      </c>
      <c r="AE71">
        <v>0.13</v>
      </c>
      <c r="AF71">
        <v>993</v>
      </c>
      <c r="AG71">
        <v>-11</v>
      </c>
      <c r="AH71">
        <v>13</v>
      </c>
      <c r="AI71">
        <v>13</v>
      </c>
      <c r="AJ71">
        <v>190.9</v>
      </c>
      <c r="AK71">
        <v>191</v>
      </c>
      <c r="AL71">
        <v>5.7</v>
      </c>
      <c r="AM71">
        <v>195</v>
      </c>
      <c r="AN71" t="s">
        <v>155</v>
      </c>
      <c r="AO71">
        <v>1</v>
      </c>
      <c r="AP71" s="42">
        <v>0.84068287037037026</v>
      </c>
      <c r="AQ71">
        <v>47.163732000000003</v>
      </c>
      <c r="AR71">
        <v>-88.484814</v>
      </c>
      <c r="AS71">
        <v>317.2</v>
      </c>
      <c r="AT71">
        <v>42.5</v>
      </c>
      <c r="AU71">
        <v>12</v>
      </c>
      <c r="AV71">
        <v>8</v>
      </c>
      <c r="AW71" t="s">
        <v>416</v>
      </c>
      <c r="AX71">
        <v>2.0215779999999999</v>
      </c>
      <c r="AY71">
        <v>1.078422</v>
      </c>
      <c r="AZ71">
        <v>2.8</v>
      </c>
      <c r="BA71">
        <v>14.048999999999999</v>
      </c>
      <c r="BB71">
        <v>15.43</v>
      </c>
      <c r="BC71">
        <v>1.1000000000000001</v>
      </c>
      <c r="BD71">
        <v>13.068</v>
      </c>
      <c r="BE71">
        <v>3035.4540000000002</v>
      </c>
      <c r="BF71">
        <v>0.28100000000000003</v>
      </c>
      <c r="BG71">
        <v>37.164000000000001</v>
      </c>
      <c r="BH71">
        <v>0.08</v>
      </c>
      <c r="BI71">
        <v>37.244</v>
      </c>
      <c r="BJ71">
        <v>28.018999999999998</v>
      </c>
      <c r="BK71">
        <v>0.06</v>
      </c>
      <c r="BL71">
        <v>28.079000000000001</v>
      </c>
      <c r="BM71">
        <v>0</v>
      </c>
      <c r="BN71"/>
      <c r="BO71"/>
      <c r="BP71"/>
      <c r="BQ71">
        <v>240.6</v>
      </c>
      <c r="BR71">
        <v>0.28559000000000001</v>
      </c>
      <c r="BS71">
        <v>0.33286300000000002</v>
      </c>
      <c r="BT71">
        <v>1.4E-2</v>
      </c>
      <c r="BU71">
        <v>6.8748649999999998</v>
      </c>
      <c r="BV71">
        <f t="shared" si="8"/>
        <v>6.6905463000000012</v>
      </c>
      <c r="BW71" s="4">
        <f t="shared" si="9"/>
        <v>1.8163393329999999</v>
      </c>
      <c r="BY71" s="4">
        <f t="shared" si="10"/>
        <v>15889.151383468796</v>
      </c>
      <c r="BZ71" s="4">
        <f t="shared" si="11"/>
        <v>1.470900741291</v>
      </c>
      <c r="CA71" s="4">
        <f t="shared" si="12"/>
        <v>146.66607783000899</v>
      </c>
      <c r="CB71" s="4">
        <f t="shared" si="13"/>
        <v>0</v>
      </c>
    </row>
    <row r="72" spans="1:80" x14ac:dyDescent="0.25">
      <c r="A72" s="40">
        <v>41703</v>
      </c>
      <c r="B72" s="41">
        <v>0.63243255787037034</v>
      </c>
      <c r="C72">
        <v>13.760999999999999</v>
      </c>
      <c r="D72">
        <v>2E-3</v>
      </c>
      <c r="E72">
        <v>20</v>
      </c>
      <c r="F72">
        <v>1816</v>
      </c>
      <c r="G72">
        <v>7.1</v>
      </c>
      <c r="H72">
        <v>-64.599999999999994</v>
      </c>
      <c r="I72"/>
      <c r="J72">
        <v>1.7</v>
      </c>
      <c r="K72">
        <v>0.88429999999999997</v>
      </c>
      <c r="L72">
        <v>12.1685</v>
      </c>
      <c r="M72">
        <v>1.8E-3</v>
      </c>
      <c r="N72">
        <v>1605.8815999999999</v>
      </c>
      <c r="O72">
        <v>6.3037999999999998</v>
      </c>
      <c r="P72">
        <v>1612.2</v>
      </c>
      <c r="Q72">
        <v>1210.7275999999999</v>
      </c>
      <c r="R72">
        <v>4.7526000000000002</v>
      </c>
      <c r="S72">
        <v>1215.5</v>
      </c>
      <c r="T72">
        <v>0</v>
      </c>
      <c r="U72"/>
      <c r="V72"/>
      <c r="W72">
        <v>0</v>
      </c>
      <c r="X72">
        <v>1.5033000000000001</v>
      </c>
      <c r="Y72">
        <v>12.2</v>
      </c>
      <c r="Z72">
        <v>870</v>
      </c>
      <c r="AA72">
        <v>888</v>
      </c>
      <c r="AB72">
        <v>824</v>
      </c>
      <c r="AC72">
        <v>48</v>
      </c>
      <c r="AD72">
        <v>5.56</v>
      </c>
      <c r="AE72">
        <v>0.13</v>
      </c>
      <c r="AF72">
        <v>992</v>
      </c>
      <c r="AG72">
        <v>-11</v>
      </c>
      <c r="AH72">
        <v>13</v>
      </c>
      <c r="AI72">
        <v>13</v>
      </c>
      <c r="AJ72">
        <v>190.1</v>
      </c>
      <c r="AK72">
        <v>191</v>
      </c>
      <c r="AL72">
        <v>5.3</v>
      </c>
      <c r="AM72">
        <v>195</v>
      </c>
      <c r="AN72" t="s">
        <v>155</v>
      </c>
      <c r="AO72">
        <v>1</v>
      </c>
      <c r="AP72" s="42">
        <v>0.84069444444444441</v>
      </c>
      <c r="AQ72">
        <v>47.163846999999997</v>
      </c>
      <c r="AR72">
        <v>-88.484976000000003</v>
      </c>
      <c r="AS72">
        <v>317.8</v>
      </c>
      <c r="AT72">
        <v>40.700000000000003</v>
      </c>
      <c r="AU72">
        <v>12</v>
      </c>
      <c r="AV72">
        <v>8</v>
      </c>
      <c r="AW72" t="s">
        <v>416</v>
      </c>
      <c r="AX72">
        <v>2.186086</v>
      </c>
      <c r="AY72">
        <v>1.1076079999999999</v>
      </c>
      <c r="AZ72">
        <v>2.9291290000000001</v>
      </c>
      <c r="BA72">
        <v>14.048999999999999</v>
      </c>
      <c r="BB72">
        <v>15.43</v>
      </c>
      <c r="BC72">
        <v>1.1000000000000001</v>
      </c>
      <c r="BD72">
        <v>13.086</v>
      </c>
      <c r="BE72">
        <v>3035.4540000000002</v>
      </c>
      <c r="BF72">
        <v>0.28100000000000003</v>
      </c>
      <c r="BG72">
        <v>41.95</v>
      </c>
      <c r="BH72">
        <v>0.16500000000000001</v>
      </c>
      <c r="BI72">
        <v>42.115000000000002</v>
      </c>
      <c r="BJ72">
        <v>31.628</v>
      </c>
      <c r="BK72">
        <v>0.124</v>
      </c>
      <c r="BL72">
        <v>31.751999999999999</v>
      </c>
      <c r="BM72">
        <v>0</v>
      </c>
      <c r="BN72"/>
      <c r="BO72"/>
      <c r="BP72"/>
      <c r="BQ72">
        <v>272.661</v>
      </c>
      <c r="BR72">
        <v>0.35750799999999999</v>
      </c>
      <c r="BS72">
        <v>0.33241100000000001</v>
      </c>
      <c r="BT72">
        <v>1.3863E-2</v>
      </c>
      <c r="BU72">
        <v>8.6061110000000003</v>
      </c>
      <c r="BV72">
        <f t="shared" si="8"/>
        <v>6.6814611000000008</v>
      </c>
      <c r="BW72" s="4">
        <f t="shared" si="9"/>
        <v>2.2737345262000002</v>
      </c>
      <c r="BY72" s="4">
        <f t="shared" si="10"/>
        <v>19890.397920822594</v>
      </c>
      <c r="BZ72" s="4">
        <f t="shared" si="11"/>
        <v>1.8413067092274003</v>
      </c>
      <c r="CA72" s="4">
        <f t="shared" si="12"/>
        <v>207.24857152827119</v>
      </c>
      <c r="CB72" s="4">
        <f t="shared" si="13"/>
        <v>0</v>
      </c>
    </row>
    <row r="73" spans="1:80" x14ac:dyDescent="0.25">
      <c r="A73" s="40">
        <v>41703</v>
      </c>
      <c r="B73" s="41">
        <v>0.63244413194444438</v>
      </c>
      <c r="C73">
        <v>13.776999999999999</v>
      </c>
      <c r="D73">
        <v>2E-3</v>
      </c>
      <c r="E73">
        <v>20</v>
      </c>
      <c r="F73">
        <v>1957.8</v>
      </c>
      <c r="G73">
        <v>6.8</v>
      </c>
      <c r="H73">
        <v>-42.9</v>
      </c>
      <c r="I73"/>
      <c r="J73">
        <v>1.7</v>
      </c>
      <c r="K73">
        <v>0.88419999999999999</v>
      </c>
      <c r="L73">
        <v>12.1814</v>
      </c>
      <c r="M73">
        <v>1.8E-3</v>
      </c>
      <c r="N73">
        <v>1730.9943000000001</v>
      </c>
      <c r="O73">
        <v>5.9870000000000001</v>
      </c>
      <c r="P73">
        <v>1737</v>
      </c>
      <c r="Q73">
        <v>1305.0354</v>
      </c>
      <c r="R73">
        <v>4.5137</v>
      </c>
      <c r="S73">
        <v>1309.5</v>
      </c>
      <c r="T73">
        <v>0</v>
      </c>
      <c r="U73"/>
      <c r="V73"/>
      <c r="W73">
        <v>0</v>
      </c>
      <c r="X73">
        <v>1.5031000000000001</v>
      </c>
      <c r="Y73">
        <v>12.3</v>
      </c>
      <c r="Z73">
        <v>869</v>
      </c>
      <c r="AA73">
        <v>889</v>
      </c>
      <c r="AB73">
        <v>823</v>
      </c>
      <c r="AC73">
        <v>48</v>
      </c>
      <c r="AD73">
        <v>5.55</v>
      </c>
      <c r="AE73">
        <v>0.13</v>
      </c>
      <c r="AF73">
        <v>993</v>
      </c>
      <c r="AG73">
        <v>-11</v>
      </c>
      <c r="AH73">
        <v>13</v>
      </c>
      <c r="AI73">
        <v>13</v>
      </c>
      <c r="AJ73">
        <v>191</v>
      </c>
      <c r="AK73">
        <v>190.9</v>
      </c>
      <c r="AL73">
        <v>5.3</v>
      </c>
      <c r="AM73">
        <v>195</v>
      </c>
      <c r="AN73" t="s">
        <v>155</v>
      </c>
      <c r="AO73">
        <v>1</v>
      </c>
      <c r="AP73" s="42">
        <v>0.84070601851851856</v>
      </c>
      <c r="AQ73">
        <v>47.163953999999997</v>
      </c>
      <c r="AR73">
        <v>-88.485163</v>
      </c>
      <c r="AS73">
        <v>318.39999999999998</v>
      </c>
      <c r="AT73">
        <v>40.9</v>
      </c>
      <c r="AU73">
        <v>12</v>
      </c>
      <c r="AV73">
        <v>9</v>
      </c>
      <c r="AW73" t="s">
        <v>406</v>
      </c>
      <c r="AX73">
        <v>2.5</v>
      </c>
      <c r="AY73">
        <v>1.5</v>
      </c>
      <c r="AZ73">
        <v>3.4</v>
      </c>
      <c r="BA73">
        <v>14.048999999999999</v>
      </c>
      <c r="BB73">
        <v>15.41</v>
      </c>
      <c r="BC73">
        <v>1.1000000000000001</v>
      </c>
      <c r="BD73">
        <v>13.102</v>
      </c>
      <c r="BE73">
        <v>3035.444</v>
      </c>
      <c r="BF73">
        <v>0.28000000000000003</v>
      </c>
      <c r="BG73">
        <v>45.170999999999999</v>
      </c>
      <c r="BH73">
        <v>0.156</v>
      </c>
      <c r="BI73">
        <v>45.326999999999998</v>
      </c>
      <c r="BJ73">
        <v>34.055</v>
      </c>
      <c r="BK73">
        <v>0.11799999999999999</v>
      </c>
      <c r="BL73">
        <v>34.173000000000002</v>
      </c>
      <c r="BM73">
        <v>0</v>
      </c>
      <c r="BN73"/>
      <c r="BO73"/>
      <c r="BP73"/>
      <c r="BQ73">
        <v>272.33499999999998</v>
      </c>
      <c r="BR73">
        <v>0.43191800000000002</v>
      </c>
      <c r="BS73">
        <v>0.33486300000000002</v>
      </c>
      <c r="BT73">
        <v>1.3136999999999999E-2</v>
      </c>
      <c r="BU73">
        <v>10.397346000000001</v>
      </c>
      <c r="BV73">
        <f t="shared" si="8"/>
        <v>6.7307463000000007</v>
      </c>
      <c r="BW73" s="4">
        <f t="shared" si="9"/>
        <v>2.7469788132000001</v>
      </c>
      <c r="BY73" s="4">
        <f t="shared" si="10"/>
        <v>24030.211550178512</v>
      </c>
      <c r="BZ73" s="4">
        <f t="shared" si="11"/>
        <v>2.2166309884320001</v>
      </c>
      <c r="CA73" s="4">
        <f t="shared" si="12"/>
        <v>269.59774396804198</v>
      </c>
      <c r="CB73" s="4">
        <f t="shared" si="13"/>
        <v>0</v>
      </c>
    </row>
    <row r="74" spans="1:80" x14ac:dyDescent="0.25">
      <c r="A74" s="40">
        <v>41703</v>
      </c>
      <c r="B74" s="41">
        <v>0.63245570601851853</v>
      </c>
      <c r="C74">
        <v>13.78</v>
      </c>
      <c r="D74">
        <v>2E-3</v>
      </c>
      <c r="E74">
        <v>20</v>
      </c>
      <c r="F74">
        <v>2003.4</v>
      </c>
      <c r="G74">
        <v>6.1</v>
      </c>
      <c r="H74">
        <v>-68.599999999999994</v>
      </c>
      <c r="I74"/>
      <c r="J74">
        <v>1.8</v>
      </c>
      <c r="K74">
        <v>0.8841</v>
      </c>
      <c r="L74">
        <v>12.1823</v>
      </c>
      <c r="M74">
        <v>1.8E-3</v>
      </c>
      <c r="N74">
        <v>1771.0872999999999</v>
      </c>
      <c r="O74">
        <v>5.4161000000000001</v>
      </c>
      <c r="P74">
        <v>1776.5</v>
      </c>
      <c r="Q74">
        <v>1335.2853</v>
      </c>
      <c r="R74">
        <v>4.0834000000000001</v>
      </c>
      <c r="S74">
        <v>1339.4</v>
      </c>
      <c r="T74">
        <v>0</v>
      </c>
      <c r="U74"/>
      <c r="V74"/>
      <c r="W74">
        <v>0</v>
      </c>
      <c r="X74">
        <v>1.5912999999999999</v>
      </c>
      <c r="Y74">
        <v>12.2</v>
      </c>
      <c r="Z74">
        <v>870</v>
      </c>
      <c r="AA74">
        <v>889</v>
      </c>
      <c r="AB74">
        <v>822</v>
      </c>
      <c r="AC74">
        <v>48</v>
      </c>
      <c r="AD74">
        <v>5.56</v>
      </c>
      <c r="AE74">
        <v>0.13</v>
      </c>
      <c r="AF74">
        <v>992</v>
      </c>
      <c r="AG74">
        <v>-11</v>
      </c>
      <c r="AH74">
        <v>13</v>
      </c>
      <c r="AI74">
        <v>13</v>
      </c>
      <c r="AJ74">
        <v>191</v>
      </c>
      <c r="AK74">
        <v>190</v>
      </c>
      <c r="AL74">
        <v>5.0999999999999996</v>
      </c>
      <c r="AM74">
        <v>195</v>
      </c>
      <c r="AN74" t="s">
        <v>155</v>
      </c>
      <c r="AO74">
        <v>1</v>
      </c>
      <c r="AP74" s="42">
        <v>0.8407175925925926</v>
      </c>
      <c r="AQ74">
        <v>47.164048999999999</v>
      </c>
      <c r="AR74">
        <v>-88.485364000000004</v>
      </c>
      <c r="AS74">
        <v>318.8</v>
      </c>
      <c r="AT74">
        <v>41</v>
      </c>
      <c r="AU74">
        <v>12</v>
      </c>
      <c r="AV74">
        <v>9</v>
      </c>
      <c r="AW74" t="s">
        <v>406</v>
      </c>
      <c r="AX74">
        <v>2.5215999999999998</v>
      </c>
      <c r="AY74">
        <v>1.3919999999999999</v>
      </c>
      <c r="AZ74">
        <v>3.3784000000000001</v>
      </c>
      <c r="BA74">
        <v>14.048999999999999</v>
      </c>
      <c r="BB74">
        <v>15.41</v>
      </c>
      <c r="BC74">
        <v>1.1000000000000001</v>
      </c>
      <c r="BD74">
        <v>13.115</v>
      </c>
      <c r="BE74">
        <v>3035.444</v>
      </c>
      <c r="BF74">
        <v>0.28000000000000003</v>
      </c>
      <c r="BG74">
        <v>46.213999999999999</v>
      </c>
      <c r="BH74">
        <v>0.14099999999999999</v>
      </c>
      <c r="BI74">
        <v>46.354999999999997</v>
      </c>
      <c r="BJ74">
        <v>34.841999999999999</v>
      </c>
      <c r="BK74">
        <v>0.107</v>
      </c>
      <c r="BL74">
        <v>34.948999999999998</v>
      </c>
      <c r="BM74">
        <v>0</v>
      </c>
      <c r="BN74"/>
      <c r="BO74"/>
      <c r="BP74"/>
      <c r="BQ74">
        <v>288.3</v>
      </c>
      <c r="BR74">
        <v>0.42646400000000001</v>
      </c>
      <c r="BS74">
        <v>0.33441100000000001</v>
      </c>
      <c r="BT74">
        <v>1.4E-2</v>
      </c>
      <c r="BU74">
        <v>10.266055</v>
      </c>
      <c r="BV74">
        <f t="shared" si="8"/>
        <v>6.7216611000000004</v>
      </c>
      <c r="BW74" s="4">
        <f t="shared" si="9"/>
        <v>2.7122917309999997</v>
      </c>
      <c r="BY74" s="4">
        <f t="shared" si="10"/>
        <v>23726.773489673986</v>
      </c>
      <c r="BZ74" s="4">
        <f t="shared" si="11"/>
        <v>2.1886407975600002</v>
      </c>
      <c r="CA74" s="4">
        <f t="shared" si="12"/>
        <v>272.34508095923394</v>
      </c>
      <c r="CB74" s="4">
        <f t="shared" si="13"/>
        <v>0</v>
      </c>
    </row>
    <row r="75" spans="1:80" x14ac:dyDescent="0.25">
      <c r="A75" s="40">
        <v>41703</v>
      </c>
      <c r="B75" s="41">
        <v>0.63246728009259257</v>
      </c>
      <c r="C75">
        <v>13.673999999999999</v>
      </c>
      <c r="D75">
        <v>2E-3</v>
      </c>
      <c r="E75">
        <v>20</v>
      </c>
      <c r="F75">
        <v>2021.3</v>
      </c>
      <c r="G75">
        <v>7.1</v>
      </c>
      <c r="H75">
        <v>-51.5</v>
      </c>
      <c r="I75"/>
      <c r="J75">
        <v>1.8</v>
      </c>
      <c r="K75">
        <v>0.88500000000000001</v>
      </c>
      <c r="L75">
        <v>12.1012</v>
      </c>
      <c r="M75">
        <v>1.8E-3</v>
      </c>
      <c r="N75">
        <v>1788.8431</v>
      </c>
      <c r="O75">
        <v>6.2835999999999999</v>
      </c>
      <c r="P75">
        <v>1795.1</v>
      </c>
      <c r="Q75">
        <v>1348.6684</v>
      </c>
      <c r="R75">
        <v>4.7374000000000001</v>
      </c>
      <c r="S75">
        <v>1353.4</v>
      </c>
      <c r="T75">
        <v>0</v>
      </c>
      <c r="U75"/>
      <c r="V75"/>
      <c r="W75">
        <v>0</v>
      </c>
      <c r="X75">
        <v>1.593</v>
      </c>
      <c r="Y75">
        <v>12.2</v>
      </c>
      <c r="Z75">
        <v>870</v>
      </c>
      <c r="AA75">
        <v>889</v>
      </c>
      <c r="AB75">
        <v>822</v>
      </c>
      <c r="AC75">
        <v>48</v>
      </c>
      <c r="AD75">
        <v>5.56</v>
      </c>
      <c r="AE75">
        <v>0.13</v>
      </c>
      <c r="AF75">
        <v>992</v>
      </c>
      <c r="AG75">
        <v>-11</v>
      </c>
      <c r="AH75">
        <v>13</v>
      </c>
      <c r="AI75">
        <v>13</v>
      </c>
      <c r="AJ75">
        <v>191</v>
      </c>
      <c r="AK75">
        <v>190</v>
      </c>
      <c r="AL75">
        <v>5.5</v>
      </c>
      <c r="AM75">
        <v>195</v>
      </c>
      <c r="AN75" t="s">
        <v>155</v>
      </c>
      <c r="AO75">
        <v>1</v>
      </c>
      <c r="AP75" s="42">
        <v>0.84072916666666664</v>
      </c>
      <c r="AQ75">
        <v>47.164135000000002</v>
      </c>
      <c r="AR75">
        <v>-88.485574999999997</v>
      </c>
      <c r="AS75">
        <v>319.10000000000002</v>
      </c>
      <c r="AT75">
        <v>41.2</v>
      </c>
      <c r="AU75">
        <v>12</v>
      </c>
      <c r="AV75">
        <v>9</v>
      </c>
      <c r="AW75" t="s">
        <v>406</v>
      </c>
      <c r="AX75">
        <v>2.4487999999999999</v>
      </c>
      <c r="AY75">
        <v>1.0216000000000001</v>
      </c>
      <c r="AZ75">
        <v>3.1703999999999999</v>
      </c>
      <c r="BA75">
        <v>14.048999999999999</v>
      </c>
      <c r="BB75">
        <v>15.52</v>
      </c>
      <c r="BC75">
        <v>1.1000000000000001</v>
      </c>
      <c r="BD75">
        <v>12.993</v>
      </c>
      <c r="BE75">
        <v>3035.5070000000001</v>
      </c>
      <c r="BF75">
        <v>0.28299999999999997</v>
      </c>
      <c r="BG75">
        <v>46.99</v>
      </c>
      <c r="BH75">
        <v>0.16500000000000001</v>
      </c>
      <c r="BI75">
        <v>47.155999999999999</v>
      </c>
      <c r="BJ75">
        <v>35.427999999999997</v>
      </c>
      <c r="BK75">
        <v>0.124</v>
      </c>
      <c r="BL75">
        <v>35.552</v>
      </c>
      <c r="BM75">
        <v>0</v>
      </c>
      <c r="BN75"/>
      <c r="BO75"/>
      <c r="BP75"/>
      <c r="BQ75">
        <v>290.55</v>
      </c>
      <c r="BR75">
        <v>0.320384</v>
      </c>
      <c r="BS75">
        <v>0.33686300000000002</v>
      </c>
      <c r="BT75">
        <v>1.3726E-2</v>
      </c>
      <c r="BU75">
        <v>7.7124439999999996</v>
      </c>
      <c r="BV75">
        <f t="shared" ref="BV75:BV137" si="14">BS75*20.1</f>
        <v>6.7709463000000012</v>
      </c>
      <c r="BW75" s="4">
        <f t="shared" ref="BW75:BW137" si="15">BU75*0.2642</f>
        <v>2.0376277047999998</v>
      </c>
      <c r="BY75" s="4">
        <f t="shared" ref="BY75:BY137" si="16">BE75*$BU75*0.7614</f>
        <v>17825.270738170831</v>
      </c>
      <c r="BZ75" s="4">
        <f t="shared" ref="BZ75:BZ137" si="17">BF75*$BU75*0.7614</f>
        <v>1.6618481258327999</v>
      </c>
      <c r="CA75" s="4">
        <f t="shared" ref="CA75:CA137" si="18">BJ75*$BU75*0.7614</f>
        <v>208.04224523676476</v>
      </c>
      <c r="CB75" s="4">
        <f t="shared" ref="CB75:CB137" si="19">BM75*$BU75*0.7614</f>
        <v>0</v>
      </c>
    </row>
    <row r="76" spans="1:80" x14ac:dyDescent="0.25">
      <c r="A76" s="40">
        <v>41703</v>
      </c>
      <c r="B76" s="41">
        <v>0.63247885416666672</v>
      </c>
      <c r="C76">
        <v>13.494999999999999</v>
      </c>
      <c r="D76">
        <v>2.7000000000000001E-3</v>
      </c>
      <c r="E76">
        <v>27.092624000000001</v>
      </c>
      <c r="F76">
        <v>2044.1</v>
      </c>
      <c r="G76">
        <v>6.7</v>
      </c>
      <c r="H76">
        <v>-80.3</v>
      </c>
      <c r="I76"/>
      <c r="J76">
        <v>1.8</v>
      </c>
      <c r="K76">
        <v>0.88639999999999997</v>
      </c>
      <c r="L76">
        <v>11.9611</v>
      </c>
      <c r="M76">
        <v>2.3999999999999998E-3</v>
      </c>
      <c r="N76">
        <v>1811.8296</v>
      </c>
      <c r="O76">
        <v>5.9439000000000002</v>
      </c>
      <c r="P76">
        <v>1817.8</v>
      </c>
      <c r="Q76">
        <v>1365.979</v>
      </c>
      <c r="R76">
        <v>4.4812000000000003</v>
      </c>
      <c r="S76">
        <v>1370.5</v>
      </c>
      <c r="T76">
        <v>0</v>
      </c>
      <c r="U76"/>
      <c r="V76"/>
      <c r="W76">
        <v>0</v>
      </c>
      <c r="X76">
        <v>1.5953999999999999</v>
      </c>
      <c r="Y76">
        <v>12.3</v>
      </c>
      <c r="Z76">
        <v>869</v>
      </c>
      <c r="AA76">
        <v>889</v>
      </c>
      <c r="AB76">
        <v>823</v>
      </c>
      <c r="AC76">
        <v>48</v>
      </c>
      <c r="AD76">
        <v>5.55</v>
      </c>
      <c r="AE76">
        <v>0.13</v>
      </c>
      <c r="AF76">
        <v>993</v>
      </c>
      <c r="AG76">
        <v>-11</v>
      </c>
      <c r="AH76">
        <v>13</v>
      </c>
      <c r="AI76">
        <v>13</v>
      </c>
      <c r="AJ76">
        <v>190.9</v>
      </c>
      <c r="AK76">
        <v>189.9</v>
      </c>
      <c r="AL76">
        <v>5.4</v>
      </c>
      <c r="AM76">
        <v>195</v>
      </c>
      <c r="AN76" t="s">
        <v>155</v>
      </c>
      <c r="AO76">
        <v>1</v>
      </c>
      <c r="AP76" s="42">
        <v>0.84074074074074068</v>
      </c>
      <c r="AQ76">
        <v>47.164214999999999</v>
      </c>
      <c r="AR76">
        <v>-88.485783999999995</v>
      </c>
      <c r="AS76">
        <v>319.2</v>
      </c>
      <c r="AT76">
        <v>41.1</v>
      </c>
      <c r="AU76">
        <v>12</v>
      </c>
      <c r="AV76">
        <v>9</v>
      </c>
      <c r="AW76" t="s">
        <v>406</v>
      </c>
      <c r="AX76">
        <v>1.9432</v>
      </c>
      <c r="AY76">
        <v>1.2296</v>
      </c>
      <c r="AZ76">
        <v>2.8079999999999998</v>
      </c>
      <c r="BA76">
        <v>14.048999999999999</v>
      </c>
      <c r="BB76">
        <v>15.71</v>
      </c>
      <c r="BC76">
        <v>1.1200000000000001</v>
      </c>
      <c r="BD76">
        <v>12.821</v>
      </c>
      <c r="BE76">
        <v>3035.4589999999998</v>
      </c>
      <c r="BF76">
        <v>0.38800000000000001</v>
      </c>
      <c r="BG76">
        <v>48.151000000000003</v>
      </c>
      <c r="BH76">
        <v>0.158</v>
      </c>
      <c r="BI76">
        <v>48.308999999999997</v>
      </c>
      <c r="BJ76">
        <v>36.302</v>
      </c>
      <c r="BK76">
        <v>0.11899999999999999</v>
      </c>
      <c r="BL76">
        <v>36.420999999999999</v>
      </c>
      <c r="BM76">
        <v>0</v>
      </c>
      <c r="BN76"/>
      <c r="BO76"/>
      <c r="BP76"/>
      <c r="BQ76">
        <v>294.39600000000002</v>
      </c>
      <c r="BR76">
        <v>0.34758899999999998</v>
      </c>
      <c r="BS76">
        <v>0.33572600000000002</v>
      </c>
      <c r="BT76">
        <v>1.2137E-2</v>
      </c>
      <c r="BU76">
        <v>8.3673359999999999</v>
      </c>
      <c r="BV76">
        <f t="shared" si="14"/>
        <v>6.7480926000000006</v>
      </c>
      <c r="BW76" s="4">
        <f t="shared" si="15"/>
        <v>2.2106501711999997</v>
      </c>
      <c r="BY76" s="4">
        <f t="shared" si="16"/>
        <v>19338.574266604352</v>
      </c>
      <c r="BZ76" s="4">
        <f t="shared" si="17"/>
        <v>2.4719051765951998</v>
      </c>
      <c r="CA76" s="4">
        <f t="shared" si="18"/>
        <v>231.27603536278076</v>
      </c>
      <c r="CB76" s="4">
        <f t="shared" si="19"/>
        <v>0</v>
      </c>
    </row>
    <row r="77" spans="1:80" x14ac:dyDescent="0.25">
      <c r="A77" s="40">
        <v>41703</v>
      </c>
      <c r="B77" s="41">
        <v>0.63249042824074075</v>
      </c>
      <c r="C77">
        <v>13.236000000000001</v>
      </c>
      <c r="D77">
        <v>2.5000000000000001E-3</v>
      </c>
      <c r="E77">
        <v>24.590834999999998</v>
      </c>
      <c r="F77">
        <v>2073.9</v>
      </c>
      <c r="G77">
        <v>5.6</v>
      </c>
      <c r="H77">
        <v>-68.900000000000006</v>
      </c>
      <c r="I77"/>
      <c r="J77">
        <v>1.8</v>
      </c>
      <c r="K77">
        <v>0.88849999999999996</v>
      </c>
      <c r="L77">
        <v>11.7599</v>
      </c>
      <c r="M77">
        <v>2.2000000000000001E-3</v>
      </c>
      <c r="N77">
        <v>1842.6062999999999</v>
      </c>
      <c r="O77">
        <v>4.9755000000000003</v>
      </c>
      <c r="P77">
        <v>1847.6</v>
      </c>
      <c r="Q77">
        <v>1389.2059999999999</v>
      </c>
      <c r="R77">
        <v>3.7511999999999999</v>
      </c>
      <c r="S77">
        <v>1393</v>
      </c>
      <c r="T77">
        <v>0</v>
      </c>
      <c r="U77"/>
      <c r="V77"/>
      <c r="W77">
        <v>0</v>
      </c>
      <c r="X77">
        <v>1.5992999999999999</v>
      </c>
      <c r="Y77">
        <v>12.2</v>
      </c>
      <c r="Z77">
        <v>870</v>
      </c>
      <c r="AA77">
        <v>889</v>
      </c>
      <c r="AB77">
        <v>825</v>
      </c>
      <c r="AC77">
        <v>48</v>
      </c>
      <c r="AD77">
        <v>5.56</v>
      </c>
      <c r="AE77">
        <v>0.13</v>
      </c>
      <c r="AF77">
        <v>992</v>
      </c>
      <c r="AG77">
        <v>-11</v>
      </c>
      <c r="AH77">
        <v>13</v>
      </c>
      <c r="AI77">
        <v>13</v>
      </c>
      <c r="AJ77">
        <v>190.1</v>
      </c>
      <c r="AK77">
        <v>189</v>
      </c>
      <c r="AL77">
        <v>5.6</v>
      </c>
      <c r="AM77">
        <v>195</v>
      </c>
      <c r="AN77" t="s">
        <v>155</v>
      </c>
      <c r="AO77">
        <v>1</v>
      </c>
      <c r="AP77" s="42">
        <v>0.84075231481481483</v>
      </c>
      <c r="AQ77">
        <v>47.164282999999998</v>
      </c>
      <c r="AR77">
        <v>-88.486001000000002</v>
      </c>
      <c r="AS77">
        <v>319.39999999999998</v>
      </c>
      <c r="AT77">
        <v>40.9</v>
      </c>
      <c r="AU77">
        <v>12</v>
      </c>
      <c r="AV77">
        <v>9</v>
      </c>
      <c r="AW77" t="s">
        <v>406</v>
      </c>
      <c r="AX77">
        <v>2.1215999999999999</v>
      </c>
      <c r="AY77">
        <v>1.7647999999999999</v>
      </c>
      <c r="AZ77">
        <v>3.2648000000000001</v>
      </c>
      <c r="BA77">
        <v>14.048999999999999</v>
      </c>
      <c r="BB77">
        <v>16</v>
      </c>
      <c r="BC77">
        <v>1.1399999999999999</v>
      </c>
      <c r="BD77">
        <v>12.552</v>
      </c>
      <c r="BE77">
        <v>3035.6790000000001</v>
      </c>
      <c r="BF77">
        <v>0.35899999999999999</v>
      </c>
      <c r="BG77">
        <v>49.81</v>
      </c>
      <c r="BH77">
        <v>0.13500000000000001</v>
      </c>
      <c r="BI77">
        <v>49.945</v>
      </c>
      <c r="BJ77">
        <v>37.554000000000002</v>
      </c>
      <c r="BK77">
        <v>0.10100000000000001</v>
      </c>
      <c r="BL77">
        <v>37.655000000000001</v>
      </c>
      <c r="BM77">
        <v>0</v>
      </c>
      <c r="BN77"/>
      <c r="BO77"/>
      <c r="BP77"/>
      <c r="BQ77">
        <v>300.17200000000003</v>
      </c>
      <c r="BR77">
        <v>0.33527299999999999</v>
      </c>
      <c r="BS77">
        <v>0.33413700000000002</v>
      </c>
      <c r="BT77">
        <v>1.2999999999999999E-2</v>
      </c>
      <c r="BU77">
        <v>8.0708599999999997</v>
      </c>
      <c r="BV77">
        <f t="shared" si="14"/>
        <v>6.7161537000000004</v>
      </c>
      <c r="BW77" s="4">
        <f t="shared" si="15"/>
        <v>2.1323212119999999</v>
      </c>
      <c r="BY77" s="4">
        <f t="shared" si="16"/>
        <v>18654.711318893915</v>
      </c>
      <c r="BZ77" s="4">
        <f t="shared" si="17"/>
        <v>2.2061098566359996</v>
      </c>
      <c r="CA77" s="4">
        <f t="shared" si="18"/>
        <v>230.77506840141598</v>
      </c>
      <c r="CB77" s="4">
        <f t="shared" si="19"/>
        <v>0</v>
      </c>
    </row>
    <row r="78" spans="1:80" x14ac:dyDescent="0.25">
      <c r="A78" s="40">
        <v>41703</v>
      </c>
      <c r="B78" s="41">
        <v>0.63250200231481479</v>
      </c>
      <c r="C78">
        <v>12.865</v>
      </c>
      <c r="D78">
        <v>3.0999999999999999E-3</v>
      </c>
      <c r="E78">
        <v>30.786241</v>
      </c>
      <c r="F78">
        <v>1991.4</v>
      </c>
      <c r="G78">
        <v>2.9</v>
      </c>
      <c r="H78">
        <v>-77.400000000000006</v>
      </c>
      <c r="I78"/>
      <c r="J78">
        <v>1.8</v>
      </c>
      <c r="K78">
        <v>0.89129999999999998</v>
      </c>
      <c r="L78">
        <v>11.4665</v>
      </c>
      <c r="M78">
        <v>2.7000000000000001E-3</v>
      </c>
      <c r="N78">
        <v>1774.9268999999999</v>
      </c>
      <c r="O78">
        <v>2.6036000000000001</v>
      </c>
      <c r="P78">
        <v>1777.5</v>
      </c>
      <c r="Q78">
        <v>1338.1765</v>
      </c>
      <c r="R78">
        <v>1.9630000000000001</v>
      </c>
      <c r="S78">
        <v>1340.1</v>
      </c>
      <c r="T78">
        <v>0</v>
      </c>
      <c r="U78"/>
      <c r="V78"/>
      <c r="W78">
        <v>0</v>
      </c>
      <c r="X78">
        <v>1.6043000000000001</v>
      </c>
      <c r="Y78">
        <v>12.3</v>
      </c>
      <c r="Z78">
        <v>870</v>
      </c>
      <c r="AA78">
        <v>890</v>
      </c>
      <c r="AB78">
        <v>824</v>
      </c>
      <c r="AC78">
        <v>48</v>
      </c>
      <c r="AD78">
        <v>5.56</v>
      </c>
      <c r="AE78">
        <v>0.13</v>
      </c>
      <c r="AF78">
        <v>992</v>
      </c>
      <c r="AG78">
        <v>-11</v>
      </c>
      <c r="AH78">
        <v>13</v>
      </c>
      <c r="AI78">
        <v>13</v>
      </c>
      <c r="AJ78">
        <v>191</v>
      </c>
      <c r="AK78">
        <v>189.1</v>
      </c>
      <c r="AL78">
        <v>5.3</v>
      </c>
      <c r="AM78">
        <v>195</v>
      </c>
      <c r="AN78" t="s">
        <v>155</v>
      </c>
      <c r="AO78">
        <v>1</v>
      </c>
      <c r="AP78" s="42">
        <v>0.84076388888888898</v>
      </c>
      <c r="AQ78">
        <v>47.164338999999998</v>
      </c>
      <c r="AR78">
        <v>-88.486221</v>
      </c>
      <c r="AS78">
        <v>319.39999999999998</v>
      </c>
      <c r="AT78">
        <v>40.4</v>
      </c>
      <c r="AU78">
        <v>12</v>
      </c>
      <c r="AV78">
        <v>9</v>
      </c>
      <c r="AW78" t="s">
        <v>406</v>
      </c>
      <c r="AX78">
        <v>2.2000000000000002</v>
      </c>
      <c r="AY78">
        <v>2</v>
      </c>
      <c r="AZ78">
        <v>3.5</v>
      </c>
      <c r="BA78">
        <v>14.048999999999999</v>
      </c>
      <c r="BB78">
        <v>16.440000000000001</v>
      </c>
      <c r="BC78">
        <v>1.17</v>
      </c>
      <c r="BD78">
        <v>12.198</v>
      </c>
      <c r="BE78">
        <v>3035.78</v>
      </c>
      <c r="BF78">
        <v>0.46200000000000002</v>
      </c>
      <c r="BG78">
        <v>49.21</v>
      </c>
      <c r="BH78">
        <v>7.1999999999999995E-2</v>
      </c>
      <c r="BI78">
        <v>49.281999999999996</v>
      </c>
      <c r="BJ78">
        <v>37.100999999999999</v>
      </c>
      <c r="BK78">
        <v>5.3999999999999999E-2</v>
      </c>
      <c r="BL78">
        <v>37.155999999999999</v>
      </c>
      <c r="BM78">
        <v>0</v>
      </c>
      <c r="BN78"/>
      <c r="BO78"/>
      <c r="BP78"/>
      <c r="BQ78">
        <v>308.834</v>
      </c>
      <c r="BR78">
        <v>0.26646500000000001</v>
      </c>
      <c r="BS78">
        <v>0.33458900000000003</v>
      </c>
      <c r="BT78">
        <v>1.2999999999999999E-2</v>
      </c>
      <c r="BU78">
        <v>6.414479</v>
      </c>
      <c r="BV78">
        <f t="shared" si="14"/>
        <v>6.7252389000000008</v>
      </c>
      <c r="BW78" s="4">
        <f t="shared" si="15"/>
        <v>1.6947053517999999</v>
      </c>
      <c r="BY78" s="4">
        <f t="shared" si="16"/>
        <v>14826.701890433267</v>
      </c>
      <c r="BZ78" s="4">
        <f t="shared" si="17"/>
        <v>2.2564007514972002</v>
      </c>
      <c r="CA78" s="4">
        <f t="shared" si="18"/>
        <v>181.20070190757059</v>
      </c>
      <c r="CB78" s="4">
        <f t="shared" si="19"/>
        <v>0</v>
      </c>
    </row>
    <row r="79" spans="1:80" x14ac:dyDescent="0.25">
      <c r="A79" s="40">
        <v>41703</v>
      </c>
      <c r="B79" s="41">
        <v>0.63251357638888883</v>
      </c>
      <c r="C79">
        <v>13.994999999999999</v>
      </c>
      <c r="D79">
        <v>3.8999999999999998E-3</v>
      </c>
      <c r="E79">
        <v>39.109076000000002</v>
      </c>
      <c r="F79">
        <v>1827.7</v>
      </c>
      <c r="G79">
        <v>5.5</v>
      </c>
      <c r="H79">
        <v>-96.3</v>
      </c>
      <c r="I79"/>
      <c r="J79">
        <v>1.8</v>
      </c>
      <c r="K79">
        <v>0.88249999999999995</v>
      </c>
      <c r="L79">
        <v>12.3504</v>
      </c>
      <c r="M79">
        <v>3.5000000000000001E-3</v>
      </c>
      <c r="N79">
        <v>1612.9002</v>
      </c>
      <c r="O79">
        <v>4.8840000000000003</v>
      </c>
      <c r="P79">
        <v>1617.8</v>
      </c>
      <c r="Q79">
        <v>1215.9983999999999</v>
      </c>
      <c r="R79">
        <v>3.6821999999999999</v>
      </c>
      <c r="S79">
        <v>1219.7</v>
      </c>
      <c r="T79">
        <v>0</v>
      </c>
      <c r="U79"/>
      <c r="V79"/>
      <c r="W79">
        <v>0</v>
      </c>
      <c r="X79">
        <v>1.5884</v>
      </c>
      <c r="Y79">
        <v>12.2</v>
      </c>
      <c r="Z79">
        <v>870</v>
      </c>
      <c r="AA79">
        <v>889</v>
      </c>
      <c r="AB79">
        <v>824</v>
      </c>
      <c r="AC79">
        <v>48</v>
      </c>
      <c r="AD79">
        <v>5.55</v>
      </c>
      <c r="AE79">
        <v>0.13</v>
      </c>
      <c r="AF79">
        <v>993</v>
      </c>
      <c r="AG79">
        <v>-11</v>
      </c>
      <c r="AH79">
        <v>13</v>
      </c>
      <c r="AI79">
        <v>13</v>
      </c>
      <c r="AJ79">
        <v>191</v>
      </c>
      <c r="AK79">
        <v>190</v>
      </c>
      <c r="AL79">
        <v>5.4</v>
      </c>
      <c r="AM79">
        <v>195</v>
      </c>
      <c r="AN79" t="s">
        <v>155</v>
      </c>
      <c r="AO79">
        <v>1</v>
      </c>
      <c r="AP79" s="42">
        <v>0.84077546296296291</v>
      </c>
      <c r="AQ79">
        <v>47.164383999999998</v>
      </c>
      <c r="AR79">
        <v>-88.486442999999994</v>
      </c>
      <c r="AS79">
        <v>319.60000000000002</v>
      </c>
      <c r="AT79">
        <v>39.9</v>
      </c>
      <c r="AU79">
        <v>12</v>
      </c>
      <c r="AV79">
        <v>9</v>
      </c>
      <c r="AW79" t="s">
        <v>406</v>
      </c>
      <c r="AX79">
        <v>2.2216</v>
      </c>
      <c r="AY79">
        <v>1.784</v>
      </c>
      <c r="AZ79">
        <v>3.5</v>
      </c>
      <c r="BA79">
        <v>14.048999999999999</v>
      </c>
      <c r="BB79">
        <v>15.19</v>
      </c>
      <c r="BC79">
        <v>1.08</v>
      </c>
      <c r="BD79">
        <v>13.318</v>
      </c>
      <c r="BE79">
        <v>3034.8989999999999</v>
      </c>
      <c r="BF79">
        <v>0.54</v>
      </c>
      <c r="BG79">
        <v>41.506</v>
      </c>
      <c r="BH79">
        <v>0.126</v>
      </c>
      <c r="BI79">
        <v>41.631</v>
      </c>
      <c r="BJ79">
        <v>31.292000000000002</v>
      </c>
      <c r="BK79">
        <v>9.5000000000000001E-2</v>
      </c>
      <c r="BL79">
        <v>31.387</v>
      </c>
      <c r="BM79">
        <v>0</v>
      </c>
      <c r="BN79"/>
      <c r="BO79"/>
      <c r="BP79"/>
      <c r="BQ79">
        <v>283.81599999999997</v>
      </c>
      <c r="BR79">
        <v>0.23790600000000001</v>
      </c>
      <c r="BS79">
        <v>0.33227400000000001</v>
      </c>
      <c r="BT79">
        <v>1.2862999999999999E-2</v>
      </c>
      <c r="BU79">
        <v>5.7269930000000002</v>
      </c>
      <c r="BV79">
        <f t="shared" si="14"/>
        <v>6.6787074000000004</v>
      </c>
      <c r="BW79" s="4">
        <f t="shared" si="15"/>
        <v>1.5130715506000001</v>
      </c>
      <c r="BY79" s="4">
        <f t="shared" si="16"/>
        <v>13233.77563327751</v>
      </c>
      <c r="BZ79" s="4">
        <f t="shared" si="17"/>
        <v>2.3546875339080002</v>
      </c>
      <c r="CA79" s="4">
        <f t="shared" si="18"/>
        <v>136.4497820574984</v>
      </c>
      <c r="CB79" s="4">
        <f t="shared" si="19"/>
        <v>0</v>
      </c>
    </row>
    <row r="80" spans="1:80" x14ac:dyDescent="0.25">
      <c r="A80" s="40">
        <v>41703</v>
      </c>
      <c r="B80" s="41">
        <v>0.63252515046296298</v>
      </c>
      <c r="C80">
        <v>13.54</v>
      </c>
      <c r="D80">
        <v>-1E-3</v>
      </c>
      <c r="E80">
        <v>-9.858333</v>
      </c>
      <c r="F80">
        <v>1560</v>
      </c>
      <c r="G80">
        <v>1</v>
      </c>
      <c r="H80">
        <v>-23.9</v>
      </c>
      <c r="I80"/>
      <c r="J80">
        <v>1.8</v>
      </c>
      <c r="K80">
        <v>0.88600000000000001</v>
      </c>
      <c r="L80">
        <v>11.9968</v>
      </c>
      <c r="M80">
        <v>0</v>
      </c>
      <c r="N80">
        <v>1382.1889000000001</v>
      </c>
      <c r="O80">
        <v>0.86119999999999997</v>
      </c>
      <c r="P80">
        <v>1383.1</v>
      </c>
      <c r="Q80">
        <v>1042.0604000000001</v>
      </c>
      <c r="R80">
        <v>0.64929999999999999</v>
      </c>
      <c r="S80">
        <v>1042.7</v>
      </c>
      <c r="T80">
        <v>0</v>
      </c>
      <c r="U80"/>
      <c r="V80"/>
      <c r="W80">
        <v>0</v>
      </c>
      <c r="X80">
        <v>1.5991</v>
      </c>
      <c r="Y80">
        <v>12.2</v>
      </c>
      <c r="Z80">
        <v>870</v>
      </c>
      <c r="AA80">
        <v>889</v>
      </c>
      <c r="AB80">
        <v>824</v>
      </c>
      <c r="AC80">
        <v>48</v>
      </c>
      <c r="AD80">
        <v>5.55</v>
      </c>
      <c r="AE80">
        <v>0.13</v>
      </c>
      <c r="AF80">
        <v>993</v>
      </c>
      <c r="AG80">
        <v>-11</v>
      </c>
      <c r="AH80">
        <v>12.863</v>
      </c>
      <c r="AI80">
        <v>13</v>
      </c>
      <c r="AJ80">
        <v>191</v>
      </c>
      <c r="AK80">
        <v>190</v>
      </c>
      <c r="AL80">
        <v>5.4</v>
      </c>
      <c r="AM80">
        <v>195</v>
      </c>
      <c r="AN80" t="s">
        <v>155</v>
      </c>
      <c r="AO80">
        <v>1</v>
      </c>
      <c r="AP80" s="42">
        <v>0.84078703703703705</v>
      </c>
      <c r="AQ80">
        <v>47.164411999999999</v>
      </c>
      <c r="AR80">
        <v>-88.486666</v>
      </c>
      <c r="AS80">
        <v>319.60000000000002</v>
      </c>
      <c r="AT80">
        <v>39.1</v>
      </c>
      <c r="AU80">
        <v>12</v>
      </c>
      <c r="AV80">
        <v>9</v>
      </c>
      <c r="AW80" t="s">
        <v>406</v>
      </c>
      <c r="AX80">
        <v>2.1488</v>
      </c>
      <c r="AY80">
        <v>1.0216000000000001</v>
      </c>
      <c r="AZ80">
        <v>3.2408000000000001</v>
      </c>
      <c r="BA80">
        <v>14.048999999999999</v>
      </c>
      <c r="BB80">
        <v>15.67</v>
      </c>
      <c r="BC80">
        <v>1.1200000000000001</v>
      </c>
      <c r="BD80">
        <v>12.861000000000001</v>
      </c>
      <c r="BE80">
        <v>3036.04</v>
      </c>
      <c r="BF80">
        <v>0</v>
      </c>
      <c r="BG80">
        <v>36.631</v>
      </c>
      <c r="BH80">
        <v>2.3E-2</v>
      </c>
      <c r="BI80">
        <v>36.654000000000003</v>
      </c>
      <c r="BJ80">
        <v>27.617000000000001</v>
      </c>
      <c r="BK80">
        <v>1.7000000000000001E-2</v>
      </c>
      <c r="BL80">
        <v>27.634</v>
      </c>
      <c r="BM80">
        <v>0</v>
      </c>
      <c r="BN80"/>
      <c r="BO80"/>
      <c r="BP80"/>
      <c r="BQ80">
        <v>294.25200000000001</v>
      </c>
      <c r="BR80">
        <v>0.35699999999999998</v>
      </c>
      <c r="BS80">
        <v>0.33413700000000002</v>
      </c>
      <c r="BT80">
        <v>1.2137E-2</v>
      </c>
      <c r="BU80">
        <v>8.5938820000000007</v>
      </c>
      <c r="BV80">
        <f t="shared" si="14"/>
        <v>6.7161537000000004</v>
      </c>
      <c r="BW80" s="4">
        <f t="shared" si="15"/>
        <v>2.2705036244000003</v>
      </c>
      <c r="BY80" s="4">
        <f t="shared" si="16"/>
        <v>19865.96874284299</v>
      </c>
      <c r="BZ80" s="4">
        <f t="shared" si="17"/>
        <v>0</v>
      </c>
      <c r="CA80" s="4">
        <f t="shared" si="18"/>
        <v>180.70857392231161</v>
      </c>
      <c r="CB80" s="4">
        <f t="shared" si="19"/>
        <v>0</v>
      </c>
    </row>
    <row r="81" spans="1:80" x14ac:dyDescent="0.25">
      <c r="A81" s="40">
        <v>41703</v>
      </c>
      <c r="B81" s="41">
        <v>0.63253672453703702</v>
      </c>
      <c r="C81">
        <v>13.124000000000001</v>
      </c>
      <c r="D81">
        <v>-2.0000000000000001E-4</v>
      </c>
      <c r="E81">
        <v>-1.5249999999999999</v>
      </c>
      <c r="F81">
        <v>1108.3</v>
      </c>
      <c r="G81">
        <v>-4.0999999999999996</v>
      </c>
      <c r="H81">
        <v>-61.7</v>
      </c>
      <c r="I81"/>
      <c r="J81">
        <v>1.95</v>
      </c>
      <c r="K81">
        <v>0.88929999999999998</v>
      </c>
      <c r="L81">
        <v>11.6708</v>
      </c>
      <c r="M81">
        <v>0</v>
      </c>
      <c r="N81">
        <v>985.60670000000005</v>
      </c>
      <c r="O81">
        <v>0</v>
      </c>
      <c r="P81">
        <v>985.6</v>
      </c>
      <c r="Q81">
        <v>743.06899999999996</v>
      </c>
      <c r="R81">
        <v>0</v>
      </c>
      <c r="S81">
        <v>743.1</v>
      </c>
      <c r="T81">
        <v>0</v>
      </c>
      <c r="U81"/>
      <c r="V81"/>
      <c r="W81">
        <v>0</v>
      </c>
      <c r="X81">
        <v>1.7383999999999999</v>
      </c>
      <c r="Y81">
        <v>12.2</v>
      </c>
      <c r="Z81">
        <v>870</v>
      </c>
      <c r="AA81">
        <v>890</v>
      </c>
      <c r="AB81">
        <v>825</v>
      </c>
      <c r="AC81">
        <v>48</v>
      </c>
      <c r="AD81">
        <v>5.55</v>
      </c>
      <c r="AE81">
        <v>0.13</v>
      </c>
      <c r="AF81">
        <v>993</v>
      </c>
      <c r="AG81">
        <v>-11</v>
      </c>
      <c r="AH81">
        <v>12.137</v>
      </c>
      <c r="AI81">
        <v>13</v>
      </c>
      <c r="AJ81">
        <v>191</v>
      </c>
      <c r="AK81">
        <v>190.1</v>
      </c>
      <c r="AL81">
        <v>5.4</v>
      </c>
      <c r="AM81">
        <v>195</v>
      </c>
      <c r="AN81" t="s">
        <v>155</v>
      </c>
      <c r="AO81">
        <v>1</v>
      </c>
      <c r="AP81" s="42">
        <v>0.84079861111111109</v>
      </c>
      <c r="AQ81">
        <v>47.164423999999997</v>
      </c>
      <c r="AR81">
        <v>-88.486889000000005</v>
      </c>
      <c r="AS81">
        <v>319.60000000000002</v>
      </c>
      <c r="AT81">
        <v>38</v>
      </c>
      <c r="AU81">
        <v>12</v>
      </c>
      <c r="AV81">
        <v>9</v>
      </c>
      <c r="AW81" t="s">
        <v>406</v>
      </c>
      <c r="AX81">
        <v>1.6</v>
      </c>
      <c r="AY81">
        <v>1.1000000000000001</v>
      </c>
      <c r="AZ81">
        <v>2.2999999999999998</v>
      </c>
      <c r="BA81">
        <v>14.048999999999999</v>
      </c>
      <c r="BB81">
        <v>16.13</v>
      </c>
      <c r="BC81">
        <v>1.1499999999999999</v>
      </c>
      <c r="BD81">
        <v>12.45</v>
      </c>
      <c r="BE81">
        <v>3036.3240000000001</v>
      </c>
      <c r="BF81">
        <v>0</v>
      </c>
      <c r="BG81">
        <v>26.853000000000002</v>
      </c>
      <c r="BH81">
        <v>0</v>
      </c>
      <c r="BI81">
        <v>26.853000000000002</v>
      </c>
      <c r="BJ81">
        <v>20.245000000000001</v>
      </c>
      <c r="BK81">
        <v>0</v>
      </c>
      <c r="BL81">
        <v>20.245000000000001</v>
      </c>
      <c r="BM81">
        <v>0</v>
      </c>
      <c r="BN81"/>
      <c r="BO81"/>
      <c r="BP81"/>
      <c r="BQ81">
        <v>328.84399999999999</v>
      </c>
      <c r="BR81">
        <v>0.333984</v>
      </c>
      <c r="BS81">
        <v>0.33500000000000002</v>
      </c>
      <c r="BT81">
        <v>1.2999999999999999E-2</v>
      </c>
      <c r="BU81">
        <v>8.0398289999999992</v>
      </c>
      <c r="BV81">
        <f t="shared" si="14"/>
        <v>6.7335000000000012</v>
      </c>
      <c r="BW81" s="4">
        <f t="shared" si="15"/>
        <v>2.1241228217999999</v>
      </c>
      <c r="BY81" s="4">
        <f t="shared" si="16"/>
        <v>18586.935704980991</v>
      </c>
      <c r="BZ81" s="4">
        <f t="shared" si="17"/>
        <v>0</v>
      </c>
      <c r="CA81" s="4">
        <f t="shared" si="18"/>
        <v>123.93028983314699</v>
      </c>
      <c r="CB81" s="4">
        <f t="shared" si="19"/>
        <v>0</v>
      </c>
    </row>
    <row r="82" spans="1:80" x14ac:dyDescent="0.25">
      <c r="A82" s="40">
        <v>41703</v>
      </c>
      <c r="B82" s="41">
        <v>0.63254829861111117</v>
      </c>
      <c r="C82">
        <v>12.702</v>
      </c>
      <c r="D82">
        <v>1.4E-3</v>
      </c>
      <c r="E82">
        <v>14.001714</v>
      </c>
      <c r="F82">
        <v>995.9</v>
      </c>
      <c r="G82">
        <v>-4.0999999999999996</v>
      </c>
      <c r="H82">
        <v>-48.8</v>
      </c>
      <c r="I82"/>
      <c r="J82">
        <v>2.2000000000000002</v>
      </c>
      <c r="K82">
        <v>0.89249999999999996</v>
      </c>
      <c r="L82">
        <v>11.337300000000001</v>
      </c>
      <c r="M82">
        <v>1.1999999999999999E-3</v>
      </c>
      <c r="N82">
        <v>888.84649999999999</v>
      </c>
      <c r="O82">
        <v>0</v>
      </c>
      <c r="P82">
        <v>888.8</v>
      </c>
      <c r="Q82">
        <v>670.11950000000002</v>
      </c>
      <c r="R82">
        <v>0</v>
      </c>
      <c r="S82">
        <v>670.1</v>
      </c>
      <c r="T82">
        <v>0</v>
      </c>
      <c r="U82"/>
      <c r="V82"/>
      <c r="W82">
        <v>0</v>
      </c>
      <c r="X82">
        <v>1.9636</v>
      </c>
      <c r="Y82">
        <v>12.2</v>
      </c>
      <c r="Z82">
        <v>871</v>
      </c>
      <c r="AA82">
        <v>890</v>
      </c>
      <c r="AB82">
        <v>824</v>
      </c>
      <c r="AC82">
        <v>48</v>
      </c>
      <c r="AD82">
        <v>5.55</v>
      </c>
      <c r="AE82">
        <v>0.13</v>
      </c>
      <c r="AF82">
        <v>993</v>
      </c>
      <c r="AG82">
        <v>-11</v>
      </c>
      <c r="AH82">
        <v>13</v>
      </c>
      <c r="AI82">
        <v>13</v>
      </c>
      <c r="AJ82">
        <v>191</v>
      </c>
      <c r="AK82">
        <v>191</v>
      </c>
      <c r="AL82">
        <v>5.2</v>
      </c>
      <c r="AM82">
        <v>195</v>
      </c>
      <c r="AN82" t="s">
        <v>155</v>
      </c>
      <c r="AO82">
        <v>1</v>
      </c>
      <c r="AP82" s="42">
        <v>0.84081018518518524</v>
      </c>
      <c r="AQ82">
        <v>47.164419000000002</v>
      </c>
      <c r="AR82">
        <v>-88.487104000000002</v>
      </c>
      <c r="AS82">
        <v>319.7</v>
      </c>
      <c r="AT82">
        <v>37.1</v>
      </c>
      <c r="AU82">
        <v>12</v>
      </c>
      <c r="AV82">
        <v>8</v>
      </c>
      <c r="AW82" t="s">
        <v>407</v>
      </c>
      <c r="AX82">
        <v>1.6</v>
      </c>
      <c r="AY82">
        <v>1.1215999999999999</v>
      </c>
      <c r="AZ82">
        <v>2.2999999999999998</v>
      </c>
      <c r="BA82">
        <v>14.048999999999999</v>
      </c>
      <c r="BB82">
        <v>16.64</v>
      </c>
      <c r="BC82">
        <v>1.18</v>
      </c>
      <c r="BD82">
        <v>12.04</v>
      </c>
      <c r="BE82">
        <v>3036.2950000000001</v>
      </c>
      <c r="BF82">
        <v>0.21299999999999999</v>
      </c>
      <c r="BG82">
        <v>24.928999999999998</v>
      </c>
      <c r="BH82">
        <v>0</v>
      </c>
      <c r="BI82">
        <v>24.928999999999998</v>
      </c>
      <c r="BJ82">
        <v>18.794</v>
      </c>
      <c r="BK82">
        <v>0</v>
      </c>
      <c r="BL82">
        <v>18.794</v>
      </c>
      <c r="BM82">
        <v>0</v>
      </c>
      <c r="BN82"/>
      <c r="BO82"/>
      <c r="BP82"/>
      <c r="BQ82">
        <v>382.37099999999998</v>
      </c>
      <c r="BR82">
        <v>0.186808</v>
      </c>
      <c r="BS82">
        <v>0.33513700000000002</v>
      </c>
      <c r="BT82">
        <v>1.2862999999999999E-2</v>
      </c>
      <c r="BU82">
        <v>4.4969359999999998</v>
      </c>
      <c r="BV82">
        <f t="shared" si="14"/>
        <v>6.7362537000000007</v>
      </c>
      <c r="BW82" s="4">
        <f t="shared" si="15"/>
        <v>1.1880904911999999</v>
      </c>
      <c r="BY82" s="4">
        <f t="shared" si="16"/>
        <v>10396.174096020168</v>
      </c>
      <c r="BZ82" s="4">
        <f t="shared" si="17"/>
        <v>0.72930498599519988</v>
      </c>
      <c r="CA82" s="4">
        <f t="shared" si="18"/>
        <v>64.3500371210976</v>
      </c>
      <c r="CB82" s="4">
        <f t="shared" si="19"/>
        <v>0</v>
      </c>
    </row>
    <row r="83" spans="1:80" x14ac:dyDescent="0.25">
      <c r="A83" s="40">
        <v>41703</v>
      </c>
      <c r="B83" s="41">
        <v>0.63255987268518521</v>
      </c>
      <c r="C83">
        <v>12.23</v>
      </c>
      <c r="D83">
        <v>8.9999999999999998E-4</v>
      </c>
      <c r="E83">
        <v>9.0572389999999992</v>
      </c>
      <c r="F83">
        <v>986.1</v>
      </c>
      <c r="G83">
        <v>-6.7</v>
      </c>
      <c r="H83">
        <v>-70.2</v>
      </c>
      <c r="I83"/>
      <c r="J83">
        <v>2.2999999999999998</v>
      </c>
      <c r="K83">
        <v>0.89649999999999996</v>
      </c>
      <c r="L83">
        <v>10.9642</v>
      </c>
      <c r="M83">
        <v>8.0000000000000004E-4</v>
      </c>
      <c r="N83">
        <v>884.07709999999997</v>
      </c>
      <c r="O83">
        <v>0</v>
      </c>
      <c r="P83">
        <v>884.1</v>
      </c>
      <c r="Q83">
        <v>666.52380000000005</v>
      </c>
      <c r="R83">
        <v>0</v>
      </c>
      <c r="S83">
        <v>666.5</v>
      </c>
      <c r="T83">
        <v>0</v>
      </c>
      <c r="U83"/>
      <c r="V83"/>
      <c r="W83">
        <v>0</v>
      </c>
      <c r="X83">
        <v>2.0619999999999998</v>
      </c>
      <c r="Y83">
        <v>12.5</v>
      </c>
      <c r="Z83">
        <v>869</v>
      </c>
      <c r="AA83">
        <v>890</v>
      </c>
      <c r="AB83">
        <v>824</v>
      </c>
      <c r="AC83">
        <v>48</v>
      </c>
      <c r="AD83">
        <v>5.55</v>
      </c>
      <c r="AE83">
        <v>0.13</v>
      </c>
      <c r="AF83">
        <v>993</v>
      </c>
      <c r="AG83">
        <v>-11</v>
      </c>
      <c r="AH83">
        <v>13</v>
      </c>
      <c r="AI83">
        <v>13</v>
      </c>
      <c r="AJ83">
        <v>191</v>
      </c>
      <c r="AK83">
        <v>190.9</v>
      </c>
      <c r="AL83">
        <v>5.8</v>
      </c>
      <c r="AM83">
        <v>195</v>
      </c>
      <c r="AN83" t="s">
        <v>155</v>
      </c>
      <c r="AO83">
        <v>1</v>
      </c>
      <c r="AP83" s="42">
        <v>0.84082175925925917</v>
      </c>
      <c r="AQ83">
        <v>47.164400999999998</v>
      </c>
      <c r="AR83">
        <v>-88.487314999999995</v>
      </c>
      <c r="AS83">
        <v>319.7</v>
      </c>
      <c r="AT83">
        <v>36.299999999999997</v>
      </c>
      <c r="AU83">
        <v>12</v>
      </c>
      <c r="AV83">
        <v>8</v>
      </c>
      <c r="AW83" t="s">
        <v>407</v>
      </c>
      <c r="AX83">
        <v>1.6</v>
      </c>
      <c r="AY83">
        <v>1.2</v>
      </c>
      <c r="AZ83">
        <v>2.2999999999999998</v>
      </c>
      <c r="BA83">
        <v>14.048999999999999</v>
      </c>
      <c r="BB83">
        <v>17.239999999999998</v>
      </c>
      <c r="BC83">
        <v>1.23</v>
      </c>
      <c r="BD83">
        <v>11.545</v>
      </c>
      <c r="BE83">
        <v>3036.77</v>
      </c>
      <c r="BF83">
        <v>0.14299999999999999</v>
      </c>
      <c r="BG83">
        <v>25.643000000000001</v>
      </c>
      <c r="BH83">
        <v>0</v>
      </c>
      <c r="BI83">
        <v>25.643000000000001</v>
      </c>
      <c r="BJ83">
        <v>19.332000000000001</v>
      </c>
      <c r="BK83">
        <v>0</v>
      </c>
      <c r="BL83">
        <v>19.332000000000001</v>
      </c>
      <c r="BM83">
        <v>0</v>
      </c>
      <c r="BN83"/>
      <c r="BO83"/>
      <c r="BP83"/>
      <c r="BQ83">
        <v>415.25200000000001</v>
      </c>
      <c r="BR83">
        <v>0.17080799999999999</v>
      </c>
      <c r="BS83">
        <v>0.33600000000000002</v>
      </c>
      <c r="BT83">
        <v>1.2137E-2</v>
      </c>
      <c r="BU83">
        <v>4.1117749999999997</v>
      </c>
      <c r="BV83">
        <f t="shared" si="14"/>
        <v>6.7536000000000005</v>
      </c>
      <c r="BW83" s="4">
        <f t="shared" si="15"/>
        <v>1.086330955</v>
      </c>
      <c r="BY83" s="4">
        <f t="shared" si="16"/>
        <v>9507.2324956834491</v>
      </c>
      <c r="BZ83" s="4">
        <f t="shared" si="17"/>
        <v>0.44769088435499993</v>
      </c>
      <c r="CA83" s="4">
        <f t="shared" si="18"/>
        <v>60.52279843601999</v>
      </c>
      <c r="CB83" s="4">
        <f t="shared" si="19"/>
        <v>0</v>
      </c>
    </row>
    <row r="84" spans="1:80" x14ac:dyDescent="0.25">
      <c r="A84" s="40">
        <v>41703</v>
      </c>
      <c r="B84" s="41">
        <v>0.63257144675925925</v>
      </c>
      <c r="C84">
        <v>12.236000000000001</v>
      </c>
      <c r="D84">
        <v>4.0000000000000002E-4</v>
      </c>
      <c r="E84">
        <v>3.85</v>
      </c>
      <c r="F84">
        <v>930.7</v>
      </c>
      <c r="G84">
        <v>-9.1</v>
      </c>
      <c r="H84">
        <v>-76</v>
      </c>
      <c r="I84"/>
      <c r="J84">
        <v>2.2000000000000002</v>
      </c>
      <c r="K84">
        <v>0.89649999999999996</v>
      </c>
      <c r="L84">
        <v>10.9693</v>
      </c>
      <c r="M84">
        <v>2.9999999999999997E-4</v>
      </c>
      <c r="N84">
        <v>834.35640000000001</v>
      </c>
      <c r="O84">
        <v>0</v>
      </c>
      <c r="P84">
        <v>834.4</v>
      </c>
      <c r="Q84">
        <v>629.03830000000005</v>
      </c>
      <c r="R84">
        <v>0</v>
      </c>
      <c r="S84">
        <v>629</v>
      </c>
      <c r="T84">
        <v>0</v>
      </c>
      <c r="U84"/>
      <c r="V84"/>
      <c r="W84">
        <v>0</v>
      </c>
      <c r="X84">
        <v>1.9722999999999999</v>
      </c>
      <c r="Y84">
        <v>12.3</v>
      </c>
      <c r="Z84">
        <v>869</v>
      </c>
      <c r="AA84">
        <v>890</v>
      </c>
      <c r="AB84">
        <v>823</v>
      </c>
      <c r="AC84">
        <v>48</v>
      </c>
      <c r="AD84">
        <v>5.55</v>
      </c>
      <c r="AE84">
        <v>0.13</v>
      </c>
      <c r="AF84">
        <v>993</v>
      </c>
      <c r="AG84">
        <v>-11</v>
      </c>
      <c r="AH84">
        <v>13</v>
      </c>
      <c r="AI84">
        <v>13</v>
      </c>
      <c r="AJ84">
        <v>191.1</v>
      </c>
      <c r="AK84">
        <v>190</v>
      </c>
      <c r="AL84">
        <v>5.9</v>
      </c>
      <c r="AM84">
        <v>195</v>
      </c>
      <c r="AN84" t="s">
        <v>155</v>
      </c>
      <c r="AO84">
        <v>1</v>
      </c>
      <c r="AP84" s="42">
        <v>0.84083333333333332</v>
      </c>
      <c r="AQ84">
        <v>47.164368000000003</v>
      </c>
      <c r="AR84">
        <v>-88.487510999999998</v>
      </c>
      <c r="AS84">
        <v>319.7</v>
      </c>
      <c r="AT84">
        <v>34.9</v>
      </c>
      <c r="AU84">
        <v>12</v>
      </c>
      <c r="AV84">
        <v>8</v>
      </c>
      <c r="AW84" t="s">
        <v>407</v>
      </c>
      <c r="AX84">
        <v>1.6648000000000001</v>
      </c>
      <c r="AY84">
        <v>1.1568000000000001</v>
      </c>
      <c r="AZ84">
        <v>2.3216000000000001</v>
      </c>
      <c r="BA84">
        <v>14.048999999999999</v>
      </c>
      <c r="BB84">
        <v>17.239999999999998</v>
      </c>
      <c r="BC84">
        <v>1.23</v>
      </c>
      <c r="BD84">
        <v>11.547000000000001</v>
      </c>
      <c r="BE84">
        <v>3036.895</v>
      </c>
      <c r="BF84">
        <v>6.0999999999999999E-2</v>
      </c>
      <c r="BG84">
        <v>24.19</v>
      </c>
      <c r="BH84">
        <v>0</v>
      </c>
      <c r="BI84">
        <v>24.19</v>
      </c>
      <c r="BJ84">
        <v>18.236999999999998</v>
      </c>
      <c r="BK84">
        <v>0</v>
      </c>
      <c r="BL84">
        <v>18.236999999999998</v>
      </c>
      <c r="BM84">
        <v>0</v>
      </c>
      <c r="BN84"/>
      <c r="BO84"/>
      <c r="BP84"/>
      <c r="BQ84">
        <v>397.02</v>
      </c>
      <c r="BR84">
        <v>0.17563200000000001</v>
      </c>
      <c r="BS84">
        <v>0.33654800000000001</v>
      </c>
      <c r="BT84">
        <v>1.3136999999999999E-2</v>
      </c>
      <c r="BU84">
        <v>4.2279020000000003</v>
      </c>
      <c r="BV84">
        <f t="shared" si="14"/>
        <v>6.7646148000000004</v>
      </c>
      <c r="BW84" s="4">
        <f t="shared" si="15"/>
        <v>1.1170117084</v>
      </c>
      <c r="BY84" s="4">
        <f t="shared" si="16"/>
        <v>9776.1433498824063</v>
      </c>
      <c r="BZ84" s="4">
        <f t="shared" si="17"/>
        <v>0.19636659955079999</v>
      </c>
      <c r="CA84" s="4">
        <f t="shared" si="18"/>
        <v>58.7071750165236</v>
      </c>
      <c r="CB84" s="4">
        <f t="shared" si="19"/>
        <v>0</v>
      </c>
    </row>
    <row r="85" spans="1:80" x14ac:dyDescent="0.25">
      <c r="A85" s="40">
        <v>41703</v>
      </c>
      <c r="B85" s="41">
        <v>0.63258302083333329</v>
      </c>
      <c r="C85">
        <v>12.695</v>
      </c>
      <c r="D85">
        <v>8.0000000000000004E-4</v>
      </c>
      <c r="E85">
        <v>7.9006410000000002</v>
      </c>
      <c r="F85">
        <v>815.8</v>
      </c>
      <c r="G85">
        <v>-9.1999999999999993</v>
      </c>
      <c r="H85">
        <v>-42.3</v>
      </c>
      <c r="I85"/>
      <c r="J85">
        <v>2.2000000000000002</v>
      </c>
      <c r="K85">
        <v>0.89280000000000004</v>
      </c>
      <c r="L85">
        <v>11.334099999999999</v>
      </c>
      <c r="M85">
        <v>6.9999999999999999E-4</v>
      </c>
      <c r="N85">
        <v>728.38160000000005</v>
      </c>
      <c r="O85">
        <v>0</v>
      </c>
      <c r="P85">
        <v>728.4</v>
      </c>
      <c r="Q85">
        <v>549.14170000000001</v>
      </c>
      <c r="R85">
        <v>0</v>
      </c>
      <c r="S85">
        <v>549.1</v>
      </c>
      <c r="T85">
        <v>0</v>
      </c>
      <c r="U85"/>
      <c r="V85"/>
      <c r="W85">
        <v>0</v>
      </c>
      <c r="X85">
        <v>1.9641</v>
      </c>
      <c r="Y85">
        <v>12.4</v>
      </c>
      <c r="Z85">
        <v>870</v>
      </c>
      <c r="AA85">
        <v>890</v>
      </c>
      <c r="AB85">
        <v>825</v>
      </c>
      <c r="AC85">
        <v>48</v>
      </c>
      <c r="AD85">
        <v>5.55</v>
      </c>
      <c r="AE85">
        <v>0.13</v>
      </c>
      <c r="AF85">
        <v>993</v>
      </c>
      <c r="AG85">
        <v>-11</v>
      </c>
      <c r="AH85">
        <v>13</v>
      </c>
      <c r="AI85">
        <v>13</v>
      </c>
      <c r="AJ85">
        <v>191.9</v>
      </c>
      <c r="AK85">
        <v>190</v>
      </c>
      <c r="AL85">
        <v>5.8</v>
      </c>
      <c r="AM85">
        <v>195</v>
      </c>
      <c r="AN85" t="s">
        <v>155</v>
      </c>
      <c r="AO85">
        <v>1</v>
      </c>
      <c r="AP85" s="42">
        <v>0.84084490740740747</v>
      </c>
      <c r="AQ85">
        <v>47.164323000000003</v>
      </c>
      <c r="AR85">
        <v>-88.487686999999994</v>
      </c>
      <c r="AS85">
        <v>319.7</v>
      </c>
      <c r="AT85">
        <v>33.200000000000003</v>
      </c>
      <c r="AU85">
        <v>12</v>
      </c>
      <c r="AV85">
        <v>8</v>
      </c>
      <c r="AW85" t="s">
        <v>407</v>
      </c>
      <c r="AX85">
        <v>1.8568</v>
      </c>
      <c r="AY85">
        <v>1.0216000000000001</v>
      </c>
      <c r="AZ85">
        <v>2.4</v>
      </c>
      <c r="BA85">
        <v>14.048999999999999</v>
      </c>
      <c r="BB85">
        <v>16.649999999999999</v>
      </c>
      <c r="BC85">
        <v>1.18</v>
      </c>
      <c r="BD85">
        <v>12.007999999999999</v>
      </c>
      <c r="BE85">
        <v>3036.444</v>
      </c>
      <c r="BF85">
        <v>0.12</v>
      </c>
      <c r="BG85">
        <v>20.434999999999999</v>
      </c>
      <c r="BH85">
        <v>0</v>
      </c>
      <c r="BI85">
        <v>20.434999999999999</v>
      </c>
      <c r="BJ85">
        <v>15.406000000000001</v>
      </c>
      <c r="BK85">
        <v>0</v>
      </c>
      <c r="BL85">
        <v>15.406000000000001</v>
      </c>
      <c r="BM85">
        <v>0</v>
      </c>
      <c r="BN85"/>
      <c r="BO85"/>
      <c r="BP85"/>
      <c r="BQ85">
        <v>382.60599999999999</v>
      </c>
      <c r="BR85">
        <v>0.28971200000000003</v>
      </c>
      <c r="BS85">
        <v>0.33986300000000003</v>
      </c>
      <c r="BT85">
        <v>1.4E-2</v>
      </c>
      <c r="BU85">
        <v>6.9740919999999997</v>
      </c>
      <c r="BV85">
        <f t="shared" si="14"/>
        <v>6.831246300000001</v>
      </c>
      <c r="BW85" s="4">
        <f t="shared" si="15"/>
        <v>1.8425551063999999</v>
      </c>
      <c r="BY85" s="4">
        <f t="shared" si="16"/>
        <v>16123.741270456865</v>
      </c>
      <c r="BZ85" s="4">
        <f t="shared" si="17"/>
        <v>0.63720883785599991</v>
      </c>
      <c r="CA85" s="4">
        <f t="shared" si="18"/>
        <v>81.806994633412785</v>
      </c>
      <c r="CB85" s="4">
        <f t="shared" si="19"/>
        <v>0</v>
      </c>
    </row>
    <row r="86" spans="1:80" x14ac:dyDescent="0.25">
      <c r="A86" s="40">
        <v>41703</v>
      </c>
      <c r="B86" s="41">
        <v>0.63259459490740744</v>
      </c>
      <c r="C86">
        <v>13.19</v>
      </c>
      <c r="D86">
        <v>0</v>
      </c>
      <c r="E86">
        <v>0.352941</v>
      </c>
      <c r="F86">
        <v>758</v>
      </c>
      <c r="G86">
        <v>-10.1</v>
      </c>
      <c r="H86">
        <v>-72.8</v>
      </c>
      <c r="I86"/>
      <c r="J86">
        <v>2.2999999999999998</v>
      </c>
      <c r="K86">
        <v>0.88880000000000003</v>
      </c>
      <c r="L86">
        <v>11.7235</v>
      </c>
      <c r="M86">
        <v>0</v>
      </c>
      <c r="N86">
        <v>673.72109999999998</v>
      </c>
      <c r="O86">
        <v>0</v>
      </c>
      <c r="P86">
        <v>673.7</v>
      </c>
      <c r="Q86">
        <v>507.93209999999999</v>
      </c>
      <c r="R86">
        <v>0</v>
      </c>
      <c r="S86">
        <v>507.9</v>
      </c>
      <c r="T86">
        <v>0</v>
      </c>
      <c r="U86"/>
      <c r="V86"/>
      <c r="W86">
        <v>0</v>
      </c>
      <c r="X86">
        <v>2.0478999999999998</v>
      </c>
      <c r="Y86">
        <v>12.3</v>
      </c>
      <c r="Z86">
        <v>870</v>
      </c>
      <c r="AA86">
        <v>890</v>
      </c>
      <c r="AB86">
        <v>825</v>
      </c>
      <c r="AC86">
        <v>48</v>
      </c>
      <c r="AD86">
        <v>5.55</v>
      </c>
      <c r="AE86">
        <v>0.13</v>
      </c>
      <c r="AF86">
        <v>993</v>
      </c>
      <c r="AG86">
        <v>-11</v>
      </c>
      <c r="AH86">
        <v>13</v>
      </c>
      <c r="AI86">
        <v>13</v>
      </c>
      <c r="AJ86">
        <v>191</v>
      </c>
      <c r="AK86">
        <v>189.9</v>
      </c>
      <c r="AL86">
        <v>5.6</v>
      </c>
      <c r="AM86">
        <v>195</v>
      </c>
      <c r="AN86" t="s">
        <v>155</v>
      </c>
      <c r="AO86">
        <v>1</v>
      </c>
      <c r="AP86" s="42">
        <v>0.84085648148148151</v>
      </c>
      <c r="AQ86">
        <v>47.164282</v>
      </c>
      <c r="AR86">
        <v>-88.487859999999998</v>
      </c>
      <c r="AS86">
        <v>319.60000000000002</v>
      </c>
      <c r="AT86">
        <v>31.3</v>
      </c>
      <c r="AU86">
        <v>12</v>
      </c>
      <c r="AV86">
        <v>8</v>
      </c>
      <c r="AW86" t="s">
        <v>407</v>
      </c>
      <c r="AX86">
        <v>1.7</v>
      </c>
      <c r="AY86">
        <v>1.1215999999999999</v>
      </c>
      <c r="AZ86">
        <v>2.4</v>
      </c>
      <c r="BA86">
        <v>14.048999999999999</v>
      </c>
      <c r="BB86">
        <v>16.059999999999999</v>
      </c>
      <c r="BC86">
        <v>1.1399999999999999</v>
      </c>
      <c r="BD86">
        <v>12.506</v>
      </c>
      <c r="BE86">
        <v>3036.2689999999998</v>
      </c>
      <c r="BF86">
        <v>5.0000000000000001E-3</v>
      </c>
      <c r="BG86">
        <v>18.273</v>
      </c>
      <c r="BH86">
        <v>0</v>
      </c>
      <c r="BI86">
        <v>18.273</v>
      </c>
      <c r="BJ86">
        <v>13.776</v>
      </c>
      <c r="BK86">
        <v>0</v>
      </c>
      <c r="BL86">
        <v>13.776</v>
      </c>
      <c r="BM86">
        <v>0</v>
      </c>
      <c r="BN86"/>
      <c r="BO86"/>
      <c r="BP86"/>
      <c r="BQ86">
        <v>385.64100000000002</v>
      </c>
      <c r="BR86">
        <v>0.25982100000000002</v>
      </c>
      <c r="BS86">
        <v>0.33872600000000003</v>
      </c>
      <c r="BT86">
        <v>1.3863E-2</v>
      </c>
      <c r="BU86">
        <v>6.2545409999999997</v>
      </c>
      <c r="BV86">
        <f t="shared" si="14"/>
        <v>6.8083926000000012</v>
      </c>
      <c r="BW86" s="4">
        <f t="shared" si="15"/>
        <v>1.6524497321999998</v>
      </c>
      <c r="BY86" s="4">
        <f t="shared" si="16"/>
        <v>14459.343056648577</v>
      </c>
      <c r="BZ86" s="4">
        <f t="shared" si="17"/>
        <v>2.3811037586999997E-2</v>
      </c>
      <c r="CA86" s="4">
        <f t="shared" si="18"/>
        <v>65.604170759702384</v>
      </c>
      <c r="CB86" s="4">
        <f t="shared" si="19"/>
        <v>0</v>
      </c>
    </row>
    <row r="87" spans="1:80" x14ac:dyDescent="0.25">
      <c r="A87" s="40">
        <v>41703</v>
      </c>
      <c r="B87" s="41">
        <v>0.63260616898148148</v>
      </c>
      <c r="C87">
        <v>13.831</v>
      </c>
      <c r="D87">
        <v>2.5999999999999999E-3</v>
      </c>
      <c r="E87">
        <v>25.563025</v>
      </c>
      <c r="F87">
        <v>756.2</v>
      </c>
      <c r="G87">
        <v>-5.4</v>
      </c>
      <c r="H87">
        <v>-58.9</v>
      </c>
      <c r="I87"/>
      <c r="J87">
        <v>2.66</v>
      </c>
      <c r="K87">
        <v>0.88380000000000003</v>
      </c>
      <c r="L87">
        <v>12.2235</v>
      </c>
      <c r="M87">
        <v>2.3E-3</v>
      </c>
      <c r="N87">
        <v>668.29169999999999</v>
      </c>
      <c r="O87">
        <v>0</v>
      </c>
      <c r="P87">
        <v>668.3</v>
      </c>
      <c r="Q87">
        <v>503.83870000000002</v>
      </c>
      <c r="R87">
        <v>0</v>
      </c>
      <c r="S87">
        <v>503.8</v>
      </c>
      <c r="T87">
        <v>0</v>
      </c>
      <c r="U87"/>
      <c r="V87"/>
      <c r="W87">
        <v>0</v>
      </c>
      <c r="X87">
        <v>2.3469000000000002</v>
      </c>
      <c r="Y87">
        <v>12.3</v>
      </c>
      <c r="Z87">
        <v>871</v>
      </c>
      <c r="AA87">
        <v>890</v>
      </c>
      <c r="AB87">
        <v>825</v>
      </c>
      <c r="AC87">
        <v>48</v>
      </c>
      <c r="AD87">
        <v>5.55</v>
      </c>
      <c r="AE87">
        <v>0.13</v>
      </c>
      <c r="AF87">
        <v>993</v>
      </c>
      <c r="AG87">
        <v>-11</v>
      </c>
      <c r="AH87">
        <v>13</v>
      </c>
      <c r="AI87">
        <v>13</v>
      </c>
      <c r="AJ87">
        <v>191</v>
      </c>
      <c r="AK87">
        <v>189</v>
      </c>
      <c r="AL87">
        <v>5.5</v>
      </c>
      <c r="AM87">
        <v>195</v>
      </c>
      <c r="AN87" t="s">
        <v>155</v>
      </c>
      <c r="AO87">
        <v>1</v>
      </c>
      <c r="AP87" s="42">
        <v>0.84086805555555555</v>
      </c>
      <c r="AQ87">
        <v>47.164245000000001</v>
      </c>
      <c r="AR87">
        <v>-88.488027000000002</v>
      </c>
      <c r="AS87">
        <v>319.7</v>
      </c>
      <c r="AT87">
        <v>30.1</v>
      </c>
      <c r="AU87">
        <v>12</v>
      </c>
      <c r="AV87">
        <v>8</v>
      </c>
      <c r="AW87" t="s">
        <v>407</v>
      </c>
      <c r="AX87">
        <v>1.7</v>
      </c>
      <c r="AY87">
        <v>1.2216</v>
      </c>
      <c r="AZ87">
        <v>2.4216000000000002</v>
      </c>
      <c r="BA87">
        <v>14.048999999999999</v>
      </c>
      <c r="BB87">
        <v>15.36</v>
      </c>
      <c r="BC87">
        <v>1.0900000000000001</v>
      </c>
      <c r="BD87">
        <v>13.147</v>
      </c>
      <c r="BE87">
        <v>3035.2890000000002</v>
      </c>
      <c r="BF87">
        <v>0.35699999999999998</v>
      </c>
      <c r="BG87">
        <v>17.378</v>
      </c>
      <c r="BH87">
        <v>0</v>
      </c>
      <c r="BI87">
        <v>17.378</v>
      </c>
      <c r="BJ87">
        <v>13.102</v>
      </c>
      <c r="BK87">
        <v>0</v>
      </c>
      <c r="BL87">
        <v>13.102</v>
      </c>
      <c r="BM87">
        <v>0</v>
      </c>
      <c r="BN87"/>
      <c r="BO87"/>
      <c r="BP87"/>
      <c r="BQ87">
        <v>423.73500000000001</v>
      </c>
      <c r="BR87">
        <v>0.198715</v>
      </c>
      <c r="BS87">
        <v>0.33700000000000002</v>
      </c>
      <c r="BT87">
        <v>1.2999999999999999E-2</v>
      </c>
      <c r="BU87">
        <v>4.7835739999999998</v>
      </c>
      <c r="BV87">
        <f t="shared" si="14"/>
        <v>6.7737000000000007</v>
      </c>
      <c r="BW87" s="4">
        <f t="shared" si="15"/>
        <v>1.2638202507999998</v>
      </c>
      <c r="BY87" s="4">
        <f t="shared" si="16"/>
        <v>11055.169793953401</v>
      </c>
      <c r="BZ87" s="4">
        <f t="shared" si="17"/>
        <v>1.3002701279651998</v>
      </c>
      <c r="CA87" s="4">
        <f t="shared" si="18"/>
        <v>47.720277917647202</v>
      </c>
      <c r="CB87" s="4">
        <f t="shared" si="19"/>
        <v>0</v>
      </c>
    </row>
    <row r="88" spans="1:80" x14ac:dyDescent="0.25">
      <c r="A88" s="40">
        <v>41703</v>
      </c>
      <c r="B88" s="41">
        <v>0.63261774305555563</v>
      </c>
      <c r="C88">
        <v>14.115</v>
      </c>
      <c r="D88">
        <v>8.9999999999999998E-4</v>
      </c>
      <c r="E88">
        <v>8.7446260000000002</v>
      </c>
      <c r="F88">
        <v>781.2</v>
      </c>
      <c r="G88">
        <v>4.8</v>
      </c>
      <c r="H88">
        <v>-71.599999999999994</v>
      </c>
      <c r="I88"/>
      <c r="J88">
        <v>3.01</v>
      </c>
      <c r="K88">
        <v>0.88170000000000004</v>
      </c>
      <c r="L88">
        <v>12.4453</v>
      </c>
      <c r="M88">
        <v>8.0000000000000004E-4</v>
      </c>
      <c r="N88">
        <v>688.82569999999998</v>
      </c>
      <c r="O88">
        <v>4.2321999999999997</v>
      </c>
      <c r="P88">
        <v>693.1</v>
      </c>
      <c r="Q88">
        <v>519.31979999999999</v>
      </c>
      <c r="R88">
        <v>3.1907000000000001</v>
      </c>
      <c r="S88">
        <v>522.5</v>
      </c>
      <c r="T88">
        <v>0</v>
      </c>
      <c r="U88"/>
      <c r="V88"/>
      <c r="W88">
        <v>0</v>
      </c>
      <c r="X88">
        <v>2.65</v>
      </c>
      <c r="Y88">
        <v>12.4</v>
      </c>
      <c r="Z88">
        <v>870</v>
      </c>
      <c r="AA88">
        <v>891</v>
      </c>
      <c r="AB88">
        <v>824</v>
      </c>
      <c r="AC88">
        <v>48</v>
      </c>
      <c r="AD88">
        <v>5.55</v>
      </c>
      <c r="AE88">
        <v>0.13</v>
      </c>
      <c r="AF88">
        <v>993</v>
      </c>
      <c r="AG88">
        <v>-11</v>
      </c>
      <c r="AH88">
        <v>13</v>
      </c>
      <c r="AI88">
        <v>13</v>
      </c>
      <c r="AJ88">
        <v>191</v>
      </c>
      <c r="AK88">
        <v>189.1</v>
      </c>
      <c r="AL88">
        <v>5.8</v>
      </c>
      <c r="AM88">
        <v>195</v>
      </c>
      <c r="AN88" t="s">
        <v>155</v>
      </c>
      <c r="AO88">
        <v>1</v>
      </c>
      <c r="AP88" s="42">
        <v>0.84087962962962959</v>
      </c>
      <c r="AQ88">
        <v>47.164211999999999</v>
      </c>
      <c r="AR88">
        <v>-88.488186999999996</v>
      </c>
      <c r="AS88">
        <v>319.8</v>
      </c>
      <c r="AT88">
        <v>28.8</v>
      </c>
      <c r="AU88">
        <v>12</v>
      </c>
      <c r="AV88">
        <v>8</v>
      </c>
      <c r="AW88" t="s">
        <v>407</v>
      </c>
      <c r="AX88">
        <v>1.7</v>
      </c>
      <c r="AY88">
        <v>1.3216000000000001</v>
      </c>
      <c r="AZ88">
        <v>2.5</v>
      </c>
      <c r="BA88">
        <v>14.048999999999999</v>
      </c>
      <c r="BB88">
        <v>15.07</v>
      </c>
      <c r="BC88">
        <v>1.07</v>
      </c>
      <c r="BD88">
        <v>13.416</v>
      </c>
      <c r="BE88">
        <v>3035.4859999999999</v>
      </c>
      <c r="BF88">
        <v>0.12</v>
      </c>
      <c r="BG88">
        <v>17.594000000000001</v>
      </c>
      <c r="BH88">
        <v>0.108</v>
      </c>
      <c r="BI88">
        <v>17.702000000000002</v>
      </c>
      <c r="BJ88">
        <v>13.265000000000001</v>
      </c>
      <c r="BK88">
        <v>8.1000000000000003E-2</v>
      </c>
      <c r="BL88">
        <v>13.346</v>
      </c>
      <c r="BM88">
        <v>0</v>
      </c>
      <c r="BN88"/>
      <c r="BO88"/>
      <c r="BP88"/>
      <c r="BQ88">
        <v>469.97500000000002</v>
      </c>
      <c r="BR88">
        <v>0.17527699999999999</v>
      </c>
      <c r="BS88">
        <v>0.33727200000000002</v>
      </c>
      <c r="BT88">
        <v>1.2999999999999999E-2</v>
      </c>
      <c r="BU88">
        <v>4.2193620000000003</v>
      </c>
      <c r="BV88">
        <f t="shared" si="14"/>
        <v>6.7791672000000007</v>
      </c>
      <c r="BW88" s="4">
        <f t="shared" si="15"/>
        <v>1.1147554404</v>
      </c>
      <c r="BY88" s="4">
        <f t="shared" si="16"/>
        <v>9751.8697927402245</v>
      </c>
      <c r="BZ88" s="4">
        <f t="shared" si="17"/>
        <v>0.38551466721600003</v>
      </c>
      <c r="CA88" s="4">
        <f t="shared" si="18"/>
        <v>42.615433838502</v>
      </c>
      <c r="CB88" s="4">
        <f t="shared" si="19"/>
        <v>0</v>
      </c>
    </row>
    <row r="89" spans="1:80" x14ac:dyDescent="0.25">
      <c r="A89" s="40">
        <v>41703</v>
      </c>
      <c r="B89" s="41">
        <v>0.63262931712962966</v>
      </c>
      <c r="C89">
        <v>13.981</v>
      </c>
      <c r="D89">
        <v>1.1000000000000001E-3</v>
      </c>
      <c r="E89">
        <v>10.601443</v>
      </c>
      <c r="F89">
        <v>762.7</v>
      </c>
      <c r="G89">
        <v>2.4</v>
      </c>
      <c r="H89">
        <v>-82</v>
      </c>
      <c r="I89"/>
      <c r="J89">
        <v>3.2</v>
      </c>
      <c r="K89">
        <v>0.88280000000000003</v>
      </c>
      <c r="L89">
        <v>12.342000000000001</v>
      </c>
      <c r="M89">
        <v>8.9999999999999998E-4</v>
      </c>
      <c r="N89">
        <v>673.33479999999997</v>
      </c>
      <c r="O89">
        <v>2.1238999999999999</v>
      </c>
      <c r="P89">
        <v>675.5</v>
      </c>
      <c r="Q89">
        <v>507.6422</v>
      </c>
      <c r="R89">
        <v>1.6012</v>
      </c>
      <c r="S89">
        <v>509.2</v>
      </c>
      <c r="T89">
        <v>0</v>
      </c>
      <c r="U89"/>
      <c r="V89"/>
      <c r="W89">
        <v>0</v>
      </c>
      <c r="X89">
        <v>2.8249</v>
      </c>
      <c r="Y89">
        <v>12.3</v>
      </c>
      <c r="Z89">
        <v>871</v>
      </c>
      <c r="AA89">
        <v>890</v>
      </c>
      <c r="AB89">
        <v>823</v>
      </c>
      <c r="AC89">
        <v>48</v>
      </c>
      <c r="AD89">
        <v>5.55</v>
      </c>
      <c r="AE89">
        <v>0.13</v>
      </c>
      <c r="AF89">
        <v>993</v>
      </c>
      <c r="AG89">
        <v>-11</v>
      </c>
      <c r="AH89">
        <v>13</v>
      </c>
      <c r="AI89">
        <v>13</v>
      </c>
      <c r="AJ89">
        <v>191</v>
      </c>
      <c r="AK89">
        <v>190</v>
      </c>
      <c r="AL89">
        <v>5.9</v>
      </c>
      <c r="AM89">
        <v>195</v>
      </c>
      <c r="AN89" t="s">
        <v>155</v>
      </c>
      <c r="AO89">
        <v>1</v>
      </c>
      <c r="AP89" s="42">
        <v>0.84089120370370374</v>
      </c>
      <c r="AQ89">
        <v>47.164194999999999</v>
      </c>
      <c r="AR89">
        <v>-88.488341000000005</v>
      </c>
      <c r="AS89">
        <v>320</v>
      </c>
      <c r="AT89">
        <v>27</v>
      </c>
      <c r="AU89">
        <v>12</v>
      </c>
      <c r="AV89">
        <v>8</v>
      </c>
      <c r="AW89" t="s">
        <v>407</v>
      </c>
      <c r="AX89">
        <v>1.7216</v>
      </c>
      <c r="AY89">
        <v>1.4</v>
      </c>
      <c r="AZ89">
        <v>2.5215999999999998</v>
      </c>
      <c r="BA89">
        <v>14.048999999999999</v>
      </c>
      <c r="BB89">
        <v>15.2</v>
      </c>
      <c r="BC89">
        <v>1.08</v>
      </c>
      <c r="BD89">
        <v>13.278</v>
      </c>
      <c r="BE89">
        <v>3035.5259999999998</v>
      </c>
      <c r="BF89">
        <v>0.14699999999999999</v>
      </c>
      <c r="BG89">
        <v>17.343</v>
      </c>
      <c r="BH89">
        <v>5.5E-2</v>
      </c>
      <c r="BI89">
        <v>17.396999999999998</v>
      </c>
      <c r="BJ89">
        <v>13.074999999999999</v>
      </c>
      <c r="BK89">
        <v>4.1000000000000002E-2</v>
      </c>
      <c r="BL89">
        <v>13.116</v>
      </c>
      <c r="BM89">
        <v>0</v>
      </c>
      <c r="BN89"/>
      <c r="BO89"/>
      <c r="BP89"/>
      <c r="BQ89">
        <v>505.19</v>
      </c>
      <c r="BR89">
        <v>0.14909500000000001</v>
      </c>
      <c r="BS89">
        <v>0.33886300000000003</v>
      </c>
      <c r="BT89">
        <v>1.2999999999999999E-2</v>
      </c>
      <c r="BU89">
        <v>3.589089</v>
      </c>
      <c r="BV89">
        <f t="shared" si="14"/>
        <v>6.8111463000000008</v>
      </c>
      <c r="BW89" s="4">
        <f t="shared" si="15"/>
        <v>0.94823731379999998</v>
      </c>
      <c r="BY89" s="4">
        <f t="shared" si="16"/>
        <v>8295.2801437847793</v>
      </c>
      <c r="BZ89" s="4">
        <f t="shared" si="17"/>
        <v>0.40171165759619992</v>
      </c>
      <c r="CA89" s="4">
        <f t="shared" si="18"/>
        <v>35.730475667144994</v>
      </c>
      <c r="CB89" s="4">
        <f t="shared" si="19"/>
        <v>0</v>
      </c>
    </row>
    <row r="90" spans="1:80" x14ac:dyDescent="0.25">
      <c r="A90" s="40">
        <v>41703</v>
      </c>
      <c r="B90" s="41">
        <v>0.6326408912037037</v>
      </c>
      <c r="C90">
        <v>14.305999999999999</v>
      </c>
      <c r="D90">
        <v>1.6999999999999999E-3</v>
      </c>
      <c r="E90">
        <v>16.538461999999999</v>
      </c>
      <c r="F90">
        <v>860.1</v>
      </c>
      <c r="G90">
        <v>-3.6</v>
      </c>
      <c r="H90">
        <v>-72.8</v>
      </c>
      <c r="I90"/>
      <c r="J90">
        <v>3.2</v>
      </c>
      <c r="K90">
        <v>0.88039999999999996</v>
      </c>
      <c r="L90">
        <v>12.594799999999999</v>
      </c>
      <c r="M90">
        <v>1.5E-3</v>
      </c>
      <c r="N90">
        <v>757.2355</v>
      </c>
      <c r="O90">
        <v>0</v>
      </c>
      <c r="P90">
        <v>757.2</v>
      </c>
      <c r="Q90">
        <v>570.90660000000003</v>
      </c>
      <c r="R90">
        <v>0</v>
      </c>
      <c r="S90">
        <v>570.9</v>
      </c>
      <c r="T90">
        <v>0</v>
      </c>
      <c r="U90"/>
      <c r="V90"/>
      <c r="W90">
        <v>0</v>
      </c>
      <c r="X90">
        <v>2.8136000000000001</v>
      </c>
      <c r="Y90">
        <v>12.4</v>
      </c>
      <c r="Z90">
        <v>870</v>
      </c>
      <c r="AA90">
        <v>891</v>
      </c>
      <c r="AB90">
        <v>822</v>
      </c>
      <c r="AC90">
        <v>48</v>
      </c>
      <c r="AD90">
        <v>5.56</v>
      </c>
      <c r="AE90">
        <v>0.13</v>
      </c>
      <c r="AF90">
        <v>992</v>
      </c>
      <c r="AG90">
        <v>-11</v>
      </c>
      <c r="AH90">
        <v>13</v>
      </c>
      <c r="AI90">
        <v>13</v>
      </c>
      <c r="AJ90">
        <v>191</v>
      </c>
      <c r="AK90">
        <v>190</v>
      </c>
      <c r="AL90">
        <v>6.2</v>
      </c>
      <c r="AM90">
        <v>195</v>
      </c>
      <c r="AN90" t="s">
        <v>155</v>
      </c>
      <c r="AO90">
        <v>1</v>
      </c>
      <c r="AP90" s="42">
        <v>0.84090277777777789</v>
      </c>
      <c r="AQ90">
        <v>47.164211999999999</v>
      </c>
      <c r="AR90">
        <v>-88.488480999999993</v>
      </c>
      <c r="AS90">
        <v>320.39999999999998</v>
      </c>
      <c r="AT90">
        <v>24.8</v>
      </c>
      <c r="AU90">
        <v>12</v>
      </c>
      <c r="AV90">
        <v>8</v>
      </c>
      <c r="AW90" t="s">
        <v>407</v>
      </c>
      <c r="AX90">
        <v>1.7567999999999999</v>
      </c>
      <c r="AY90">
        <v>1.4216</v>
      </c>
      <c r="AZ90">
        <v>2.5568</v>
      </c>
      <c r="BA90">
        <v>14.048999999999999</v>
      </c>
      <c r="BB90">
        <v>14.88</v>
      </c>
      <c r="BC90">
        <v>1.06</v>
      </c>
      <c r="BD90">
        <v>13.59</v>
      </c>
      <c r="BE90">
        <v>3035.2069999999999</v>
      </c>
      <c r="BF90">
        <v>0.223</v>
      </c>
      <c r="BG90">
        <v>19.11</v>
      </c>
      <c r="BH90">
        <v>0</v>
      </c>
      <c r="BI90">
        <v>19.11</v>
      </c>
      <c r="BJ90">
        <v>14.407999999999999</v>
      </c>
      <c r="BK90">
        <v>0</v>
      </c>
      <c r="BL90">
        <v>14.407999999999999</v>
      </c>
      <c r="BM90">
        <v>0</v>
      </c>
      <c r="BN90"/>
      <c r="BO90"/>
      <c r="BP90"/>
      <c r="BQ90">
        <v>493.01600000000002</v>
      </c>
      <c r="BR90">
        <v>0.100398</v>
      </c>
      <c r="BS90">
        <v>0.33800000000000002</v>
      </c>
      <c r="BT90">
        <v>1.3136999999999999E-2</v>
      </c>
      <c r="BU90">
        <v>2.4168310000000002</v>
      </c>
      <c r="BV90">
        <f t="shared" si="14"/>
        <v>6.7938000000000009</v>
      </c>
      <c r="BW90" s="4">
        <f t="shared" si="15"/>
        <v>0.63852675020000005</v>
      </c>
      <c r="BY90" s="4">
        <f t="shared" si="16"/>
        <v>5585.3124157695438</v>
      </c>
      <c r="BZ90" s="4">
        <f t="shared" si="17"/>
        <v>0.41035905251820004</v>
      </c>
      <c r="CA90" s="4">
        <f t="shared" si="18"/>
        <v>26.513243177947199</v>
      </c>
      <c r="CB90" s="4">
        <f t="shared" si="19"/>
        <v>0</v>
      </c>
    </row>
    <row r="91" spans="1:80" x14ac:dyDescent="0.25">
      <c r="A91" s="40">
        <v>41703</v>
      </c>
      <c r="B91" s="41">
        <v>0.63265246527777774</v>
      </c>
      <c r="C91">
        <v>14.734999999999999</v>
      </c>
      <c r="D91">
        <v>1.1999999999999999E-3</v>
      </c>
      <c r="E91">
        <v>11.809129</v>
      </c>
      <c r="F91">
        <v>1049.8</v>
      </c>
      <c r="G91">
        <v>-2.4</v>
      </c>
      <c r="H91">
        <v>-100.3</v>
      </c>
      <c r="I91"/>
      <c r="J91">
        <v>2.84</v>
      </c>
      <c r="K91">
        <v>0.87709999999999999</v>
      </c>
      <c r="L91">
        <v>12.9237</v>
      </c>
      <c r="M91">
        <v>1E-3</v>
      </c>
      <c r="N91">
        <v>920.76250000000005</v>
      </c>
      <c r="O91">
        <v>0</v>
      </c>
      <c r="P91">
        <v>920.8</v>
      </c>
      <c r="Q91">
        <v>694.19539999999995</v>
      </c>
      <c r="R91">
        <v>0</v>
      </c>
      <c r="S91">
        <v>694.2</v>
      </c>
      <c r="T91">
        <v>0</v>
      </c>
      <c r="U91"/>
      <c r="V91"/>
      <c r="W91">
        <v>0</v>
      </c>
      <c r="X91">
        <v>2.4946999999999999</v>
      </c>
      <c r="Y91">
        <v>12.3</v>
      </c>
      <c r="Z91">
        <v>871</v>
      </c>
      <c r="AA91">
        <v>891</v>
      </c>
      <c r="AB91">
        <v>823</v>
      </c>
      <c r="AC91">
        <v>48</v>
      </c>
      <c r="AD91">
        <v>5.56</v>
      </c>
      <c r="AE91">
        <v>0.13</v>
      </c>
      <c r="AF91">
        <v>992</v>
      </c>
      <c r="AG91">
        <v>-11</v>
      </c>
      <c r="AH91">
        <v>13</v>
      </c>
      <c r="AI91">
        <v>13</v>
      </c>
      <c r="AJ91">
        <v>191</v>
      </c>
      <c r="AK91">
        <v>190.1</v>
      </c>
      <c r="AL91">
        <v>6.1</v>
      </c>
      <c r="AM91">
        <v>195</v>
      </c>
      <c r="AN91" t="s">
        <v>155</v>
      </c>
      <c r="AO91">
        <v>1</v>
      </c>
      <c r="AP91" s="42">
        <v>0.84091435185185182</v>
      </c>
      <c r="AQ91">
        <v>47.164234</v>
      </c>
      <c r="AR91">
        <v>-88.488614999999996</v>
      </c>
      <c r="AS91">
        <v>320.7</v>
      </c>
      <c r="AT91">
        <v>23.9</v>
      </c>
      <c r="AU91">
        <v>12</v>
      </c>
      <c r="AV91">
        <v>8</v>
      </c>
      <c r="AW91" t="s">
        <v>407</v>
      </c>
      <c r="AX91">
        <v>1.6215999999999999</v>
      </c>
      <c r="AY91">
        <v>1.5</v>
      </c>
      <c r="AZ91">
        <v>2.4216000000000002</v>
      </c>
      <c r="BA91">
        <v>14.048999999999999</v>
      </c>
      <c r="BB91">
        <v>14.47</v>
      </c>
      <c r="BC91">
        <v>1.03</v>
      </c>
      <c r="BD91">
        <v>14.018000000000001</v>
      </c>
      <c r="BE91">
        <v>3035.069</v>
      </c>
      <c r="BF91">
        <v>0.155</v>
      </c>
      <c r="BG91">
        <v>22.645</v>
      </c>
      <c r="BH91">
        <v>0</v>
      </c>
      <c r="BI91">
        <v>22.645</v>
      </c>
      <c r="BJ91">
        <v>17.073</v>
      </c>
      <c r="BK91">
        <v>0</v>
      </c>
      <c r="BL91">
        <v>17.073</v>
      </c>
      <c r="BM91">
        <v>0</v>
      </c>
      <c r="BN91"/>
      <c r="BO91"/>
      <c r="BP91"/>
      <c r="BQ91">
        <v>425.98599999999999</v>
      </c>
      <c r="BR91">
        <v>0.17727699999999999</v>
      </c>
      <c r="BS91">
        <v>0.33827400000000002</v>
      </c>
      <c r="BT91">
        <v>1.3863E-2</v>
      </c>
      <c r="BU91">
        <v>4.2675010000000002</v>
      </c>
      <c r="BV91">
        <f t="shared" si="14"/>
        <v>6.7993074000000009</v>
      </c>
      <c r="BW91" s="4">
        <f t="shared" si="15"/>
        <v>1.1274737642000001</v>
      </c>
      <c r="BY91" s="4">
        <f t="shared" si="16"/>
        <v>9861.7746183420368</v>
      </c>
      <c r="BZ91" s="4">
        <f t="shared" si="17"/>
        <v>0.50363766551699995</v>
      </c>
      <c r="CA91" s="4">
        <f t="shared" si="18"/>
        <v>55.474876537882203</v>
      </c>
      <c r="CB91" s="4">
        <f t="shared" si="19"/>
        <v>0</v>
      </c>
    </row>
    <row r="92" spans="1:80" x14ac:dyDescent="0.25">
      <c r="A92" s="40">
        <v>41703</v>
      </c>
      <c r="B92" s="41">
        <v>0.63266403935185178</v>
      </c>
      <c r="C92">
        <v>14.81</v>
      </c>
      <c r="D92">
        <v>2E-3</v>
      </c>
      <c r="E92">
        <v>20</v>
      </c>
      <c r="F92">
        <v>1149.3</v>
      </c>
      <c r="G92">
        <v>-2.2999999999999998</v>
      </c>
      <c r="H92">
        <v>-60.2</v>
      </c>
      <c r="I92"/>
      <c r="J92">
        <v>2.4900000000000002</v>
      </c>
      <c r="K92">
        <v>0.87639999999999996</v>
      </c>
      <c r="L92">
        <v>12.979100000000001</v>
      </c>
      <c r="M92">
        <v>1.8E-3</v>
      </c>
      <c r="N92">
        <v>1007.1866</v>
      </c>
      <c r="O92">
        <v>0</v>
      </c>
      <c r="P92">
        <v>1007.2</v>
      </c>
      <c r="Q92">
        <v>759.35149999999999</v>
      </c>
      <c r="R92">
        <v>0</v>
      </c>
      <c r="S92">
        <v>759.4</v>
      </c>
      <c r="T92">
        <v>0</v>
      </c>
      <c r="U92"/>
      <c r="V92"/>
      <c r="W92">
        <v>0</v>
      </c>
      <c r="X92">
        <v>2.1844999999999999</v>
      </c>
      <c r="Y92">
        <v>12.3</v>
      </c>
      <c r="Z92">
        <v>871</v>
      </c>
      <c r="AA92">
        <v>891</v>
      </c>
      <c r="AB92">
        <v>825</v>
      </c>
      <c r="AC92">
        <v>48</v>
      </c>
      <c r="AD92">
        <v>5.56</v>
      </c>
      <c r="AE92">
        <v>0.13</v>
      </c>
      <c r="AF92">
        <v>992</v>
      </c>
      <c r="AG92">
        <v>-11</v>
      </c>
      <c r="AH92">
        <v>12.863</v>
      </c>
      <c r="AI92">
        <v>13</v>
      </c>
      <c r="AJ92">
        <v>191</v>
      </c>
      <c r="AK92">
        <v>191</v>
      </c>
      <c r="AL92">
        <v>5.8</v>
      </c>
      <c r="AM92">
        <v>195</v>
      </c>
      <c r="AN92" t="s">
        <v>155</v>
      </c>
      <c r="AO92">
        <v>1</v>
      </c>
      <c r="AP92" s="42">
        <v>0.84092592592592597</v>
      </c>
      <c r="AQ92">
        <v>47.164262000000001</v>
      </c>
      <c r="AR92">
        <v>-88.488747000000004</v>
      </c>
      <c r="AS92">
        <v>320.89999999999998</v>
      </c>
      <c r="AT92">
        <v>24</v>
      </c>
      <c r="AU92">
        <v>12</v>
      </c>
      <c r="AV92">
        <v>8</v>
      </c>
      <c r="AW92" t="s">
        <v>407</v>
      </c>
      <c r="AX92">
        <v>1.7216</v>
      </c>
      <c r="AY92">
        <v>1.5216000000000001</v>
      </c>
      <c r="AZ92">
        <v>2.5</v>
      </c>
      <c r="BA92">
        <v>14.048999999999999</v>
      </c>
      <c r="BB92">
        <v>14.4</v>
      </c>
      <c r="BC92">
        <v>1.03</v>
      </c>
      <c r="BD92">
        <v>14.106</v>
      </c>
      <c r="BE92">
        <v>3034.8620000000001</v>
      </c>
      <c r="BF92">
        <v>0.26100000000000001</v>
      </c>
      <c r="BG92">
        <v>24.663</v>
      </c>
      <c r="BH92">
        <v>0</v>
      </c>
      <c r="BI92">
        <v>24.663</v>
      </c>
      <c r="BJ92">
        <v>18.594000000000001</v>
      </c>
      <c r="BK92">
        <v>0</v>
      </c>
      <c r="BL92">
        <v>18.594000000000001</v>
      </c>
      <c r="BM92">
        <v>0</v>
      </c>
      <c r="BN92"/>
      <c r="BO92"/>
      <c r="BP92"/>
      <c r="BQ92">
        <v>371.39600000000002</v>
      </c>
      <c r="BR92">
        <v>0.37252099999999999</v>
      </c>
      <c r="BS92">
        <v>0.34013700000000002</v>
      </c>
      <c r="BT92">
        <v>1.2999999999999999E-2</v>
      </c>
      <c r="BU92">
        <v>8.9675119999999993</v>
      </c>
      <c r="BV92">
        <f t="shared" si="14"/>
        <v>6.8367537000000009</v>
      </c>
      <c r="BW92" s="4">
        <f t="shared" si="15"/>
        <v>2.3692166703999997</v>
      </c>
      <c r="BY92" s="4">
        <f t="shared" si="16"/>
        <v>20721.623892506119</v>
      </c>
      <c r="BZ92" s="4">
        <f t="shared" si="17"/>
        <v>1.7820724092047999</v>
      </c>
      <c r="CA92" s="4">
        <f t="shared" si="18"/>
        <v>126.9572964626592</v>
      </c>
      <c r="CB92" s="4">
        <f t="shared" si="19"/>
        <v>0</v>
      </c>
    </row>
    <row r="93" spans="1:80" x14ac:dyDescent="0.25">
      <c r="A93" s="40">
        <v>41703</v>
      </c>
      <c r="B93" s="41">
        <v>0.63267561342592593</v>
      </c>
      <c r="C93">
        <v>14.492000000000001</v>
      </c>
      <c r="D93">
        <v>2E-3</v>
      </c>
      <c r="E93">
        <v>20</v>
      </c>
      <c r="F93">
        <v>1226.0999999999999</v>
      </c>
      <c r="G93">
        <v>1.4</v>
      </c>
      <c r="H93">
        <v>-71.599999999999994</v>
      </c>
      <c r="I93"/>
      <c r="J93">
        <v>2.14</v>
      </c>
      <c r="K93">
        <v>0.87890000000000001</v>
      </c>
      <c r="L93">
        <v>12.7364</v>
      </c>
      <c r="M93">
        <v>1.8E-3</v>
      </c>
      <c r="N93">
        <v>1077.623</v>
      </c>
      <c r="O93">
        <v>1.2556</v>
      </c>
      <c r="P93">
        <v>1078.9000000000001</v>
      </c>
      <c r="Q93">
        <v>812.44190000000003</v>
      </c>
      <c r="R93">
        <v>0.9466</v>
      </c>
      <c r="S93">
        <v>813.4</v>
      </c>
      <c r="T93">
        <v>0</v>
      </c>
      <c r="U93"/>
      <c r="V93"/>
      <c r="W93">
        <v>0</v>
      </c>
      <c r="X93">
        <v>1.8786</v>
      </c>
      <c r="Y93">
        <v>12.3</v>
      </c>
      <c r="Z93">
        <v>871</v>
      </c>
      <c r="AA93">
        <v>891</v>
      </c>
      <c r="AB93">
        <v>823</v>
      </c>
      <c r="AC93">
        <v>48</v>
      </c>
      <c r="AD93">
        <v>5.55</v>
      </c>
      <c r="AE93">
        <v>0.13</v>
      </c>
      <c r="AF93">
        <v>993</v>
      </c>
      <c r="AG93">
        <v>-11</v>
      </c>
      <c r="AH93">
        <v>12.137</v>
      </c>
      <c r="AI93">
        <v>13</v>
      </c>
      <c r="AJ93">
        <v>191</v>
      </c>
      <c r="AK93">
        <v>190.9</v>
      </c>
      <c r="AL93">
        <v>6</v>
      </c>
      <c r="AM93">
        <v>195</v>
      </c>
      <c r="AN93" t="s">
        <v>155</v>
      </c>
      <c r="AO93">
        <v>1</v>
      </c>
      <c r="AP93" s="42">
        <v>0.8409375</v>
      </c>
      <c r="AQ93">
        <v>47.164284000000002</v>
      </c>
      <c r="AR93">
        <v>-88.488883000000001</v>
      </c>
      <c r="AS93">
        <v>320.89999999999998</v>
      </c>
      <c r="AT93">
        <v>24.3</v>
      </c>
      <c r="AU93">
        <v>12</v>
      </c>
      <c r="AV93">
        <v>8</v>
      </c>
      <c r="AW93" t="s">
        <v>407</v>
      </c>
      <c r="AX93">
        <v>1.8</v>
      </c>
      <c r="AY93">
        <v>1.6</v>
      </c>
      <c r="AZ93">
        <v>2.5215999999999998</v>
      </c>
      <c r="BA93">
        <v>14.048999999999999</v>
      </c>
      <c r="BB93">
        <v>14.7</v>
      </c>
      <c r="BC93">
        <v>1.05</v>
      </c>
      <c r="BD93">
        <v>13.782</v>
      </c>
      <c r="BE93">
        <v>3035.0309999999999</v>
      </c>
      <c r="BF93">
        <v>0.26700000000000002</v>
      </c>
      <c r="BG93">
        <v>26.891999999999999</v>
      </c>
      <c r="BH93">
        <v>3.1E-2</v>
      </c>
      <c r="BI93">
        <v>26.922999999999998</v>
      </c>
      <c r="BJ93">
        <v>20.274000000000001</v>
      </c>
      <c r="BK93">
        <v>2.4E-2</v>
      </c>
      <c r="BL93">
        <v>20.297999999999998</v>
      </c>
      <c r="BM93">
        <v>0</v>
      </c>
      <c r="BN93"/>
      <c r="BO93"/>
      <c r="BP93"/>
      <c r="BQ93">
        <v>325.50299999999999</v>
      </c>
      <c r="BR93">
        <v>0.381272</v>
      </c>
      <c r="BS93">
        <v>0.34031499999999998</v>
      </c>
      <c r="BT93">
        <v>1.2999999999999999E-2</v>
      </c>
      <c r="BU93">
        <v>9.1781710000000007</v>
      </c>
      <c r="BV93">
        <f t="shared" si="14"/>
        <v>6.8403315000000005</v>
      </c>
      <c r="BW93" s="4">
        <f t="shared" si="15"/>
        <v>2.4248727782000001</v>
      </c>
      <c r="BY93" s="4">
        <f t="shared" si="16"/>
        <v>21209.583913220384</v>
      </c>
      <c r="BZ93" s="4">
        <f t="shared" si="17"/>
        <v>1.8658652596398</v>
      </c>
      <c r="CA93" s="4">
        <f t="shared" si="18"/>
        <v>141.67997106343563</v>
      </c>
      <c r="CB93" s="4">
        <f t="shared" si="19"/>
        <v>0</v>
      </c>
    </row>
    <row r="94" spans="1:80" x14ac:dyDescent="0.25">
      <c r="A94" s="40">
        <v>41703</v>
      </c>
      <c r="B94" s="41">
        <v>0.63268718749999997</v>
      </c>
      <c r="C94">
        <v>14.051</v>
      </c>
      <c r="D94">
        <v>-1E-4</v>
      </c>
      <c r="E94">
        <v>-1.5</v>
      </c>
      <c r="F94">
        <v>1247.5</v>
      </c>
      <c r="G94">
        <v>1.5</v>
      </c>
      <c r="H94">
        <v>-78.099999999999994</v>
      </c>
      <c r="I94"/>
      <c r="J94">
        <v>1.89</v>
      </c>
      <c r="K94">
        <v>0.88219999999999998</v>
      </c>
      <c r="L94">
        <v>12.3948</v>
      </c>
      <c r="M94">
        <v>0</v>
      </c>
      <c r="N94">
        <v>1100.4926</v>
      </c>
      <c r="O94">
        <v>1.3231999999999999</v>
      </c>
      <c r="P94">
        <v>1101.8</v>
      </c>
      <c r="Q94">
        <v>829.68610000000001</v>
      </c>
      <c r="R94">
        <v>0.99760000000000004</v>
      </c>
      <c r="S94">
        <v>830.7</v>
      </c>
      <c r="T94">
        <v>0</v>
      </c>
      <c r="U94"/>
      <c r="V94"/>
      <c r="W94">
        <v>0</v>
      </c>
      <c r="X94">
        <v>1.6714</v>
      </c>
      <c r="Y94">
        <v>12.2</v>
      </c>
      <c r="Z94">
        <v>872</v>
      </c>
      <c r="AA94">
        <v>891</v>
      </c>
      <c r="AB94">
        <v>824</v>
      </c>
      <c r="AC94">
        <v>48</v>
      </c>
      <c r="AD94">
        <v>5.55</v>
      </c>
      <c r="AE94">
        <v>0.13</v>
      </c>
      <c r="AF94">
        <v>993</v>
      </c>
      <c r="AG94">
        <v>-11</v>
      </c>
      <c r="AH94">
        <v>13</v>
      </c>
      <c r="AI94">
        <v>13</v>
      </c>
      <c r="AJ94">
        <v>191</v>
      </c>
      <c r="AK94">
        <v>190.1</v>
      </c>
      <c r="AL94">
        <v>5.6</v>
      </c>
      <c r="AM94">
        <v>195</v>
      </c>
      <c r="AN94" t="s">
        <v>155</v>
      </c>
      <c r="AO94">
        <v>1</v>
      </c>
      <c r="AP94" s="42">
        <v>0.84094907407407404</v>
      </c>
      <c r="AQ94">
        <v>47.164295000000003</v>
      </c>
      <c r="AR94">
        <v>-88.489028000000005</v>
      </c>
      <c r="AS94">
        <v>320.8</v>
      </c>
      <c r="AT94">
        <v>25.3</v>
      </c>
      <c r="AU94">
        <v>12</v>
      </c>
      <c r="AV94">
        <v>8</v>
      </c>
      <c r="AW94" t="s">
        <v>407</v>
      </c>
      <c r="AX94">
        <v>1.8</v>
      </c>
      <c r="AY94">
        <v>1.6215999999999999</v>
      </c>
      <c r="AZ94">
        <v>2.6</v>
      </c>
      <c r="BA94">
        <v>14.048999999999999</v>
      </c>
      <c r="BB94">
        <v>15.13</v>
      </c>
      <c r="BC94">
        <v>1.08</v>
      </c>
      <c r="BD94">
        <v>13.358000000000001</v>
      </c>
      <c r="BE94">
        <v>3035.7150000000001</v>
      </c>
      <c r="BF94">
        <v>0</v>
      </c>
      <c r="BG94">
        <v>28.225999999999999</v>
      </c>
      <c r="BH94">
        <v>3.4000000000000002E-2</v>
      </c>
      <c r="BI94">
        <v>28.26</v>
      </c>
      <c r="BJ94">
        <v>21.28</v>
      </c>
      <c r="BK94">
        <v>2.5999999999999999E-2</v>
      </c>
      <c r="BL94">
        <v>21.306000000000001</v>
      </c>
      <c r="BM94">
        <v>0</v>
      </c>
      <c r="BN94"/>
      <c r="BO94"/>
      <c r="BP94"/>
      <c r="BQ94">
        <v>297.65199999999999</v>
      </c>
      <c r="BR94">
        <v>0.242204</v>
      </c>
      <c r="BS94">
        <v>0.33627400000000002</v>
      </c>
      <c r="BT94">
        <v>1.2999999999999999E-2</v>
      </c>
      <c r="BU94">
        <v>5.8304559999999999</v>
      </c>
      <c r="BV94">
        <f t="shared" si="14"/>
        <v>6.7591074000000004</v>
      </c>
      <c r="BW94" s="4">
        <f t="shared" si="15"/>
        <v>1.5404064752</v>
      </c>
      <c r="BY94" s="4">
        <f t="shared" si="16"/>
        <v>13476.477523220856</v>
      </c>
      <c r="BZ94" s="4">
        <f t="shared" si="17"/>
        <v>0</v>
      </c>
      <c r="CA94" s="4">
        <f t="shared" si="18"/>
        <v>94.468499741951987</v>
      </c>
      <c r="CB94" s="4">
        <f t="shared" si="19"/>
        <v>0</v>
      </c>
    </row>
    <row r="95" spans="1:80" x14ac:dyDescent="0.25">
      <c r="A95" s="40">
        <v>41703</v>
      </c>
      <c r="B95" s="41">
        <v>0.63269876157407412</v>
      </c>
      <c r="C95">
        <v>13.82</v>
      </c>
      <c r="D95">
        <v>5.9999999999999995E-4</v>
      </c>
      <c r="E95">
        <v>6.2162160000000002</v>
      </c>
      <c r="F95">
        <v>1124.5</v>
      </c>
      <c r="G95">
        <v>-6.9</v>
      </c>
      <c r="H95">
        <v>-63.2</v>
      </c>
      <c r="I95"/>
      <c r="J95">
        <v>1.65</v>
      </c>
      <c r="K95">
        <v>0.88380000000000003</v>
      </c>
      <c r="L95">
        <v>12.2149</v>
      </c>
      <c r="M95">
        <v>5.0000000000000001E-4</v>
      </c>
      <c r="N95">
        <v>993.82690000000002</v>
      </c>
      <c r="O95">
        <v>0</v>
      </c>
      <c r="P95">
        <v>993.8</v>
      </c>
      <c r="Q95">
        <v>749.27919999999995</v>
      </c>
      <c r="R95">
        <v>0</v>
      </c>
      <c r="S95">
        <v>749.3</v>
      </c>
      <c r="T95">
        <v>0</v>
      </c>
      <c r="U95"/>
      <c r="V95"/>
      <c r="W95">
        <v>0</v>
      </c>
      <c r="X95">
        <v>1.4544999999999999</v>
      </c>
      <c r="Y95">
        <v>12.2</v>
      </c>
      <c r="Z95">
        <v>872</v>
      </c>
      <c r="AA95">
        <v>891</v>
      </c>
      <c r="AB95">
        <v>824</v>
      </c>
      <c r="AC95">
        <v>48</v>
      </c>
      <c r="AD95">
        <v>5.56</v>
      </c>
      <c r="AE95">
        <v>0.13</v>
      </c>
      <c r="AF95">
        <v>992</v>
      </c>
      <c r="AG95">
        <v>-11</v>
      </c>
      <c r="AH95">
        <v>13</v>
      </c>
      <c r="AI95">
        <v>13</v>
      </c>
      <c r="AJ95">
        <v>191</v>
      </c>
      <c r="AK95">
        <v>191</v>
      </c>
      <c r="AL95">
        <v>5.3</v>
      </c>
      <c r="AM95">
        <v>195</v>
      </c>
      <c r="AN95" t="s">
        <v>155</v>
      </c>
      <c r="AO95">
        <v>1</v>
      </c>
      <c r="AP95" s="42">
        <v>0.84096064814814808</v>
      </c>
      <c r="AQ95">
        <v>47.164275000000004</v>
      </c>
      <c r="AR95">
        <v>-88.489189999999994</v>
      </c>
      <c r="AS95">
        <v>320.7</v>
      </c>
      <c r="AT95">
        <v>28.3</v>
      </c>
      <c r="AU95">
        <v>12</v>
      </c>
      <c r="AV95">
        <v>7</v>
      </c>
      <c r="AW95" t="s">
        <v>408</v>
      </c>
      <c r="AX95">
        <v>1.7567999999999999</v>
      </c>
      <c r="AY95">
        <v>1.7</v>
      </c>
      <c r="AZ95">
        <v>2.5568</v>
      </c>
      <c r="BA95">
        <v>14.048999999999999</v>
      </c>
      <c r="BB95">
        <v>15.37</v>
      </c>
      <c r="BC95">
        <v>1.0900000000000001</v>
      </c>
      <c r="BD95">
        <v>13.145</v>
      </c>
      <c r="BE95">
        <v>3035.7220000000002</v>
      </c>
      <c r="BF95">
        <v>8.6999999999999994E-2</v>
      </c>
      <c r="BG95">
        <v>25.864999999999998</v>
      </c>
      <c r="BH95">
        <v>0</v>
      </c>
      <c r="BI95">
        <v>25.864999999999998</v>
      </c>
      <c r="BJ95">
        <v>19.501000000000001</v>
      </c>
      <c r="BK95">
        <v>0</v>
      </c>
      <c r="BL95">
        <v>19.501000000000001</v>
      </c>
      <c r="BM95">
        <v>0</v>
      </c>
      <c r="BN95"/>
      <c r="BO95"/>
      <c r="BP95"/>
      <c r="BQ95">
        <v>262.827</v>
      </c>
      <c r="BR95">
        <v>0.15160299999999999</v>
      </c>
      <c r="BS95">
        <v>0.33813700000000002</v>
      </c>
      <c r="BT95">
        <v>1.2999999999999999E-2</v>
      </c>
      <c r="BU95">
        <v>3.649464</v>
      </c>
      <c r="BV95">
        <f t="shared" si="14"/>
        <v>6.7965537000000005</v>
      </c>
      <c r="BW95" s="4">
        <f t="shared" si="15"/>
        <v>0.96418838880000002</v>
      </c>
      <c r="BY95" s="4">
        <f t="shared" si="16"/>
        <v>8435.366457700291</v>
      </c>
      <c r="BZ95" s="4">
        <f t="shared" si="17"/>
        <v>0.2417470643952</v>
      </c>
      <c r="CA95" s="4">
        <f t="shared" si="18"/>
        <v>54.187465549089602</v>
      </c>
      <c r="CB95" s="4">
        <f t="shared" si="19"/>
        <v>0</v>
      </c>
    </row>
    <row r="96" spans="1:80" x14ac:dyDescent="0.25">
      <c r="A96" s="40">
        <v>41703</v>
      </c>
      <c r="B96" s="41">
        <v>0.63271033564814816</v>
      </c>
      <c r="C96">
        <v>14.14</v>
      </c>
      <c r="D96">
        <v>2E-3</v>
      </c>
      <c r="E96">
        <v>20</v>
      </c>
      <c r="F96">
        <v>1240.5</v>
      </c>
      <c r="G96">
        <v>-9.9</v>
      </c>
      <c r="H96">
        <v>-90.3</v>
      </c>
      <c r="I96"/>
      <c r="J96">
        <v>1.4</v>
      </c>
      <c r="K96">
        <v>0.88139999999999996</v>
      </c>
      <c r="L96">
        <v>12.462199999999999</v>
      </c>
      <c r="M96">
        <v>1.8E-3</v>
      </c>
      <c r="N96">
        <v>1093.3387</v>
      </c>
      <c r="O96">
        <v>0</v>
      </c>
      <c r="P96">
        <v>1093.3</v>
      </c>
      <c r="Q96">
        <v>824.2903</v>
      </c>
      <c r="R96">
        <v>0</v>
      </c>
      <c r="S96">
        <v>824.3</v>
      </c>
      <c r="T96">
        <v>0</v>
      </c>
      <c r="U96"/>
      <c r="V96"/>
      <c r="W96">
        <v>0</v>
      </c>
      <c r="X96">
        <v>1.2309000000000001</v>
      </c>
      <c r="Y96">
        <v>12.2</v>
      </c>
      <c r="Z96">
        <v>872</v>
      </c>
      <c r="AA96">
        <v>890</v>
      </c>
      <c r="AB96">
        <v>825</v>
      </c>
      <c r="AC96">
        <v>48</v>
      </c>
      <c r="AD96">
        <v>5.55</v>
      </c>
      <c r="AE96">
        <v>0.13</v>
      </c>
      <c r="AF96">
        <v>993</v>
      </c>
      <c r="AG96">
        <v>-11</v>
      </c>
      <c r="AH96">
        <v>13</v>
      </c>
      <c r="AI96">
        <v>13</v>
      </c>
      <c r="AJ96">
        <v>190.9</v>
      </c>
      <c r="AK96">
        <v>190.9</v>
      </c>
      <c r="AL96">
        <v>5.4</v>
      </c>
      <c r="AM96">
        <v>195</v>
      </c>
      <c r="AN96" t="s">
        <v>155</v>
      </c>
      <c r="AO96">
        <v>1</v>
      </c>
      <c r="AP96" s="42">
        <v>0.84097222222222223</v>
      </c>
      <c r="AQ96">
        <v>47.164236000000002</v>
      </c>
      <c r="AR96">
        <v>-88.489361000000002</v>
      </c>
      <c r="AS96">
        <v>320.7</v>
      </c>
      <c r="AT96">
        <v>30.7</v>
      </c>
      <c r="AU96">
        <v>12</v>
      </c>
      <c r="AV96">
        <v>7</v>
      </c>
      <c r="AW96" t="s">
        <v>408</v>
      </c>
      <c r="AX96">
        <v>1.6432</v>
      </c>
      <c r="AY96">
        <v>1.7432000000000001</v>
      </c>
      <c r="AZ96">
        <v>2.4647999999999999</v>
      </c>
      <c r="BA96">
        <v>14.048999999999999</v>
      </c>
      <c r="BB96">
        <v>15.04</v>
      </c>
      <c r="BC96">
        <v>1.07</v>
      </c>
      <c r="BD96">
        <v>13.461</v>
      </c>
      <c r="BE96">
        <v>3035.2310000000002</v>
      </c>
      <c r="BF96">
        <v>0.27300000000000002</v>
      </c>
      <c r="BG96">
        <v>27.885999999999999</v>
      </c>
      <c r="BH96">
        <v>0</v>
      </c>
      <c r="BI96">
        <v>27.885999999999999</v>
      </c>
      <c r="BJ96">
        <v>21.024000000000001</v>
      </c>
      <c r="BK96">
        <v>0</v>
      </c>
      <c r="BL96">
        <v>21.024000000000001</v>
      </c>
      <c r="BM96">
        <v>0</v>
      </c>
      <c r="BN96"/>
      <c r="BO96"/>
      <c r="BP96"/>
      <c r="BQ96">
        <v>217.98</v>
      </c>
      <c r="BR96">
        <v>0.17402799999999999</v>
      </c>
      <c r="BS96">
        <v>0.33872600000000003</v>
      </c>
      <c r="BT96">
        <v>1.2999999999999999E-2</v>
      </c>
      <c r="BU96">
        <v>4.1892889999999996</v>
      </c>
      <c r="BV96">
        <f t="shared" si="14"/>
        <v>6.8083926000000012</v>
      </c>
      <c r="BW96" s="4">
        <f t="shared" si="15"/>
        <v>1.1068101537999999</v>
      </c>
      <c r="BY96" s="4">
        <f t="shared" si="16"/>
        <v>9681.5511227539027</v>
      </c>
      <c r="BZ96" s="4">
        <f t="shared" si="17"/>
        <v>0.87079482797579999</v>
      </c>
      <c r="CA96" s="4">
        <f t="shared" si="18"/>
        <v>67.060770928070397</v>
      </c>
      <c r="CB96" s="4">
        <f t="shared" si="19"/>
        <v>0</v>
      </c>
    </row>
    <row r="97" spans="1:80" x14ac:dyDescent="0.25">
      <c r="A97" s="40">
        <v>41703</v>
      </c>
      <c r="B97" s="41">
        <v>0.6327219097222222</v>
      </c>
      <c r="C97">
        <v>14.114000000000001</v>
      </c>
      <c r="D97">
        <v>2E-3</v>
      </c>
      <c r="E97">
        <v>20</v>
      </c>
      <c r="F97">
        <v>1405.7</v>
      </c>
      <c r="G97">
        <v>-15.6</v>
      </c>
      <c r="H97">
        <v>-68.2</v>
      </c>
      <c r="I97"/>
      <c r="J97">
        <v>1.2</v>
      </c>
      <c r="K97">
        <v>0.88170000000000004</v>
      </c>
      <c r="L97">
        <v>12.444100000000001</v>
      </c>
      <c r="M97">
        <v>1.8E-3</v>
      </c>
      <c r="N97">
        <v>1239.335</v>
      </c>
      <c r="O97">
        <v>0</v>
      </c>
      <c r="P97">
        <v>1239.3</v>
      </c>
      <c r="Q97">
        <v>934.35990000000004</v>
      </c>
      <c r="R97">
        <v>0</v>
      </c>
      <c r="S97">
        <v>934.4</v>
      </c>
      <c r="T97">
        <v>0</v>
      </c>
      <c r="U97"/>
      <c r="V97"/>
      <c r="W97">
        <v>0</v>
      </c>
      <c r="X97">
        <v>1.0580000000000001</v>
      </c>
      <c r="Y97">
        <v>12.2</v>
      </c>
      <c r="Z97">
        <v>872</v>
      </c>
      <c r="AA97">
        <v>890</v>
      </c>
      <c r="AB97">
        <v>826</v>
      </c>
      <c r="AC97">
        <v>48</v>
      </c>
      <c r="AD97">
        <v>5.55</v>
      </c>
      <c r="AE97">
        <v>0.13</v>
      </c>
      <c r="AF97">
        <v>993</v>
      </c>
      <c r="AG97">
        <v>-11</v>
      </c>
      <c r="AH97">
        <v>13</v>
      </c>
      <c r="AI97">
        <v>13</v>
      </c>
      <c r="AJ97">
        <v>190</v>
      </c>
      <c r="AK97">
        <v>190</v>
      </c>
      <c r="AL97">
        <v>5.7</v>
      </c>
      <c r="AM97">
        <v>195</v>
      </c>
      <c r="AN97" t="s">
        <v>155</v>
      </c>
      <c r="AO97">
        <v>1</v>
      </c>
      <c r="AP97" s="42">
        <v>0.84098379629629638</v>
      </c>
      <c r="AQ97">
        <v>47.164189</v>
      </c>
      <c r="AR97">
        <v>-88.489531999999997</v>
      </c>
      <c r="AS97">
        <v>320.5</v>
      </c>
      <c r="AT97">
        <v>31.1</v>
      </c>
      <c r="AU97">
        <v>12</v>
      </c>
      <c r="AV97">
        <v>9</v>
      </c>
      <c r="AW97" t="s">
        <v>409</v>
      </c>
      <c r="AX97">
        <v>1.6272</v>
      </c>
      <c r="AY97">
        <v>1.9</v>
      </c>
      <c r="AZ97">
        <v>2.5703999999999998</v>
      </c>
      <c r="BA97">
        <v>14.048999999999999</v>
      </c>
      <c r="BB97">
        <v>15.07</v>
      </c>
      <c r="BC97">
        <v>1.07</v>
      </c>
      <c r="BD97">
        <v>13.42</v>
      </c>
      <c r="BE97">
        <v>3035.2440000000001</v>
      </c>
      <c r="BF97">
        <v>0.27400000000000002</v>
      </c>
      <c r="BG97">
        <v>31.655999999999999</v>
      </c>
      <c r="BH97">
        <v>0</v>
      </c>
      <c r="BI97">
        <v>31.655999999999999</v>
      </c>
      <c r="BJ97">
        <v>23.866</v>
      </c>
      <c r="BK97">
        <v>0</v>
      </c>
      <c r="BL97">
        <v>23.866</v>
      </c>
      <c r="BM97">
        <v>0</v>
      </c>
      <c r="BN97"/>
      <c r="BO97"/>
      <c r="BP97"/>
      <c r="BQ97">
        <v>187.637</v>
      </c>
      <c r="BR97">
        <v>0.220494</v>
      </c>
      <c r="BS97">
        <v>0.33727400000000002</v>
      </c>
      <c r="BT97">
        <v>1.2999999999999999E-2</v>
      </c>
      <c r="BU97">
        <v>5.3078419999999999</v>
      </c>
      <c r="BV97">
        <f t="shared" si="14"/>
        <v>6.7792074000000007</v>
      </c>
      <c r="BW97" s="4">
        <f t="shared" si="15"/>
        <v>1.4023318564</v>
      </c>
      <c r="BY97" s="4">
        <f t="shared" si="16"/>
        <v>12266.607477237307</v>
      </c>
      <c r="BZ97" s="4">
        <f t="shared" si="17"/>
        <v>1.1073411062712</v>
      </c>
      <c r="CA97" s="4">
        <f t="shared" si="18"/>
        <v>96.451835190760804</v>
      </c>
      <c r="CB97" s="4">
        <f t="shared" si="19"/>
        <v>0</v>
      </c>
    </row>
    <row r="98" spans="1:80" x14ac:dyDescent="0.25">
      <c r="A98" s="40">
        <v>41703</v>
      </c>
      <c r="B98" s="41">
        <v>0.63273348379629624</v>
      </c>
      <c r="C98">
        <v>13.939</v>
      </c>
      <c r="D98">
        <v>2E-3</v>
      </c>
      <c r="E98">
        <v>20.116569999999999</v>
      </c>
      <c r="F98">
        <v>1377.7</v>
      </c>
      <c r="G98">
        <v>-17.399999999999999</v>
      </c>
      <c r="H98">
        <v>-85.4</v>
      </c>
      <c r="I98"/>
      <c r="J98">
        <v>1.2</v>
      </c>
      <c r="K98">
        <v>0.88290000000000002</v>
      </c>
      <c r="L98">
        <v>12.306900000000001</v>
      </c>
      <c r="M98">
        <v>1.8E-3</v>
      </c>
      <c r="N98">
        <v>1216.3545999999999</v>
      </c>
      <c r="O98">
        <v>0</v>
      </c>
      <c r="P98">
        <v>1216.4000000000001</v>
      </c>
      <c r="Q98">
        <v>917.03449999999998</v>
      </c>
      <c r="R98">
        <v>0</v>
      </c>
      <c r="S98">
        <v>917</v>
      </c>
      <c r="T98">
        <v>0</v>
      </c>
      <c r="U98"/>
      <c r="V98"/>
      <c r="W98">
        <v>0</v>
      </c>
      <c r="X98">
        <v>1.0629999999999999</v>
      </c>
      <c r="Y98">
        <v>12.2</v>
      </c>
      <c r="Z98">
        <v>872</v>
      </c>
      <c r="AA98">
        <v>891</v>
      </c>
      <c r="AB98">
        <v>825</v>
      </c>
      <c r="AC98">
        <v>48</v>
      </c>
      <c r="AD98">
        <v>5.55</v>
      </c>
      <c r="AE98">
        <v>0.13</v>
      </c>
      <c r="AF98">
        <v>993</v>
      </c>
      <c r="AG98">
        <v>-11</v>
      </c>
      <c r="AH98">
        <v>13</v>
      </c>
      <c r="AI98">
        <v>13</v>
      </c>
      <c r="AJ98">
        <v>190</v>
      </c>
      <c r="AK98">
        <v>190</v>
      </c>
      <c r="AL98">
        <v>5.3</v>
      </c>
      <c r="AM98">
        <v>195</v>
      </c>
      <c r="AN98" t="s">
        <v>155</v>
      </c>
      <c r="AO98">
        <v>1</v>
      </c>
      <c r="AP98" s="42">
        <v>0.84099537037037031</v>
      </c>
      <c r="AQ98">
        <v>47.164124000000001</v>
      </c>
      <c r="AR98">
        <v>-88.489694999999998</v>
      </c>
      <c r="AS98">
        <v>320.5</v>
      </c>
      <c r="AT98">
        <v>31.6</v>
      </c>
      <c r="AU98">
        <v>12</v>
      </c>
      <c r="AV98">
        <v>9</v>
      </c>
      <c r="AW98" t="s">
        <v>409</v>
      </c>
      <c r="AX98">
        <v>1.0431999999999999</v>
      </c>
      <c r="AY98">
        <v>1.7056</v>
      </c>
      <c r="AZ98">
        <v>2.1215999999999999</v>
      </c>
      <c r="BA98">
        <v>14.048999999999999</v>
      </c>
      <c r="BB98">
        <v>15.24</v>
      </c>
      <c r="BC98">
        <v>1.0900000000000001</v>
      </c>
      <c r="BD98">
        <v>13.263</v>
      </c>
      <c r="BE98">
        <v>3035.3449999999998</v>
      </c>
      <c r="BF98">
        <v>0.27900000000000003</v>
      </c>
      <c r="BG98">
        <v>31.416</v>
      </c>
      <c r="BH98">
        <v>0</v>
      </c>
      <c r="BI98">
        <v>31.416</v>
      </c>
      <c r="BJ98">
        <v>23.684999999999999</v>
      </c>
      <c r="BK98">
        <v>0</v>
      </c>
      <c r="BL98">
        <v>23.684999999999999</v>
      </c>
      <c r="BM98">
        <v>0</v>
      </c>
      <c r="BN98"/>
      <c r="BO98"/>
      <c r="BP98"/>
      <c r="BQ98">
        <v>190.62700000000001</v>
      </c>
      <c r="BR98">
        <v>0.27509600000000001</v>
      </c>
      <c r="BS98">
        <v>0.33858899999999997</v>
      </c>
      <c r="BT98">
        <v>1.2999999999999999E-2</v>
      </c>
      <c r="BU98">
        <v>6.6222479999999999</v>
      </c>
      <c r="BV98">
        <f t="shared" si="14"/>
        <v>6.8056388999999999</v>
      </c>
      <c r="BW98" s="4">
        <f t="shared" si="15"/>
        <v>1.7495979215999999</v>
      </c>
      <c r="BY98" s="4">
        <f t="shared" si="16"/>
        <v>15304.754720523382</v>
      </c>
      <c r="BZ98" s="4">
        <f t="shared" si="17"/>
        <v>1.4067681159888001</v>
      </c>
      <c r="CA98" s="4">
        <f t="shared" si="18"/>
        <v>119.424024470232</v>
      </c>
      <c r="CB98" s="4">
        <f t="shared" si="19"/>
        <v>0</v>
      </c>
    </row>
    <row r="99" spans="1:80" x14ac:dyDescent="0.25">
      <c r="A99" s="40">
        <v>41703</v>
      </c>
      <c r="B99" s="41">
        <v>0.63274505787037039</v>
      </c>
      <c r="C99">
        <v>13.769</v>
      </c>
      <c r="D99">
        <v>2.8E-3</v>
      </c>
      <c r="E99">
        <v>28.442964</v>
      </c>
      <c r="F99">
        <v>1492</v>
      </c>
      <c r="G99">
        <v>-15.3</v>
      </c>
      <c r="H99">
        <v>-107.1</v>
      </c>
      <c r="I99"/>
      <c r="J99">
        <v>1.35</v>
      </c>
      <c r="K99">
        <v>0.88429999999999997</v>
      </c>
      <c r="L99">
        <v>12.1761</v>
      </c>
      <c r="M99">
        <v>2.5000000000000001E-3</v>
      </c>
      <c r="N99">
        <v>1319.4058</v>
      </c>
      <c r="O99">
        <v>0</v>
      </c>
      <c r="P99">
        <v>1319.4</v>
      </c>
      <c r="Q99">
        <v>994.7269</v>
      </c>
      <c r="R99">
        <v>0</v>
      </c>
      <c r="S99">
        <v>994.7</v>
      </c>
      <c r="T99">
        <v>0</v>
      </c>
      <c r="U99"/>
      <c r="V99"/>
      <c r="W99">
        <v>0</v>
      </c>
      <c r="X99">
        <v>1.1972</v>
      </c>
      <c r="Y99">
        <v>12.2</v>
      </c>
      <c r="Z99">
        <v>872</v>
      </c>
      <c r="AA99">
        <v>892</v>
      </c>
      <c r="AB99">
        <v>824</v>
      </c>
      <c r="AC99">
        <v>48</v>
      </c>
      <c r="AD99">
        <v>5.55</v>
      </c>
      <c r="AE99">
        <v>0.13</v>
      </c>
      <c r="AF99">
        <v>993</v>
      </c>
      <c r="AG99">
        <v>-11</v>
      </c>
      <c r="AH99">
        <v>13</v>
      </c>
      <c r="AI99">
        <v>13</v>
      </c>
      <c r="AJ99">
        <v>190</v>
      </c>
      <c r="AK99">
        <v>190</v>
      </c>
      <c r="AL99">
        <v>5.6</v>
      </c>
      <c r="AM99">
        <v>195</v>
      </c>
      <c r="AN99" t="s">
        <v>155</v>
      </c>
      <c r="AO99">
        <v>1</v>
      </c>
      <c r="AP99" s="42">
        <v>0.84100694444444446</v>
      </c>
      <c r="AQ99">
        <v>47.164029999999997</v>
      </c>
      <c r="AR99">
        <v>-88.489856000000003</v>
      </c>
      <c r="AS99">
        <v>320.7</v>
      </c>
      <c r="AT99">
        <v>33.4</v>
      </c>
      <c r="AU99">
        <v>12</v>
      </c>
      <c r="AV99">
        <v>10</v>
      </c>
      <c r="AW99" t="s">
        <v>409</v>
      </c>
      <c r="AX99">
        <v>1.2432000000000001</v>
      </c>
      <c r="AY99">
        <v>1</v>
      </c>
      <c r="AZ99">
        <v>2.2216</v>
      </c>
      <c r="BA99">
        <v>14.048999999999999</v>
      </c>
      <c r="BB99">
        <v>15.42</v>
      </c>
      <c r="BC99">
        <v>1.1000000000000001</v>
      </c>
      <c r="BD99">
        <v>13.084</v>
      </c>
      <c r="BE99">
        <v>3035.2620000000002</v>
      </c>
      <c r="BF99">
        <v>0.39900000000000002</v>
      </c>
      <c r="BG99">
        <v>34.442999999999998</v>
      </c>
      <c r="BH99">
        <v>0</v>
      </c>
      <c r="BI99">
        <v>34.442999999999998</v>
      </c>
      <c r="BJ99">
        <v>25.966999999999999</v>
      </c>
      <c r="BK99">
        <v>0</v>
      </c>
      <c r="BL99">
        <v>25.966999999999999</v>
      </c>
      <c r="BM99">
        <v>0</v>
      </c>
      <c r="BN99"/>
      <c r="BO99"/>
      <c r="BP99"/>
      <c r="BQ99">
        <v>216.99299999999999</v>
      </c>
      <c r="BR99">
        <v>0.26761499999999999</v>
      </c>
      <c r="BS99">
        <v>0.33654800000000001</v>
      </c>
      <c r="BT99">
        <v>1.2999999999999999E-2</v>
      </c>
      <c r="BU99">
        <v>6.4421619999999997</v>
      </c>
      <c r="BV99">
        <f t="shared" si="14"/>
        <v>6.7646148000000004</v>
      </c>
      <c r="BW99" s="4">
        <f t="shared" si="15"/>
        <v>1.7020192003999999</v>
      </c>
      <c r="BY99" s="4">
        <f t="shared" si="16"/>
        <v>14888.148741820463</v>
      </c>
      <c r="BZ99" s="4">
        <f t="shared" si="17"/>
        <v>1.9571197965732001</v>
      </c>
      <c r="CA99" s="4">
        <f t="shared" si="18"/>
        <v>127.36974876595558</v>
      </c>
      <c r="CB99" s="4">
        <f t="shared" si="19"/>
        <v>0</v>
      </c>
    </row>
    <row r="100" spans="1:80" x14ac:dyDescent="0.25">
      <c r="A100" s="40">
        <v>41703</v>
      </c>
      <c r="B100" s="41">
        <v>0.63275663194444443</v>
      </c>
      <c r="C100">
        <v>13.69</v>
      </c>
      <c r="D100">
        <v>3.7000000000000002E-3</v>
      </c>
      <c r="E100">
        <v>36.948718</v>
      </c>
      <c r="F100">
        <v>1689.2</v>
      </c>
      <c r="G100">
        <v>-1.8</v>
      </c>
      <c r="H100">
        <v>-92.2</v>
      </c>
      <c r="I100"/>
      <c r="J100">
        <v>1.5</v>
      </c>
      <c r="K100">
        <v>0.88490000000000002</v>
      </c>
      <c r="L100">
        <v>12.114699999999999</v>
      </c>
      <c r="M100">
        <v>3.3E-3</v>
      </c>
      <c r="N100">
        <v>1494.8117</v>
      </c>
      <c r="O100">
        <v>0</v>
      </c>
      <c r="P100">
        <v>1494.8</v>
      </c>
      <c r="Q100">
        <v>1126.9690000000001</v>
      </c>
      <c r="R100">
        <v>0</v>
      </c>
      <c r="S100">
        <v>1127</v>
      </c>
      <c r="T100">
        <v>0</v>
      </c>
      <c r="U100"/>
      <c r="V100"/>
      <c r="W100">
        <v>0</v>
      </c>
      <c r="X100">
        <v>1.3273999999999999</v>
      </c>
      <c r="Y100">
        <v>12.3</v>
      </c>
      <c r="Z100">
        <v>871</v>
      </c>
      <c r="AA100">
        <v>891</v>
      </c>
      <c r="AB100">
        <v>823</v>
      </c>
      <c r="AC100">
        <v>48</v>
      </c>
      <c r="AD100">
        <v>5.55</v>
      </c>
      <c r="AE100">
        <v>0.13</v>
      </c>
      <c r="AF100">
        <v>993</v>
      </c>
      <c r="AG100">
        <v>-11</v>
      </c>
      <c r="AH100">
        <v>13</v>
      </c>
      <c r="AI100">
        <v>13</v>
      </c>
      <c r="AJ100">
        <v>190</v>
      </c>
      <c r="AK100">
        <v>190</v>
      </c>
      <c r="AL100">
        <v>5.6</v>
      </c>
      <c r="AM100">
        <v>195</v>
      </c>
      <c r="AN100" t="s">
        <v>155</v>
      </c>
      <c r="AO100">
        <v>1</v>
      </c>
      <c r="AP100" s="42">
        <v>0.8410185185185185</v>
      </c>
      <c r="AQ100">
        <v>47.163921000000002</v>
      </c>
      <c r="AR100">
        <v>-88.490013000000005</v>
      </c>
      <c r="AS100">
        <v>320.7</v>
      </c>
      <c r="AT100">
        <v>35.5</v>
      </c>
      <c r="AU100">
        <v>12</v>
      </c>
      <c r="AV100">
        <v>9</v>
      </c>
      <c r="AW100" t="s">
        <v>409</v>
      </c>
      <c r="AX100">
        <v>1.4</v>
      </c>
      <c r="AY100">
        <v>1</v>
      </c>
      <c r="AZ100">
        <v>2.2999999999999998</v>
      </c>
      <c r="BA100">
        <v>14.048999999999999</v>
      </c>
      <c r="BB100">
        <v>15.5</v>
      </c>
      <c r="BC100">
        <v>1.1000000000000001</v>
      </c>
      <c r="BD100">
        <v>13.006</v>
      </c>
      <c r="BE100">
        <v>3035.12</v>
      </c>
      <c r="BF100">
        <v>0.52100000000000002</v>
      </c>
      <c r="BG100">
        <v>39.218000000000004</v>
      </c>
      <c r="BH100">
        <v>0</v>
      </c>
      <c r="BI100">
        <v>39.218000000000004</v>
      </c>
      <c r="BJ100">
        <v>29.567</v>
      </c>
      <c r="BK100">
        <v>0</v>
      </c>
      <c r="BL100">
        <v>29.567</v>
      </c>
      <c r="BM100">
        <v>0</v>
      </c>
      <c r="BN100"/>
      <c r="BO100"/>
      <c r="BP100"/>
      <c r="BQ100">
        <v>241.797</v>
      </c>
      <c r="BR100">
        <v>0.184535</v>
      </c>
      <c r="BS100">
        <v>0.33958899999999997</v>
      </c>
      <c r="BT100">
        <v>1.2999999999999999E-2</v>
      </c>
      <c r="BU100">
        <v>4.4422189999999997</v>
      </c>
      <c r="BV100">
        <f t="shared" si="14"/>
        <v>6.8257389000000002</v>
      </c>
      <c r="BW100" s="4">
        <f t="shared" si="15"/>
        <v>1.1736342597999998</v>
      </c>
      <c r="BY100" s="4">
        <f t="shared" si="16"/>
        <v>10265.70321059659</v>
      </c>
      <c r="BZ100" s="4">
        <f t="shared" si="17"/>
        <v>1.7621811897785999</v>
      </c>
      <c r="CA100" s="4">
        <f t="shared" si="18"/>
        <v>100.00462809632218</v>
      </c>
      <c r="CB100" s="4">
        <f t="shared" si="19"/>
        <v>0</v>
      </c>
    </row>
    <row r="101" spans="1:80" x14ac:dyDescent="0.25">
      <c r="A101" s="40">
        <v>41703</v>
      </c>
      <c r="B101" s="41">
        <v>0.63276820601851858</v>
      </c>
      <c r="C101">
        <v>13.705</v>
      </c>
      <c r="D101">
        <v>3.5000000000000001E-3</v>
      </c>
      <c r="E101">
        <v>34.780844000000002</v>
      </c>
      <c r="F101">
        <v>1982.2</v>
      </c>
      <c r="G101">
        <v>-7.6</v>
      </c>
      <c r="H101">
        <v>-115.8</v>
      </c>
      <c r="I101"/>
      <c r="J101">
        <v>1.5</v>
      </c>
      <c r="K101">
        <v>0.88480000000000003</v>
      </c>
      <c r="L101">
        <v>12.126200000000001</v>
      </c>
      <c r="M101">
        <v>3.0999999999999999E-3</v>
      </c>
      <c r="N101">
        <v>1753.921</v>
      </c>
      <c r="O101">
        <v>0</v>
      </c>
      <c r="P101">
        <v>1753.9</v>
      </c>
      <c r="Q101">
        <v>1322.3168000000001</v>
      </c>
      <c r="R101">
        <v>0</v>
      </c>
      <c r="S101">
        <v>1322.3</v>
      </c>
      <c r="T101">
        <v>0</v>
      </c>
      <c r="U101"/>
      <c r="V101"/>
      <c r="W101">
        <v>0</v>
      </c>
      <c r="X101">
        <v>1.3271999999999999</v>
      </c>
      <c r="Y101">
        <v>12.2</v>
      </c>
      <c r="Z101">
        <v>871</v>
      </c>
      <c r="AA101">
        <v>892</v>
      </c>
      <c r="AB101">
        <v>822</v>
      </c>
      <c r="AC101">
        <v>48</v>
      </c>
      <c r="AD101">
        <v>5.55</v>
      </c>
      <c r="AE101">
        <v>0.13</v>
      </c>
      <c r="AF101">
        <v>993</v>
      </c>
      <c r="AG101">
        <v>-11</v>
      </c>
      <c r="AH101">
        <v>13</v>
      </c>
      <c r="AI101">
        <v>13</v>
      </c>
      <c r="AJ101">
        <v>190.1</v>
      </c>
      <c r="AK101">
        <v>190.1</v>
      </c>
      <c r="AL101">
        <v>5.7</v>
      </c>
      <c r="AM101">
        <v>195</v>
      </c>
      <c r="AN101" t="s">
        <v>155</v>
      </c>
      <c r="AO101">
        <v>2</v>
      </c>
      <c r="AP101" s="42">
        <v>0.84103009259259265</v>
      </c>
      <c r="AQ101">
        <v>47.163812</v>
      </c>
      <c r="AR101">
        <v>-88.490174999999994</v>
      </c>
      <c r="AS101">
        <v>320.60000000000002</v>
      </c>
      <c r="AT101">
        <v>36.9</v>
      </c>
      <c r="AU101">
        <v>12</v>
      </c>
      <c r="AV101">
        <v>9</v>
      </c>
      <c r="AW101" t="s">
        <v>409</v>
      </c>
      <c r="AX101">
        <v>1.4216</v>
      </c>
      <c r="AY101">
        <v>1</v>
      </c>
      <c r="AZ101">
        <v>2.2999999999999998</v>
      </c>
      <c r="BA101">
        <v>14.048999999999999</v>
      </c>
      <c r="BB101">
        <v>15.49</v>
      </c>
      <c r="BC101">
        <v>1.1000000000000001</v>
      </c>
      <c r="BD101">
        <v>13.016</v>
      </c>
      <c r="BE101">
        <v>3035.1590000000001</v>
      </c>
      <c r="BF101">
        <v>0.49</v>
      </c>
      <c r="BG101">
        <v>45.972999999999999</v>
      </c>
      <c r="BH101">
        <v>0</v>
      </c>
      <c r="BI101">
        <v>45.972999999999999</v>
      </c>
      <c r="BJ101">
        <v>34.659999999999997</v>
      </c>
      <c r="BK101">
        <v>0</v>
      </c>
      <c r="BL101">
        <v>34.659999999999997</v>
      </c>
      <c r="BM101">
        <v>0</v>
      </c>
      <c r="BN101"/>
      <c r="BO101"/>
      <c r="BP101"/>
      <c r="BQ101">
        <v>241.54900000000001</v>
      </c>
      <c r="BR101">
        <v>0.239535</v>
      </c>
      <c r="BS101">
        <v>0.33700000000000002</v>
      </c>
      <c r="BT101">
        <v>1.3136999999999999E-2</v>
      </c>
      <c r="BU101">
        <v>5.7662060000000004</v>
      </c>
      <c r="BV101">
        <f t="shared" si="14"/>
        <v>6.7737000000000007</v>
      </c>
      <c r="BW101" s="4">
        <f t="shared" si="15"/>
        <v>1.5234316252</v>
      </c>
      <c r="BY101" s="4">
        <f t="shared" si="16"/>
        <v>13325.529440784496</v>
      </c>
      <c r="BZ101" s="4">
        <f t="shared" si="17"/>
        <v>2.1512907317159997</v>
      </c>
      <c r="CA101" s="4">
        <f t="shared" si="18"/>
        <v>152.17089134954398</v>
      </c>
      <c r="CB101" s="4">
        <f t="shared" si="19"/>
        <v>0</v>
      </c>
    </row>
    <row r="102" spans="1:80" x14ac:dyDescent="0.25">
      <c r="A102" s="40">
        <v>41703</v>
      </c>
      <c r="B102" s="41">
        <v>0.63277978009259261</v>
      </c>
      <c r="C102">
        <v>13.680999999999999</v>
      </c>
      <c r="D102">
        <v>2.7000000000000001E-3</v>
      </c>
      <c r="E102">
        <v>26.557789</v>
      </c>
      <c r="F102">
        <v>1867.3</v>
      </c>
      <c r="G102">
        <v>5.6</v>
      </c>
      <c r="H102">
        <v>-50.2</v>
      </c>
      <c r="I102"/>
      <c r="J102">
        <v>1.5</v>
      </c>
      <c r="K102">
        <v>0.88500000000000001</v>
      </c>
      <c r="L102">
        <v>12.1081</v>
      </c>
      <c r="M102">
        <v>2.3999999999999998E-3</v>
      </c>
      <c r="N102">
        <v>1652.6371999999999</v>
      </c>
      <c r="O102">
        <v>4.9554999999999998</v>
      </c>
      <c r="P102">
        <v>1657.6</v>
      </c>
      <c r="Q102">
        <v>1245.9567999999999</v>
      </c>
      <c r="R102">
        <v>3.7361</v>
      </c>
      <c r="S102">
        <v>1249.7</v>
      </c>
      <c r="T102">
        <v>0</v>
      </c>
      <c r="U102"/>
      <c r="V102"/>
      <c r="W102">
        <v>0</v>
      </c>
      <c r="X102">
        <v>1.3275999999999999</v>
      </c>
      <c r="Y102">
        <v>12.2</v>
      </c>
      <c r="Z102">
        <v>871</v>
      </c>
      <c r="AA102">
        <v>892</v>
      </c>
      <c r="AB102">
        <v>821</v>
      </c>
      <c r="AC102">
        <v>48</v>
      </c>
      <c r="AD102">
        <v>5.55</v>
      </c>
      <c r="AE102">
        <v>0.13</v>
      </c>
      <c r="AF102">
        <v>993</v>
      </c>
      <c r="AG102">
        <v>-11</v>
      </c>
      <c r="AH102">
        <v>13</v>
      </c>
      <c r="AI102">
        <v>13</v>
      </c>
      <c r="AJ102">
        <v>191</v>
      </c>
      <c r="AK102">
        <v>190.9</v>
      </c>
      <c r="AL102">
        <v>5.8</v>
      </c>
      <c r="AM102">
        <v>195</v>
      </c>
      <c r="AN102" t="s">
        <v>155</v>
      </c>
      <c r="AO102">
        <v>2</v>
      </c>
      <c r="AP102" s="42">
        <v>0.84104166666666658</v>
      </c>
      <c r="AQ102">
        <v>47.163721000000002</v>
      </c>
      <c r="AR102">
        <v>-88.490342999999996</v>
      </c>
      <c r="AS102">
        <v>320.60000000000002</v>
      </c>
      <c r="AT102">
        <v>36.5</v>
      </c>
      <c r="AU102">
        <v>12</v>
      </c>
      <c r="AV102">
        <v>10</v>
      </c>
      <c r="AW102" t="s">
        <v>409</v>
      </c>
      <c r="AX102">
        <v>1.4352</v>
      </c>
      <c r="AY102">
        <v>1.0216000000000001</v>
      </c>
      <c r="AZ102">
        <v>2.2999999999999998</v>
      </c>
      <c r="BA102">
        <v>14.048999999999999</v>
      </c>
      <c r="BB102">
        <v>15.51</v>
      </c>
      <c r="BC102">
        <v>1.1000000000000001</v>
      </c>
      <c r="BD102">
        <v>12.989000000000001</v>
      </c>
      <c r="BE102">
        <v>3035.3560000000002</v>
      </c>
      <c r="BF102">
        <v>0.375</v>
      </c>
      <c r="BG102">
        <v>43.386000000000003</v>
      </c>
      <c r="BH102">
        <v>0.13</v>
      </c>
      <c r="BI102">
        <v>43.515999999999998</v>
      </c>
      <c r="BJ102">
        <v>32.709000000000003</v>
      </c>
      <c r="BK102">
        <v>9.8000000000000004E-2</v>
      </c>
      <c r="BL102">
        <v>32.807000000000002</v>
      </c>
      <c r="BM102">
        <v>0</v>
      </c>
      <c r="BN102"/>
      <c r="BO102"/>
      <c r="BP102"/>
      <c r="BQ102">
        <v>241.98400000000001</v>
      </c>
      <c r="BR102">
        <v>0.27850599999999998</v>
      </c>
      <c r="BS102">
        <v>0.33686300000000002</v>
      </c>
      <c r="BT102">
        <v>1.4E-2</v>
      </c>
      <c r="BU102">
        <v>6.7043359999999996</v>
      </c>
      <c r="BV102">
        <f t="shared" si="14"/>
        <v>6.7709463000000012</v>
      </c>
      <c r="BW102" s="4">
        <f t="shared" si="15"/>
        <v>1.7712855711999997</v>
      </c>
      <c r="BY102" s="4">
        <f t="shared" si="16"/>
        <v>15494.525407853223</v>
      </c>
      <c r="BZ102" s="4">
        <f t="shared" si="17"/>
        <v>1.9142555364</v>
      </c>
      <c r="CA102" s="4">
        <f t="shared" si="18"/>
        <v>166.96902490695359</v>
      </c>
      <c r="CB102" s="4">
        <f t="shared" si="19"/>
        <v>0</v>
      </c>
    </row>
    <row r="103" spans="1:80" x14ac:dyDescent="0.25">
      <c r="A103" s="40">
        <v>41703</v>
      </c>
      <c r="B103" s="41">
        <v>0.63279135416666665</v>
      </c>
      <c r="C103">
        <v>13.747</v>
      </c>
      <c r="D103">
        <v>1.8E-3</v>
      </c>
      <c r="E103">
        <v>18.202154</v>
      </c>
      <c r="F103">
        <v>1729.2</v>
      </c>
      <c r="G103">
        <v>9.6</v>
      </c>
      <c r="H103">
        <v>-63.9</v>
      </c>
      <c r="I103"/>
      <c r="J103">
        <v>1.6</v>
      </c>
      <c r="K103">
        <v>0.88449999999999995</v>
      </c>
      <c r="L103">
        <v>12.1593</v>
      </c>
      <c r="M103">
        <v>1.6000000000000001E-3</v>
      </c>
      <c r="N103">
        <v>1529.405</v>
      </c>
      <c r="O103">
        <v>8.4909999999999997</v>
      </c>
      <c r="P103">
        <v>1537.9</v>
      </c>
      <c r="Q103">
        <v>1153.0496000000001</v>
      </c>
      <c r="R103">
        <v>6.4015000000000004</v>
      </c>
      <c r="S103">
        <v>1159.5</v>
      </c>
      <c r="T103">
        <v>0</v>
      </c>
      <c r="U103"/>
      <c r="V103"/>
      <c r="W103">
        <v>0</v>
      </c>
      <c r="X103">
        <v>1.4152</v>
      </c>
      <c r="Y103">
        <v>12.2</v>
      </c>
      <c r="Z103">
        <v>871</v>
      </c>
      <c r="AA103">
        <v>891</v>
      </c>
      <c r="AB103">
        <v>820</v>
      </c>
      <c r="AC103">
        <v>48</v>
      </c>
      <c r="AD103">
        <v>5.55</v>
      </c>
      <c r="AE103">
        <v>0.13</v>
      </c>
      <c r="AF103">
        <v>993</v>
      </c>
      <c r="AG103">
        <v>-11</v>
      </c>
      <c r="AH103">
        <v>13</v>
      </c>
      <c r="AI103">
        <v>13</v>
      </c>
      <c r="AJ103">
        <v>190.9</v>
      </c>
      <c r="AK103">
        <v>190.1</v>
      </c>
      <c r="AL103">
        <v>5.6</v>
      </c>
      <c r="AM103">
        <v>195</v>
      </c>
      <c r="AN103" t="s">
        <v>155</v>
      </c>
      <c r="AO103">
        <v>2</v>
      </c>
      <c r="AP103" s="42">
        <v>0.84105324074074073</v>
      </c>
      <c r="AQ103">
        <v>47.163662000000002</v>
      </c>
      <c r="AR103">
        <v>-88.490533999999997</v>
      </c>
      <c r="AS103">
        <v>320.60000000000002</v>
      </c>
      <c r="AT103">
        <v>35.5</v>
      </c>
      <c r="AU103">
        <v>12</v>
      </c>
      <c r="AV103">
        <v>9</v>
      </c>
      <c r="AW103" t="s">
        <v>409</v>
      </c>
      <c r="AX103">
        <v>1.3512</v>
      </c>
      <c r="AY103">
        <v>1.0784</v>
      </c>
      <c r="AZ103">
        <v>2.4079999999999999</v>
      </c>
      <c r="BA103">
        <v>14.048999999999999</v>
      </c>
      <c r="BB103">
        <v>15.44</v>
      </c>
      <c r="BC103">
        <v>1.1000000000000001</v>
      </c>
      <c r="BD103">
        <v>13.061</v>
      </c>
      <c r="BE103">
        <v>3035.502</v>
      </c>
      <c r="BF103">
        <v>0.25600000000000001</v>
      </c>
      <c r="BG103">
        <v>39.984000000000002</v>
      </c>
      <c r="BH103">
        <v>0.222</v>
      </c>
      <c r="BI103">
        <v>40.206000000000003</v>
      </c>
      <c r="BJ103">
        <v>30.143999999999998</v>
      </c>
      <c r="BK103">
        <v>0.16700000000000001</v>
      </c>
      <c r="BL103">
        <v>30.312000000000001</v>
      </c>
      <c r="BM103">
        <v>0</v>
      </c>
      <c r="BN103"/>
      <c r="BO103"/>
      <c r="BP103"/>
      <c r="BQ103">
        <v>256.88</v>
      </c>
      <c r="BR103">
        <v>0.231569</v>
      </c>
      <c r="BS103">
        <v>0.33654699999999999</v>
      </c>
      <c r="BT103">
        <v>1.4E-2</v>
      </c>
      <c r="BU103">
        <v>5.5744559999999996</v>
      </c>
      <c r="BV103">
        <f t="shared" si="14"/>
        <v>6.7645947</v>
      </c>
      <c r="BW103" s="4">
        <f t="shared" si="15"/>
        <v>1.4727712752</v>
      </c>
      <c r="BY103" s="4">
        <f t="shared" si="16"/>
        <v>12883.856757324796</v>
      </c>
      <c r="BZ103" s="4">
        <f t="shared" si="17"/>
        <v>1.0865640443903999</v>
      </c>
      <c r="CA103" s="4">
        <f t="shared" si="18"/>
        <v>127.94291622696959</v>
      </c>
      <c r="CB103" s="4">
        <f t="shared" si="19"/>
        <v>0</v>
      </c>
    </row>
    <row r="104" spans="1:80" x14ac:dyDescent="0.25">
      <c r="A104" s="40">
        <v>41703</v>
      </c>
      <c r="B104" s="41">
        <v>0.63280292824074069</v>
      </c>
      <c r="C104">
        <v>13.76</v>
      </c>
      <c r="D104">
        <v>1E-3</v>
      </c>
      <c r="E104">
        <v>10</v>
      </c>
      <c r="F104">
        <v>1725.4</v>
      </c>
      <c r="G104">
        <v>9.5</v>
      </c>
      <c r="H104">
        <v>-96</v>
      </c>
      <c r="I104"/>
      <c r="J104">
        <v>1.7</v>
      </c>
      <c r="K104">
        <v>0.88439999999999996</v>
      </c>
      <c r="L104">
        <v>12.1699</v>
      </c>
      <c r="M104">
        <v>8.9999999999999998E-4</v>
      </c>
      <c r="N104">
        <v>1526.0514000000001</v>
      </c>
      <c r="O104">
        <v>8.4275000000000002</v>
      </c>
      <c r="P104">
        <v>1534.5</v>
      </c>
      <c r="Q104">
        <v>1150.5213000000001</v>
      </c>
      <c r="R104">
        <v>6.3536999999999999</v>
      </c>
      <c r="S104">
        <v>1156.9000000000001</v>
      </c>
      <c r="T104">
        <v>0</v>
      </c>
      <c r="U104"/>
      <c r="V104"/>
      <c r="W104">
        <v>0</v>
      </c>
      <c r="X104">
        <v>1.506</v>
      </c>
      <c r="Y104">
        <v>12.2</v>
      </c>
      <c r="Z104">
        <v>871</v>
      </c>
      <c r="AA104">
        <v>890</v>
      </c>
      <c r="AB104">
        <v>820</v>
      </c>
      <c r="AC104">
        <v>48</v>
      </c>
      <c r="AD104">
        <v>5.55</v>
      </c>
      <c r="AE104">
        <v>0.13</v>
      </c>
      <c r="AF104">
        <v>993</v>
      </c>
      <c r="AG104">
        <v>-11</v>
      </c>
      <c r="AH104">
        <v>13</v>
      </c>
      <c r="AI104">
        <v>13</v>
      </c>
      <c r="AJ104">
        <v>190.1</v>
      </c>
      <c r="AK104">
        <v>191</v>
      </c>
      <c r="AL104">
        <v>5.8</v>
      </c>
      <c r="AM104">
        <v>195</v>
      </c>
      <c r="AN104" t="s">
        <v>155</v>
      </c>
      <c r="AO104">
        <v>2</v>
      </c>
      <c r="AP104" s="42">
        <v>0.84106481481481488</v>
      </c>
      <c r="AQ104">
        <v>47.163618999999997</v>
      </c>
      <c r="AR104">
        <v>-88.490747999999996</v>
      </c>
      <c r="AS104">
        <v>320.60000000000002</v>
      </c>
      <c r="AT104">
        <v>36.5</v>
      </c>
      <c r="AU104">
        <v>12</v>
      </c>
      <c r="AV104">
        <v>10</v>
      </c>
      <c r="AW104" t="s">
        <v>409</v>
      </c>
      <c r="AX104">
        <v>1.9863999999999999</v>
      </c>
      <c r="AY104">
        <v>1.1080000000000001</v>
      </c>
      <c r="AZ104">
        <v>2.9296000000000002</v>
      </c>
      <c r="BA104">
        <v>14.048999999999999</v>
      </c>
      <c r="BB104">
        <v>15.43</v>
      </c>
      <c r="BC104">
        <v>1.1000000000000001</v>
      </c>
      <c r="BD104">
        <v>13.066000000000001</v>
      </c>
      <c r="BE104">
        <v>3035.6750000000002</v>
      </c>
      <c r="BF104">
        <v>0.14000000000000001</v>
      </c>
      <c r="BG104">
        <v>39.863</v>
      </c>
      <c r="BH104">
        <v>0.22</v>
      </c>
      <c r="BI104">
        <v>40.082999999999998</v>
      </c>
      <c r="BJ104">
        <v>30.053999999999998</v>
      </c>
      <c r="BK104">
        <v>0.16600000000000001</v>
      </c>
      <c r="BL104">
        <v>30.22</v>
      </c>
      <c r="BM104">
        <v>0</v>
      </c>
      <c r="BN104"/>
      <c r="BO104"/>
      <c r="BP104"/>
      <c r="BQ104">
        <v>273.14499999999998</v>
      </c>
      <c r="BR104">
        <v>0.29056199999999999</v>
      </c>
      <c r="BS104">
        <v>0.34013599999999999</v>
      </c>
      <c r="BT104">
        <v>1.3592E-2</v>
      </c>
      <c r="BU104">
        <v>6.9945440000000003</v>
      </c>
      <c r="BV104">
        <f t="shared" si="14"/>
        <v>6.8367336000000005</v>
      </c>
      <c r="BW104" s="4">
        <f t="shared" si="15"/>
        <v>1.8479585248000001</v>
      </c>
      <c r="BY104" s="4">
        <f t="shared" si="16"/>
        <v>16166.929818772081</v>
      </c>
      <c r="BZ104" s="4">
        <f t="shared" si="17"/>
        <v>0.74559041222400002</v>
      </c>
      <c r="CA104" s="4">
        <f t="shared" si="18"/>
        <v>160.05695892128639</v>
      </c>
      <c r="CB104" s="4">
        <f t="shared" si="19"/>
        <v>0</v>
      </c>
    </row>
    <row r="105" spans="1:80" x14ac:dyDescent="0.25">
      <c r="A105" s="40">
        <v>41703</v>
      </c>
      <c r="B105" s="41">
        <v>0.63281450231481484</v>
      </c>
      <c r="C105">
        <v>13.776</v>
      </c>
      <c r="D105">
        <v>1E-3</v>
      </c>
      <c r="E105">
        <v>10</v>
      </c>
      <c r="F105">
        <v>1663.8</v>
      </c>
      <c r="G105">
        <v>9.6</v>
      </c>
      <c r="H105">
        <v>-82.6</v>
      </c>
      <c r="I105"/>
      <c r="J105">
        <v>1.8</v>
      </c>
      <c r="K105">
        <v>0.88449999999999995</v>
      </c>
      <c r="L105">
        <v>12.184100000000001</v>
      </c>
      <c r="M105">
        <v>8.9999999999999998E-4</v>
      </c>
      <c r="N105">
        <v>1471.5608999999999</v>
      </c>
      <c r="O105">
        <v>8.4908000000000001</v>
      </c>
      <c r="P105">
        <v>1480.1</v>
      </c>
      <c r="Q105">
        <v>1109.4398000000001</v>
      </c>
      <c r="R105">
        <v>6.4013999999999998</v>
      </c>
      <c r="S105">
        <v>1115.8</v>
      </c>
      <c r="T105">
        <v>0</v>
      </c>
      <c r="U105"/>
      <c r="V105"/>
      <c r="W105">
        <v>0</v>
      </c>
      <c r="X105">
        <v>1.5920000000000001</v>
      </c>
      <c r="Y105">
        <v>12.5</v>
      </c>
      <c r="Z105">
        <v>869</v>
      </c>
      <c r="AA105">
        <v>891</v>
      </c>
      <c r="AB105">
        <v>818</v>
      </c>
      <c r="AC105">
        <v>48</v>
      </c>
      <c r="AD105">
        <v>5.55</v>
      </c>
      <c r="AE105">
        <v>0.13</v>
      </c>
      <c r="AF105">
        <v>993</v>
      </c>
      <c r="AG105">
        <v>-11</v>
      </c>
      <c r="AH105">
        <v>13</v>
      </c>
      <c r="AI105">
        <v>13</v>
      </c>
      <c r="AJ105">
        <v>191</v>
      </c>
      <c r="AK105">
        <v>190.9</v>
      </c>
      <c r="AL105">
        <v>6.2</v>
      </c>
      <c r="AM105">
        <v>195</v>
      </c>
      <c r="AN105" t="s">
        <v>155</v>
      </c>
      <c r="AO105">
        <v>2</v>
      </c>
      <c r="AP105" s="42">
        <v>0.84107638888888892</v>
      </c>
      <c r="AQ105">
        <v>47.163590999999997</v>
      </c>
      <c r="AR105">
        <v>-88.490960999999999</v>
      </c>
      <c r="AS105">
        <v>320.60000000000002</v>
      </c>
      <c r="AT105">
        <v>36.6</v>
      </c>
      <c r="AU105">
        <v>12</v>
      </c>
      <c r="AV105">
        <v>9</v>
      </c>
      <c r="AW105" t="s">
        <v>409</v>
      </c>
      <c r="AX105">
        <v>2.0623999999999998</v>
      </c>
      <c r="AY105">
        <v>1.5</v>
      </c>
      <c r="AZ105">
        <v>3.1408</v>
      </c>
      <c r="BA105">
        <v>14.048999999999999</v>
      </c>
      <c r="BB105">
        <v>15.42</v>
      </c>
      <c r="BC105">
        <v>1.1000000000000001</v>
      </c>
      <c r="BD105">
        <v>13.064</v>
      </c>
      <c r="BE105">
        <v>3035.663</v>
      </c>
      <c r="BF105">
        <v>0.14000000000000001</v>
      </c>
      <c r="BG105">
        <v>38.395000000000003</v>
      </c>
      <c r="BH105">
        <v>0.222</v>
      </c>
      <c r="BI105">
        <v>38.616999999999997</v>
      </c>
      <c r="BJ105">
        <v>28.946999999999999</v>
      </c>
      <c r="BK105">
        <v>0.16700000000000001</v>
      </c>
      <c r="BL105">
        <v>29.114000000000001</v>
      </c>
      <c r="BM105">
        <v>0</v>
      </c>
      <c r="BN105"/>
      <c r="BO105"/>
      <c r="BP105"/>
      <c r="BQ105">
        <v>288.40899999999999</v>
      </c>
      <c r="BR105">
        <v>0.408028</v>
      </c>
      <c r="BS105">
        <v>0.34127400000000002</v>
      </c>
      <c r="BT105">
        <v>1.1136999999999999E-2</v>
      </c>
      <c r="BU105">
        <v>9.8222539999999992</v>
      </c>
      <c r="BV105">
        <f t="shared" si="14"/>
        <v>6.8596074000000007</v>
      </c>
      <c r="BW105" s="4">
        <f t="shared" si="15"/>
        <v>2.5950395067999996</v>
      </c>
      <c r="BY105" s="4">
        <f t="shared" si="16"/>
        <v>22702.704188007679</v>
      </c>
      <c r="BZ105" s="4">
        <f t="shared" si="17"/>
        <v>1.0470129873839999</v>
      </c>
      <c r="CA105" s="4">
        <f t="shared" si="18"/>
        <v>216.48489247003315</v>
      </c>
      <c r="CB105" s="4">
        <f t="shared" si="19"/>
        <v>0</v>
      </c>
    </row>
    <row r="106" spans="1:80" x14ac:dyDescent="0.25">
      <c r="A106" s="40">
        <v>41703</v>
      </c>
      <c r="B106" s="41">
        <v>0.63282607638888888</v>
      </c>
      <c r="C106">
        <v>13.794</v>
      </c>
      <c r="D106">
        <v>1E-3</v>
      </c>
      <c r="E106">
        <v>10</v>
      </c>
      <c r="F106">
        <v>1631.9</v>
      </c>
      <c r="G106">
        <v>9.6</v>
      </c>
      <c r="H106">
        <v>-107.5</v>
      </c>
      <c r="I106"/>
      <c r="J106">
        <v>1.9</v>
      </c>
      <c r="K106">
        <v>0.88429999999999997</v>
      </c>
      <c r="L106">
        <v>12.1972</v>
      </c>
      <c r="M106">
        <v>8.9999999999999998E-4</v>
      </c>
      <c r="N106">
        <v>1443.0859</v>
      </c>
      <c r="O106">
        <v>8.4890000000000008</v>
      </c>
      <c r="P106">
        <v>1451.6</v>
      </c>
      <c r="Q106">
        <v>1087.9719</v>
      </c>
      <c r="R106">
        <v>6.4</v>
      </c>
      <c r="S106">
        <v>1094.4000000000001</v>
      </c>
      <c r="T106">
        <v>0</v>
      </c>
      <c r="U106"/>
      <c r="V106"/>
      <c r="W106">
        <v>0</v>
      </c>
      <c r="X106">
        <v>1.6800999999999999</v>
      </c>
      <c r="Y106">
        <v>12.5</v>
      </c>
      <c r="Z106">
        <v>868</v>
      </c>
      <c r="AA106">
        <v>891</v>
      </c>
      <c r="AB106">
        <v>815</v>
      </c>
      <c r="AC106">
        <v>48</v>
      </c>
      <c r="AD106">
        <v>5.55</v>
      </c>
      <c r="AE106">
        <v>0.13</v>
      </c>
      <c r="AF106">
        <v>993</v>
      </c>
      <c r="AG106">
        <v>-11</v>
      </c>
      <c r="AH106">
        <v>13</v>
      </c>
      <c r="AI106">
        <v>13</v>
      </c>
      <c r="AJ106">
        <v>191</v>
      </c>
      <c r="AK106">
        <v>190</v>
      </c>
      <c r="AL106">
        <v>6</v>
      </c>
      <c r="AM106">
        <v>195</v>
      </c>
      <c r="AN106" t="s">
        <v>155</v>
      </c>
      <c r="AO106">
        <v>2</v>
      </c>
      <c r="AP106" s="42">
        <v>0.84108796296296295</v>
      </c>
      <c r="AQ106">
        <v>47.163558999999999</v>
      </c>
      <c r="AR106">
        <v>-88.491168000000002</v>
      </c>
      <c r="AS106">
        <v>320.60000000000002</v>
      </c>
      <c r="AT106">
        <v>36.1</v>
      </c>
      <c r="AU106">
        <v>12</v>
      </c>
      <c r="AV106">
        <v>9</v>
      </c>
      <c r="AW106" t="s">
        <v>410</v>
      </c>
      <c r="AX106">
        <v>1.2431570000000001</v>
      </c>
      <c r="AY106">
        <v>1.3921079999999999</v>
      </c>
      <c r="AZ106">
        <v>2.2215780000000001</v>
      </c>
      <c r="BA106">
        <v>14.048999999999999</v>
      </c>
      <c r="BB106">
        <v>15.4</v>
      </c>
      <c r="BC106">
        <v>1.1000000000000001</v>
      </c>
      <c r="BD106">
        <v>13.087</v>
      </c>
      <c r="BE106">
        <v>3035.6529999999998</v>
      </c>
      <c r="BF106">
        <v>0.14000000000000001</v>
      </c>
      <c r="BG106">
        <v>37.610999999999997</v>
      </c>
      <c r="BH106">
        <v>0.221</v>
      </c>
      <c r="BI106">
        <v>37.832999999999998</v>
      </c>
      <c r="BJ106">
        <v>28.356000000000002</v>
      </c>
      <c r="BK106">
        <v>0.16700000000000001</v>
      </c>
      <c r="BL106">
        <v>28.523</v>
      </c>
      <c r="BM106">
        <v>0</v>
      </c>
      <c r="BN106"/>
      <c r="BO106"/>
      <c r="BP106"/>
      <c r="BQ106">
        <v>304.03899999999999</v>
      </c>
      <c r="BR106">
        <v>0.43969799999999998</v>
      </c>
      <c r="BS106">
        <v>0.34286299999999997</v>
      </c>
      <c r="BT106">
        <v>1.2137E-2</v>
      </c>
      <c r="BU106">
        <v>10.584630000000001</v>
      </c>
      <c r="BV106">
        <f t="shared" si="14"/>
        <v>6.8915462999999999</v>
      </c>
      <c r="BW106" s="4">
        <f t="shared" si="15"/>
        <v>2.796459246</v>
      </c>
      <c r="BY106" s="4">
        <f t="shared" si="16"/>
        <v>24464.744267515143</v>
      </c>
      <c r="BZ106" s="4">
        <f t="shared" si="17"/>
        <v>1.12827921948</v>
      </c>
      <c r="CA106" s="4">
        <f t="shared" si="18"/>
        <v>228.52489676839201</v>
      </c>
      <c r="CB106" s="4">
        <f t="shared" si="19"/>
        <v>0</v>
      </c>
    </row>
    <row r="107" spans="1:80" x14ac:dyDescent="0.25">
      <c r="A107" s="40">
        <v>41703</v>
      </c>
      <c r="B107" s="41">
        <v>0.63283765046296303</v>
      </c>
      <c r="C107">
        <v>13.8</v>
      </c>
      <c r="D107">
        <v>1E-3</v>
      </c>
      <c r="E107">
        <v>10</v>
      </c>
      <c r="F107">
        <v>1678.5</v>
      </c>
      <c r="G107">
        <v>13.7</v>
      </c>
      <c r="H107">
        <v>-42.9</v>
      </c>
      <c r="I107"/>
      <c r="J107">
        <v>1.9</v>
      </c>
      <c r="K107">
        <v>0.8841</v>
      </c>
      <c r="L107">
        <v>12.200200000000001</v>
      </c>
      <c r="M107">
        <v>8.9999999999999998E-4</v>
      </c>
      <c r="N107">
        <v>1483.9119000000001</v>
      </c>
      <c r="O107">
        <v>12.069100000000001</v>
      </c>
      <c r="P107">
        <v>1496</v>
      </c>
      <c r="Q107">
        <v>1118.7515000000001</v>
      </c>
      <c r="R107">
        <v>9.0991999999999997</v>
      </c>
      <c r="S107">
        <v>1127.9000000000001</v>
      </c>
      <c r="T107">
        <v>0</v>
      </c>
      <c r="U107"/>
      <c r="V107"/>
      <c r="W107">
        <v>0</v>
      </c>
      <c r="X107">
        <v>1.6797</v>
      </c>
      <c r="Y107">
        <v>12.3</v>
      </c>
      <c r="Z107">
        <v>870</v>
      </c>
      <c r="AA107">
        <v>890</v>
      </c>
      <c r="AB107">
        <v>817</v>
      </c>
      <c r="AC107">
        <v>48</v>
      </c>
      <c r="AD107">
        <v>5.55</v>
      </c>
      <c r="AE107">
        <v>0.13</v>
      </c>
      <c r="AF107">
        <v>993</v>
      </c>
      <c r="AG107">
        <v>-11</v>
      </c>
      <c r="AH107">
        <v>13</v>
      </c>
      <c r="AI107">
        <v>13</v>
      </c>
      <c r="AJ107">
        <v>191</v>
      </c>
      <c r="AK107">
        <v>190</v>
      </c>
      <c r="AL107">
        <v>5.6</v>
      </c>
      <c r="AM107">
        <v>195</v>
      </c>
      <c r="AN107" t="s">
        <v>155</v>
      </c>
      <c r="AO107">
        <v>2</v>
      </c>
      <c r="AP107" s="42">
        <v>0.84109953703703699</v>
      </c>
      <c r="AQ107">
        <v>47.163521000000003</v>
      </c>
      <c r="AR107">
        <v>-88.491373999999993</v>
      </c>
      <c r="AS107">
        <v>320.7</v>
      </c>
      <c r="AT107">
        <v>36.1</v>
      </c>
      <c r="AU107">
        <v>12</v>
      </c>
      <c r="AV107">
        <v>8</v>
      </c>
      <c r="AW107" t="s">
        <v>410</v>
      </c>
      <c r="AX107">
        <v>1.4</v>
      </c>
      <c r="AY107">
        <v>1.021522</v>
      </c>
      <c r="AZ107">
        <v>2.3215219999999999</v>
      </c>
      <c r="BA107">
        <v>14.048999999999999</v>
      </c>
      <c r="BB107">
        <v>15.39</v>
      </c>
      <c r="BC107">
        <v>1.1000000000000001</v>
      </c>
      <c r="BD107">
        <v>13.112</v>
      </c>
      <c r="BE107">
        <v>3035.65</v>
      </c>
      <c r="BF107">
        <v>0.14000000000000001</v>
      </c>
      <c r="BG107">
        <v>38.665999999999997</v>
      </c>
      <c r="BH107">
        <v>0.314</v>
      </c>
      <c r="BI107">
        <v>38.979999999999997</v>
      </c>
      <c r="BJ107">
        <v>29.151</v>
      </c>
      <c r="BK107">
        <v>0.23699999999999999</v>
      </c>
      <c r="BL107">
        <v>29.388000000000002</v>
      </c>
      <c r="BM107">
        <v>0</v>
      </c>
      <c r="BN107"/>
      <c r="BO107"/>
      <c r="BP107"/>
      <c r="BQ107">
        <v>303.89600000000002</v>
      </c>
      <c r="BR107">
        <v>0.38356000000000001</v>
      </c>
      <c r="BS107">
        <v>0.34172599999999997</v>
      </c>
      <c r="BT107">
        <v>1.2999999999999999E-2</v>
      </c>
      <c r="BU107">
        <v>9.2332479999999997</v>
      </c>
      <c r="BV107">
        <f t="shared" si="14"/>
        <v>6.8686926000000001</v>
      </c>
      <c r="BW107" s="4">
        <f t="shared" si="15"/>
        <v>2.4394241215999997</v>
      </c>
      <c r="BY107" s="4">
        <f t="shared" si="16"/>
        <v>21341.211534319682</v>
      </c>
      <c r="BZ107" s="4">
        <f t="shared" si="17"/>
        <v>0.98422730380799994</v>
      </c>
      <c r="CA107" s="4">
        <f t="shared" si="18"/>
        <v>204.93721523790717</v>
      </c>
      <c r="CB107" s="4">
        <f t="shared" si="19"/>
        <v>0</v>
      </c>
    </row>
    <row r="108" spans="1:80" x14ac:dyDescent="0.25">
      <c r="A108" s="40">
        <v>41703</v>
      </c>
      <c r="B108" s="41">
        <v>0.63284922453703707</v>
      </c>
      <c r="C108">
        <v>13.803000000000001</v>
      </c>
      <c r="D108">
        <v>1.2999999999999999E-3</v>
      </c>
      <c r="E108">
        <v>13.445095999999999</v>
      </c>
      <c r="F108">
        <v>1745.6</v>
      </c>
      <c r="G108">
        <v>10.4</v>
      </c>
      <c r="H108">
        <v>-94.1</v>
      </c>
      <c r="I108"/>
      <c r="J108">
        <v>1.9</v>
      </c>
      <c r="K108">
        <v>0.88380000000000003</v>
      </c>
      <c r="L108">
        <v>12.200100000000001</v>
      </c>
      <c r="M108">
        <v>1.1999999999999999E-3</v>
      </c>
      <c r="N108">
        <v>1542.8441</v>
      </c>
      <c r="O108">
        <v>9.2009000000000007</v>
      </c>
      <c r="P108">
        <v>1552</v>
      </c>
      <c r="Q108">
        <v>1163.1815999999999</v>
      </c>
      <c r="R108">
        <v>6.9367000000000001</v>
      </c>
      <c r="S108">
        <v>1170.0999999999999</v>
      </c>
      <c r="T108">
        <v>0</v>
      </c>
      <c r="U108"/>
      <c r="V108"/>
      <c r="W108">
        <v>0</v>
      </c>
      <c r="X108">
        <v>1.6793</v>
      </c>
      <c r="Y108">
        <v>12.3</v>
      </c>
      <c r="Z108">
        <v>870</v>
      </c>
      <c r="AA108">
        <v>890</v>
      </c>
      <c r="AB108">
        <v>819</v>
      </c>
      <c r="AC108">
        <v>48</v>
      </c>
      <c r="AD108">
        <v>5.55</v>
      </c>
      <c r="AE108">
        <v>0.13</v>
      </c>
      <c r="AF108">
        <v>993</v>
      </c>
      <c r="AG108">
        <v>-11</v>
      </c>
      <c r="AH108">
        <v>13</v>
      </c>
      <c r="AI108">
        <v>13</v>
      </c>
      <c r="AJ108">
        <v>191</v>
      </c>
      <c r="AK108">
        <v>190.1</v>
      </c>
      <c r="AL108">
        <v>5</v>
      </c>
      <c r="AM108">
        <v>195</v>
      </c>
      <c r="AN108" t="s">
        <v>155</v>
      </c>
      <c r="AO108">
        <v>2</v>
      </c>
      <c r="AP108" s="42">
        <v>0.84111111111111114</v>
      </c>
      <c r="AQ108">
        <v>47.163471999999999</v>
      </c>
      <c r="AR108">
        <v>-88.491573000000002</v>
      </c>
      <c r="AS108">
        <v>320.60000000000002</v>
      </c>
      <c r="AT108">
        <v>36.200000000000003</v>
      </c>
      <c r="AU108">
        <v>12</v>
      </c>
      <c r="AV108">
        <v>9</v>
      </c>
      <c r="AW108" t="s">
        <v>410</v>
      </c>
      <c r="AX108">
        <v>1.4</v>
      </c>
      <c r="AY108">
        <v>1.1000000000000001</v>
      </c>
      <c r="AZ108">
        <v>2.4</v>
      </c>
      <c r="BA108">
        <v>14.048999999999999</v>
      </c>
      <c r="BB108">
        <v>15.39</v>
      </c>
      <c r="BC108">
        <v>1.1000000000000001</v>
      </c>
      <c r="BD108">
        <v>13.141999999999999</v>
      </c>
      <c r="BE108">
        <v>3035.5749999999998</v>
      </c>
      <c r="BF108">
        <v>0.188</v>
      </c>
      <c r="BG108">
        <v>40.201000000000001</v>
      </c>
      <c r="BH108">
        <v>0.24</v>
      </c>
      <c r="BI108">
        <v>40.441000000000003</v>
      </c>
      <c r="BJ108">
        <v>30.308</v>
      </c>
      <c r="BK108">
        <v>0.18099999999999999</v>
      </c>
      <c r="BL108">
        <v>30.489000000000001</v>
      </c>
      <c r="BM108">
        <v>0</v>
      </c>
      <c r="BN108"/>
      <c r="BO108"/>
      <c r="BP108"/>
      <c r="BQ108">
        <v>303.81200000000001</v>
      </c>
      <c r="BR108">
        <v>0.27616400000000002</v>
      </c>
      <c r="BS108">
        <v>0.33958899999999997</v>
      </c>
      <c r="BT108">
        <v>1.2999999999999999E-2</v>
      </c>
      <c r="BU108">
        <v>6.647958</v>
      </c>
      <c r="BV108">
        <f t="shared" si="14"/>
        <v>6.8257389000000002</v>
      </c>
      <c r="BW108" s="4">
        <f t="shared" si="15"/>
        <v>1.7563905036</v>
      </c>
      <c r="BY108" s="4">
        <f t="shared" si="16"/>
        <v>15365.337605594188</v>
      </c>
      <c r="BZ108" s="4">
        <f t="shared" si="17"/>
        <v>0.95160998158559995</v>
      </c>
      <c r="CA108" s="4">
        <f t="shared" si="18"/>
        <v>153.41167724412961</v>
      </c>
      <c r="CB108" s="4">
        <f t="shared" si="19"/>
        <v>0</v>
      </c>
    </row>
    <row r="109" spans="1:80" x14ac:dyDescent="0.25">
      <c r="A109" s="40">
        <v>41703</v>
      </c>
      <c r="B109" s="41">
        <v>0.63286079861111111</v>
      </c>
      <c r="C109">
        <v>14.12</v>
      </c>
      <c r="D109">
        <v>1.8E-3</v>
      </c>
      <c r="E109">
        <v>18.150974999999999</v>
      </c>
      <c r="F109">
        <v>1900.5</v>
      </c>
      <c r="G109">
        <v>7.4</v>
      </c>
      <c r="H109">
        <v>-86</v>
      </c>
      <c r="I109"/>
      <c r="J109">
        <v>1.9</v>
      </c>
      <c r="K109">
        <v>0.88139999999999996</v>
      </c>
      <c r="L109">
        <v>12.444800000000001</v>
      </c>
      <c r="M109">
        <v>1.6000000000000001E-3</v>
      </c>
      <c r="N109">
        <v>1675.0336</v>
      </c>
      <c r="O109">
        <v>6.5263</v>
      </c>
      <c r="P109">
        <v>1681.6</v>
      </c>
      <c r="Q109">
        <v>1262.5705</v>
      </c>
      <c r="R109">
        <v>4.9192</v>
      </c>
      <c r="S109">
        <v>1267.5</v>
      </c>
      <c r="T109">
        <v>0</v>
      </c>
      <c r="U109"/>
      <c r="V109"/>
      <c r="W109">
        <v>0</v>
      </c>
      <c r="X109">
        <v>1.6746000000000001</v>
      </c>
      <c r="Y109">
        <v>12.2</v>
      </c>
      <c r="Z109">
        <v>870</v>
      </c>
      <c r="AA109">
        <v>890</v>
      </c>
      <c r="AB109">
        <v>822</v>
      </c>
      <c r="AC109">
        <v>48</v>
      </c>
      <c r="AD109">
        <v>5.49</v>
      </c>
      <c r="AE109">
        <v>0.13</v>
      </c>
      <c r="AF109">
        <v>993</v>
      </c>
      <c r="AG109">
        <v>-11.1</v>
      </c>
      <c r="AH109">
        <v>13</v>
      </c>
      <c r="AI109">
        <v>13</v>
      </c>
      <c r="AJ109">
        <v>191</v>
      </c>
      <c r="AK109">
        <v>191</v>
      </c>
      <c r="AL109">
        <v>4.9000000000000004</v>
      </c>
      <c r="AM109">
        <v>195</v>
      </c>
      <c r="AN109" t="s">
        <v>155</v>
      </c>
      <c r="AO109">
        <v>2</v>
      </c>
      <c r="AP109" s="42">
        <v>0.84112268518518529</v>
      </c>
      <c r="AQ109">
        <v>47.163412999999998</v>
      </c>
      <c r="AR109">
        <v>-88.491718000000006</v>
      </c>
      <c r="AS109">
        <v>320.60000000000002</v>
      </c>
      <c r="AT109">
        <v>36.5</v>
      </c>
      <c r="AU109">
        <v>12</v>
      </c>
      <c r="AV109">
        <v>7</v>
      </c>
      <c r="AW109" t="s">
        <v>410</v>
      </c>
      <c r="AX109">
        <v>1.5296000000000001</v>
      </c>
      <c r="AY109">
        <v>1.0784</v>
      </c>
      <c r="AZ109">
        <v>2.3567999999999998</v>
      </c>
      <c r="BA109">
        <v>14.048999999999999</v>
      </c>
      <c r="BB109">
        <v>15.06</v>
      </c>
      <c r="BC109">
        <v>1.07</v>
      </c>
      <c r="BD109">
        <v>13.462</v>
      </c>
      <c r="BE109">
        <v>3035.2840000000001</v>
      </c>
      <c r="BF109">
        <v>0.248</v>
      </c>
      <c r="BG109">
        <v>42.783000000000001</v>
      </c>
      <c r="BH109">
        <v>0.16700000000000001</v>
      </c>
      <c r="BI109">
        <v>42.95</v>
      </c>
      <c r="BJ109">
        <v>32.247999999999998</v>
      </c>
      <c r="BK109">
        <v>0.126</v>
      </c>
      <c r="BL109">
        <v>32.374000000000002</v>
      </c>
      <c r="BM109">
        <v>0</v>
      </c>
      <c r="BN109"/>
      <c r="BO109"/>
      <c r="BP109"/>
      <c r="BQ109">
        <v>296.97000000000003</v>
      </c>
      <c r="BR109">
        <v>0.265152</v>
      </c>
      <c r="BS109">
        <v>0.33727400000000002</v>
      </c>
      <c r="BT109">
        <v>1.2862999999999999E-2</v>
      </c>
      <c r="BU109">
        <v>6.3828719999999999</v>
      </c>
      <c r="BV109">
        <f t="shared" si="14"/>
        <v>6.7792074000000007</v>
      </c>
      <c r="BW109" s="4">
        <f t="shared" si="15"/>
        <v>1.6863547823999998</v>
      </c>
      <c r="BY109" s="4">
        <f t="shared" si="16"/>
        <v>14751.233595250387</v>
      </c>
      <c r="BZ109" s="4">
        <f t="shared" si="17"/>
        <v>1.2052598477184</v>
      </c>
      <c r="CA109" s="4">
        <f t="shared" si="18"/>
        <v>156.72265955331838</v>
      </c>
      <c r="CB109" s="4">
        <f t="shared" si="19"/>
        <v>0</v>
      </c>
    </row>
    <row r="110" spans="1:80" x14ac:dyDescent="0.25">
      <c r="A110" s="40">
        <v>41703</v>
      </c>
      <c r="B110" s="41">
        <v>0.63287237268518515</v>
      </c>
      <c r="C110">
        <v>14.347</v>
      </c>
      <c r="D110">
        <v>1.1000000000000001E-3</v>
      </c>
      <c r="E110">
        <v>10.650542</v>
      </c>
      <c r="F110">
        <v>1987.1</v>
      </c>
      <c r="G110">
        <v>4.9000000000000004</v>
      </c>
      <c r="H110">
        <v>-71.599999999999994</v>
      </c>
      <c r="I110"/>
      <c r="J110">
        <v>1.9</v>
      </c>
      <c r="K110">
        <v>0.87970000000000004</v>
      </c>
      <c r="L110">
        <v>12.620799999999999</v>
      </c>
      <c r="M110">
        <v>8.9999999999999998E-4</v>
      </c>
      <c r="N110">
        <v>1748.0835999999999</v>
      </c>
      <c r="O110">
        <v>4.2858000000000001</v>
      </c>
      <c r="P110">
        <v>1752.4</v>
      </c>
      <c r="Q110">
        <v>1316.1789000000001</v>
      </c>
      <c r="R110">
        <v>3.2269000000000001</v>
      </c>
      <c r="S110">
        <v>1319.4</v>
      </c>
      <c r="T110">
        <v>0</v>
      </c>
      <c r="U110"/>
      <c r="V110"/>
      <c r="W110">
        <v>0</v>
      </c>
      <c r="X110">
        <v>1.6714</v>
      </c>
      <c r="Y110">
        <v>12.5</v>
      </c>
      <c r="Z110">
        <v>870</v>
      </c>
      <c r="AA110">
        <v>890</v>
      </c>
      <c r="AB110">
        <v>822</v>
      </c>
      <c r="AC110">
        <v>48</v>
      </c>
      <c r="AD110">
        <v>5.18</v>
      </c>
      <c r="AE110">
        <v>0.12</v>
      </c>
      <c r="AF110">
        <v>993</v>
      </c>
      <c r="AG110">
        <v>-11.9</v>
      </c>
      <c r="AH110">
        <v>13</v>
      </c>
      <c r="AI110">
        <v>13</v>
      </c>
      <c r="AJ110">
        <v>191</v>
      </c>
      <c r="AK110">
        <v>190.9</v>
      </c>
      <c r="AL110">
        <v>5.2</v>
      </c>
      <c r="AM110">
        <v>195</v>
      </c>
      <c r="AN110" t="s">
        <v>155</v>
      </c>
      <c r="AO110">
        <v>2</v>
      </c>
      <c r="AP110" s="42">
        <v>0.84112268518518529</v>
      </c>
      <c r="AQ110">
        <v>47.163367000000001</v>
      </c>
      <c r="AR110">
        <v>-88.491788</v>
      </c>
      <c r="AS110">
        <v>320.60000000000002</v>
      </c>
      <c r="AT110">
        <v>36.700000000000003</v>
      </c>
      <c r="AU110">
        <v>12</v>
      </c>
      <c r="AV110">
        <v>7</v>
      </c>
      <c r="AW110" t="s">
        <v>411</v>
      </c>
      <c r="AX110">
        <v>2.0215999999999998</v>
      </c>
      <c r="AY110">
        <v>1</v>
      </c>
      <c r="AZ110">
        <v>2.2216</v>
      </c>
      <c r="BA110">
        <v>14.048999999999999</v>
      </c>
      <c r="BB110">
        <v>14.84</v>
      </c>
      <c r="BC110">
        <v>1.06</v>
      </c>
      <c r="BD110">
        <v>13.675000000000001</v>
      </c>
      <c r="BE110">
        <v>3035.3139999999999</v>
      </c>
      <c r="BF110">
        <v>0.14299999999999999</v>
      </c>
      <c r="BG110">
        <v>44.027000000000001</v>
      </c>
      <c r="BH110">
        <v>0.108</v>
      </c>
      <c r="BI110">
        <v>44.134999999999998</v>
      </c>
      <c r="BJ110">
        <v>33.149000000000001</v>
      </c>
      <c r="BK110">
        <v>8.1000000000000003E-2</v>
      </c>
      <c r="BL110">
        <v>33.229999999999997</v>
      </c>
      <c r="BM110">
        <v>0</v>
      </c>
      <c r="BN110"/>
      <c r="BO110"/>
      <c r="BP110"/>
      <c r="BQ110">
        <v>292.28399999999999</v>
      </c>
      <c r="BR110">
        <v>0.35745300000000002</v>
      </c>
      <c r="BS110">
        <v>0.33927400000000002</v>
      </c>
      <c r="BT110">
        <v>1.2274E-2</v>
      </c>
      <c r="BU110">
        <v>8.604787</v>
      </c>
      <c r="BV110">
        <f t="shared" si="14"/>
        <v>6.8194074000000011</v>
      </c>
      <c r="BW110" s="4">
        <f t="shared" si="15"/>
        <v>2.2733847253999997</v>
      </c>
      <c r="BY110" s="4">
        <f t="shared" si="16"/>
        <v>19886.420663197045</v>
      </c>
      <c r="BZ110" s="4">
        <f t="shared" si="17"/>
        <v>0.93689092951739983</v>
      </c>
      <c r="CA110" s="4">
        <f t="shared" si="18"/>
        <v>217.18180015784822</v>
      </c>
      <c r="CB110" s="4">
        <f t="shared" si="19"/>
        <v>0</v>
      </c>
    </row>
    <row r="111" spans="1:80" x14ac:dyDescent="0.25">
      <c r="A111" s="40">
        <v>41703</v>
      </c>
      <c r="B111" s="41">
        <v>0.63288394675925919</v>
      </c>
      <c r="C111">
        <v>14.696</v>
      </c>
      <c r="D111">
        <v>2.7000000000000001E-3</v>
      </c>
      <c r="E111">
        <v>27.331109000000001</v>
      </c>
      <c r="F111">
        <v>1981.9</v>
      </c>
      <c r="G111">
        <v>4.9000000000000004</v>
      </c>
      <c r="H111">
        <v>-72.2</v>
      </c>
      <c r="I111"/>
      <c r="J111">
        <v>1.9</v>
      </c>
      <c r="K111">
        <v>0.87680000000000002</v>
      </c>
      <c r="L111">
        <v>12.8863</v>
      </c>
      <c r="M111">
        <v>2.3999999999999998E-3</v>
      </c>
      <c r="N111">
        <v>1737.8433</v>
      </c>
      <c r="O111">
        <v>4.2718999999999996</v>
      </c>
      <c r="P111">
        <v>1742.1</v>
      </c>
      <c r="Q111">
        <v>1310.1955</v>
      </c>
      <c r="R111">
        <v>3.2206000000000001</v>
      </c>
      <c r="S111">
        <v>1313.4</v>
      </c>
      <c r="T111">
        <v>0</v>
      </c>
      <c r="U111"/>
      <c r="V111"/>
      <c r="W111">
        <v>0</v>
      </c>
      <c r="X111">
        <v>1.6659999999999999</v>
      </c>
      <c r="Y111">
        <v>12.3</v>
      </c>
      <c r="Z111">
        <v>871</v>
      </c>
      <c r="AA111">
        <v>890</v>
      </c>
      <c r="AB111">
        <v>824</v>
      </c>
      <c r="AC111">
        <v>48</v>
      </c>
      <c r="AD111">
        <v>5.55</v>
      </c>
      <c r="AE111">
        <v>0.13</v>
      </c>
      <c r="AF111">
        <v>993</v>
      </c>
      <c r="AG111">
        <v>-11</v>
      </c>
      <c r="AH111">
        <v>13</v>
      </c>
      <c r="AI111">
        <v>13</v>
      </c>
      <c r="AJ111">
        <v>190.9</v>
      </c>
      <c r="AK111">
        <v>190</v>
      </c>
      <c r="AL111">
        <v>4.5999999999999996</v>
      </c>
      <c r="AM111">
        <v>195</v>
      </c>
      <c r="AN111" t="s">
        <v>155</v>
      </c>
      <c r="AO111">
        <v>2</v>
      </c>
      <c r="AP111" s="42">
        <v>0.84114583333333337</v>
      </c>
      <c r="AQ111">
        <v>47.163170000000001</v>
      </c>
      <c r="AR111">
        <v>-88.492058999999998</v>
      </c>
      <c r="AS111">
        <v>320.7</v>
      </c>
      <c r="AT111">
        <v>37.200000000000003</v>
      </c>
      <c r="AU111">
        <v>12</v>
      </c>
      <c r="AV111">
        <v>8</v>
      </c>
      <c r="AW111" t="s">
        <v>411</v>
      </c>
      <c r="AX111">
        <v>1.9272</v>
      </c>
      <c r="AY111">
        <v>1.0431999999999999</v>
      </c>
      <c r="AZ111">
        <v>2.3216000000000001</v>
      </c>
      <c r="BA111">
        <v>14.048999999999999</v>
      </c>
      <c r="BB111">
        <v>14.51</v>
      </c>
      <c r="BC111">
        <v>1.03</v>
      </c>
      <c r="BD111">
        <v>14.045999999999999</v>
      </c>
      <c r="BE111">
        <v>3034.7739999999999</v>
      </c>
      <c r="BF111">
        <v>0.35899999999999999</v>
      </c>
      <c r="BG111">
        <v>42.859000000000002</v>
      </c>
      <c r="BH111">
        <v>0.105</v>
      </c>
      <c r="BI111">
        <v>42.965000000000003</v>
      </c>
      <c r="BJ111">
        <v>32.311999999999998</v>
      </c>
      <c r="BK111">
        <v>7.9000000000000001E-2</v>
      </c>
      <c r="BL111">
        <v>32.392000000000003</v>
      </c>
      <c r="BM111">
        <v>0</v>
      </c>
      <c r="BN111"/>
      <c r="BO111"/>
      <c r="BP111"/>
      <c r="BQ111">
        <v>285.27800000000002</v>
      </c>
      <c r="BR111">
        <v>0.39603899999999997</v>
      </c>
      <c r="BS111">
        <v>0.34058899999999998</v>
      </c>
      <c r="BT111">
        <v>1.3863E-2</v>
      </c>
      <c r="BU111">
        <v>9.5336479999999995</v>
      </c>
      <c r="BV111">
        <f t="shared" si="14"/>
        <v>6.8458389000000004</v>
      </c>
      <c r="BW111" s="4">
        <f t="shared" si="15"/>
        <v>2.5187898015999997</v>
      </c>
      <c r="BY111" s="4">
        <f t="shared" si="16"/>
        <v>22029.180431325291</v>
      </c>
      <c r="BZ111" s="4">
        <f t="shared" si="17"/>
        <v>2.6059521318047998</v>
      </c>
      <c r="CA111" s="4">
        <f t="shared" si="18"/>
        <v>234.55020970160638</v>
      </c>
      <c r="CB111" s="4">
        <f t="shared" si="19"/>
        <v>0</v>
      </c>
    </row>
    <row r="112" spans="1:80" x14ac:dyDescent="0.25">
      <c r="A112" s="40">
        <v>41703</v>
      </c>
      <c r="B112" s="41">
        <v>0.63289552083333334</v>
      </c>
      <c r="C112">
        <v>14.952999999999999</v>
      </c>
      <c r="D112">
        <v>9.2999999999999992E-3</v>
      </c>
      <c r="E112">
        <v>93.052543999999997</v>
      </c>
      <c r="F112">
        <v>2047.1</v>
      </c>
      <c r="G112">
        <v>4.8</v>
      </c>
      <c r="H112">
        <v>-41.6</v>
      </c>
      <c r="I112"/>
      <c r="J112">
        <v>1.9</v>
      </c>
      <c r="K112">
        <v>0.87480000000000002</v>
      </c>
      <c r="L112">
        <v>13.081799999999999</v>
      </c>
      <c r="M112">
        <v>8.0999999999999996E-3</v>
      </c>
      <c r="N112">
        <v>1790.8948</v>
      </c>
      <c r="O112">
        <v>4.1992000000000003</v>
      </c>
      <c r="P112">
        <v>1795.1</v>
      </c>
      <c r="Q112">
        <v>1350.1921</v>
      </c>
      <c r="R112">
        <v>3.1659000000000002</v>
      </c>
      <c r="S112">
        <v>1353.4</v>
      </c>
      <c r="T112">
        <v>0</v>
      </c>
      <c r="U112"/>
      <c r="V112"/>
      <c r="W112">
        <v>0</v>
      </c>
      <c r="X112">
        <v>1.6621999999999999</v>
      </c>
      <c r="Y112">
        <v>12.3</v>
      </c>
      <c r="Z112">
        <v>871</v>
      </c>
      <c r="AA112">
        <v>890</v>
      </c>
      <c r="AB112">
        <v>824</v>
      </c>
      <c r="AC112">
        <v>48</v>
      </c>
      <c r="AD112">
        <v>5.55</v>
      </c>
      <c r="AE112">
        <v>0.13</v>
      </c>
      <c r="AF112">
        <v>993</v>
      </c>
      <c r="AG112">
        <v>-11</v>
      </c>
      <c r="AH112">
        <v>13</v>
      </c>
      <c r="AI112">
        <v>13</v>
      </c>
      <c r="AJ112">
        <v>190</v>
      </c>
      <c r="AK112">
        <v>190</v>
      </c>
      <c r="AL112">
        <v>4.7</v>
      </c>
      <c r="AM112">
        <v>195</v>
      </c>
      <c r="AN112" t="s">
        <v>155</v>
      </c>
      <c r="AO112">
        <v>2</v>
      </c>
      <c r="AP112" s="42">
        <v>0.84115740740740741</v>
      </c>
      <c r="AQ112">
        <v>47.163034000000003</v>
      </c>
      <c r="AR112">
        <v>-88.492151000000007</v>
      </c>
      <c r="AS112">
        <v>320.7</v>
      </c>
      <c r="AT112">
        <v>37.200000000000003</v>
      </c>
      <c r="AU112">
        <v>12</v>
      </c>
      <c r="AV112">
        <v>8</v>
      </c>
      <c r="AW112" t="s">
        <v>411</v>
      </c>
      <c r="AX112">
        <v>1.3</v>
      </c>
      <c r="AY112">
        <v>1.2</v>
      </c>
      <c r="AZ112">
        <v>2.4</v>
      </c>
      <c r="BA112">
        <v>14.048999999999999</v>
      </c>
      <c r="BB112">
        <v>14.27</v>
      </c>
      <c r="BC112">
        <v>1.02</v>
      </c>
      <c r="BD112">
        <v>14.307</v>
      </c>
      <c r="BE112">
        <v>3033.306</v>
      </c>
      <c r="BF112">
        <v>1.2010000000000001</v>
      </c>
      <c r="BG112">
        <v>43.485999999999997</v>
      </c>
      <c r="BH112">
        <v>0.10199999999999999</v>
      </c>
      <c r="BI112">
        <v>43.588000000000001</v>
      </c>
      <c r="BJ112">
        <v>32.784999999999997</v>
      </c>
      <c r="BK112">
        <v>7.6999999999999999E-2</v>
      </c>
      <c r="BL112">
        <v>32.862000000000002</v>
      </c>
      <c r="BM112">
        <v>0</v>
      </c>
      <c r="BN112"/>
      <c r="BO112"/>
      <c r="BP112"/>
      <c r="BQ112">
        <v>280.238</v>
      </c>
      <c r="BR112">
        <v>0.27263100000000001</v>
      </c>
      <c r="BS112">
        <v>0.33841100000000002</v>
      </c>
      <c r="BT112">
        <v>1.2999999999999999E-2</v>
      </c>
      <c r="BU112">
        <v>6.5629099999999996</v>
      </c>
      <c r="BV112">
        <f t="shared" si="14"/>
        <v>6.8020611000000004</v>
      </c>
      <c r="BW112" s="4">
        <f t="shared" si="15"/>
        <v>1.7339208219999998</v>
      </c>
      <c r="BY112" s="4">
        <f t="shared" si="16"/>
        <v>15157.429093142242</v>
      </c>
      <c r="BZ112" s="4">
        <f t="shared" si="17"/>
        <v>6.0013966084739998</v>
      </c>
      <c r="CA112" s="4">
        <f t="shared" si="18"/>
        <v>163.82663431208996</v>
      </c>
      <c r="CB112" s="4">
        <f t="shared" si="19"/>
        <v>0</v>
      </c>
    </row>
    <row r="113" spans="1:80" x14ac:dyDescent="0.25">
      <c r="A113" s="40">
        <v>41703</v>
      </c>
      <c r="B113" s="41">
        <v>0.63290709490740737</v>
      </c>
      <c r="C113">
        <v>14.785</v>
      </c>
      <c r="D113">
        <v>8.3000000000000001E-3</v>
      </c>
      <c r="E113">
        <v>82.577147999999994</v>
      </c>
      <c r="F113">
        <v>2393.1</v>
      </c>
      <c r="G113">
        <v>2.2000000000000002</v>
      </c>
      <c r="H113">
        <v>-61.7</v>
      </c>
      <c r="I113"/>
      <c r="J113">
        <v>1.8</v>
      </c>
      <c r="K113">
        <v>0.87619999999999998</v>
      </c>
      <c r="L113">
        <v>12.9551</v>
      </c>
      <c r="M113">
        <v>7.1999999999999998E-3</v>
      </c>
      <c r="N113">
        <v>2096.8877000000002</v>
      </c>
      <c r="O113">
        <v>1.9347000000000001</v>
      </c>
      <c r="P113">
        <v>2098.8000000000002</v>
      </c>
      <c r="Q113">
        <v>1580.8864000000001</v>
      </c>
      <c r="R113">
        <v>1.4585999999999999</v>
      </c>
      <c r="S113">
        <v>1582.3</v>
      </c>
      <c r="T113">
        <v>0</v>
      </c>
      <c r="U113"/>
      <c r="V113"/>
      <c r="W113">
        <v>0</v>
      </c>
      <c r="X113">
        <v>1.5771999999999999</v>
      </c>
      <c r="Y113">
        <v>12.2</v>
      </c>
      <c r="Z113">
        <v>872</v>
      </c>
      <c r="AA113">
        <v>891</v>
      </c>
      <c r="AB113">
        <v>824</v>
      </c>
      <c r="AC113">
        <v>48</v>
      </c>
      <c r="AD113">
        <v>5.55</v>
      </c>
      <c r="AE113">
        <v>0.13</v>
      </c>
      <c r="AF113">
        <v>993</v>
      </c>
      <c r="AG113">
        <v>-11</v>
      </c>
      <c r="AH113">
        <v>13</v>
      </c>
      <c r="AI113">
        <v>13</v>
      </c>
      <c r="AJ113">
        <v>190</v>
      </c>
      <c r="AK113">
        <v>190</v>
      </c>
      <c r="AL113">
        <v>5</v>
      </c>
      <c r="AM113">
        <v>195</v>
      </c>
      <c r="AN113" t="s">
        <v>155</v>
      </c>
      <c r="AO113">
        <v>2</v>
      </c>
      <c r="AP113" s="42">
        <v>0.84116898148148145</v>
      </c>
      <c r="AQ113">
        <v>47.162899000000003</v>
      </c>
      <c r="AR113">
        <v>-88.492244999999997</v>
      </c>
      <c r="AS113">
        <v>320.7</v>
      </c>
      <c r="AT113">
        <v>37.200000000000003</v>
      </c>
      <c r="AU113">
        <v>12</v>
      </c>
      <c r="AV113">
        <v>8</v>
      </c>
      <c r="AW113" t="s">
        <v>411</v>
      </c>
      <c r="AX113">
        <v>1.3</v>
      </c>
      <c r="AY113">
        <v>1.2</v>
      </c>
      <c r="AZ113">
        <v>2.4</v>
      </c>
      <c r="BA113">
        <v>14.048999999999999</v>
      </c>
      <c r="BB113">
        <v>14.42</v>
      </c>
      <c r="BC113">
        <v>1.03</v>
      </c>
      <c r="BD113">
        <v>14.125999999999999</v>
      </c>
      <c r="BE113">
        <v>3033.59</v>
      </c>
      <c r="BF113">
        <v>1.0780000000000001</v>
      </c>
      <c r="BG113">
        <v>51.418999999999997</v>
      </c>
      <c r="BH113">
        <v>4.7E-2</v>
      </c>
      <c r="BI113">
        <v>51.466999999999999</v>
      </c>
      <c r="BJ113">
        <v>38.765999999999998</v>
      </c>
      <c r="BK113">
        <v>3.5999999999999997E-2</v>
      </c>
      <c r="BL113">
        <v>38.802</v>
      </c>
      <c r="BM113">
        <v>0</v>
      </c>
      <c r="BN113"/>
      <c r="BO113"/>
      <c r="BP113"/>
      <c r="BQ113">
        <v>268.53699999999998</v>
      </c>
      <c r="BR113">
        <v>0.32617800000000002</v>
      </c>
      <c r="BS113">
        <v>0.34017799999999998</v>
      </c>
      <c r="BT113">
        <v>1.2999999999999999E-2</v>
      </c>
      <c r="BU113">
        <v>7.8519199999999998</v>
      </c>
      <c r="BV113">
        <f t="shared" si="14"/>
        <v>6.8375778</v>
      </c>
      <c r="BW113" s="4">
        <f t="shared" si="15"/>
        <v>2.074477264</v>
      </c>
      <c r="BY113" s="4">
        <f t="shared" si="16"/>
        <v>18136.171862917919</v>
      </c>
      <c r="BZ113" s="4">
        <f t="shared" si="17"/>
        <v>6.4447711352640003</v>
      </c>
      <c r="CA113" s="4">
        <f t="shared" si="18"/>
        <v>231.76066589020797</v>
      </c>
      <c r="CB113" s="4">
        <f t="shared" si="19"/>
        <v>0</v>
      </c>
    </row>
    <row r="114" spans="1:80" x14ac:dyDescent="0.25">
      <c r="A114" s="40">
        <v>41703</v>
      </c>
      <c r="B114" s="41">
        <v>0.63291866898148152</v>
      </c>
      <c r="C114">
        <v>13.988</v>
      </c>
      <c r="D114">
        <v>4.3E-3</v>
      </c>
      <c r="E114">
        <v>42.777777999999998</v>
      </c>
      <c r="F114">
        <v>2405.8000000000002</v>
      </c>
      <c r="G114">
        <v>-8.4</v>
      </c>
      <c r="H114">
        <v>-58.8</v>
      </c>
      <c r="I114"/>
      <c r="J114">
        <v>1.7</v>
      </c>
      <c r="K114">
        <v>0.88229999999999997</v>
      </c>
      <c r="L114">
        <v>12.342499999999999</v>
      </c>
      <c r="M114">
        <v>3.8E-3</v>
      </c>
      <c r="N114">
        <v>2122.6732999999999</v>
      </c>
      <c r="O114">
        <v>0</v>
      </c>
      <c r="P114">
        <v>2122.6999999999998</v>
      </c>
      <c r="Q114">
        <v>1600.3266000000001</v>
      </c>
      <c r="R114">
        <v>0</v>
      </c>
      <c r="S114">
        <v>1600.3</v>
      </c>
      <c r="T114">
        <v>0</v>
      </c>
      <c r="U114"/>
      <c r="V114"/>
      <c r="W114">
        <v>0</v>
      </c>
      <c r="X114">
        <v>1.4977</v>
      </c>
      <c r="Y114">
        <v>12.2</v>
      </c>
      <c r="Z114">
        <v>871</v>
      </c>
      <c r="AA114">
        <v>891</v>
      </c>
      <c r="AB114">
        <v>823</v>
      </c>
      <c r="AC114">
        <v>48</v>
      </c>
      <c r="AD114">
        <v>5.55</v>
      </c>
      <c r="AE114">
        <v>0.13</v>
      </c>
      <c r="AF114">
        <v>993</v>
      </c>
      <c r="AG114">
        <v>-11</v>
      </c>
      <c r="AH114">
        <v>13.137</v>
      </c>
      <c r="AI114">
        <v>13</v>
      </c>
      <c r="AJ114">
        <v>190</v>
      </c>
      <c r="AK114">
        <v>190</v>
      </c>
      <c r="AL114">
        <v>4.8</v>
      </c>
      <c r="AM114">
        <v>195</v>
      </c>
      <c r="AN114" t="s">
        <v>155</v>
      </c>
      <c r="AO114">
        <v>2</v>
      </c>
      <c r="AP114" s="42">
        <v>0.84118055555555549</v>
      </c>
      <c r="AQ114">
        <v>47.162764000000003</v>
      </c>
      <c r="AR114">
        <v>-88.492339000000001</v>
      </c>
      <c r="AS114">
        <v>320.7</v>
      </c>
      <c r="AT114">
        <v>37.200000000000003</v>
      </c>
      <c r="AU114">
        <v>12</v>
      </c>
      <c r="AV114">
        <v>8</v>
      </c>
      <c r="AW114" t="s">
        <v>411</v>
      </c>
      <c r="AX114">
        <v>1.3</v>
      </c>
      <c r="AY114">
        <v>1.2</v>
      </c>
      <c r="AZ114">
        <v>2.4</v>
      </c>
      <c r="BA114">
        <v>14.048999999999999</v>
      </c>
      <c r="BB114">
        <v>15.19</v>
      </c>
      <c r="BC114">
        <v>1.08</v>
      </c>
      <c r="BD114">
        <v>13.336</v>
      </c>
      <c r="BE114">
        <v>3034.8249999999998</v>
      </c>
      <c r="BF114">
        <v>0.59099999999999997</v>
      </c>
      <c r="BG114">
        <v>54.658000000000001</v>
      </c>
      <c r="BH114">
        <v>0</v>
      </c>
      <c r="BI114">
        <v>54.658000000000001</v>
      </c>
      <c r="BJ114">
        <v>41.207000000000001</v>
      </c>
      <c r="BK114">
        <v>0</v>
      </c>
      <c r="BL114">
        <v>41.207000000000001</v>
      </c>
      <c r="BM114">
        <v>0</v>
      </c>
      <c r="BN114"/>
      <c r="BO114"/>
      <c r="BP114"/>
      <c r="BQ114">
        <v>267.76299999999998</v>
      </c>
      <c r="BR114">
        <v>0.31661600000000001</v>
      </c>
      <c r="BS114">
        <v>0.33527400000000002</v>
      </c>
      <c r="BT114">
        <v>1.2999999999999999E-2</v>
      </c>
      <c r="BU114">
        <v>7.6217389999999998</v>
      </c>
      <c r="BV114">
        <f t="shared" si="14"/>
        <v>6.7390074000000011</v>
      </c>
      <c r="BW114" s="4">
        <f t="shared" si="15"/>
        <v>2.0136634438000001</v>
      </c>
      <c r="BY114" s="4">
        <f t="shared" si="16"/>
        <v>17611.672387797942</v>
      </c>
      <c r="BZ114" s="4">
        <f t="shared" si="17"/>
        <v>3.4296865160885996</v>
      </c>
      <c r="CA114" s="4">
        <f t="shared" si="18"/>
        <v>239.1321358180422</v>
      </c>
      <c r="CB114" s="4">
        <f t="shared" si="19"/>
        <v>0</v>
      </c>
    </row>
    <row r="115" spans="1:80" x14ac:dyDescent="0.25">
      <c r="A115" s="40">
        <v>41703</v>
      </c>
      <c r="B115" s="41">
        <v>0.63293024305555556</v>
      </c>
      <c r="C115">
        <v>13.818</v>
      </c>
      <c r="D115">
        <v>3.2000000000000002E-3</v>
      </c>
      <c r="E115">
        <v>31.856898999999999</v>
      </c>
      <c r="F115">
        <v>1836.4</v>
      </c>
      <c r="G115">
        <v>2.8</v>
      </c>
      <c r="H115">
        <v>-73</v>
      </c>
      <c r="I115"/>
      <c r="J115">
        <v>1.44</v>
      </c>
      <c r="K115">
        <v>0.88370000000000004</v>
      </c>
      <c r="L115">
        <v>12.210900000000001</v>
      </c>
      <c r="M115">
        <v>2.8E-3</v>
      </c>
      <c r="N115">
        <v>1622.8007</v>
      </c>
      <c r="O115">
        <v>2.5105</v>
      </c>
      <c r="P115">
        <v>1625.3</v>
      </c>
      <c r="Q115">
        <v>1223.4625000000001</v>
      </c>
      <c r="R115">
        <v>1.8927</v>
      </c>
      <c r="S115">
        <v>1225.4000000000001</v>
      </c>
      <c r="T115">
        <v>0</v>
      </c>
      <c r="U115"/>
      <c r="V115"/>
      <c r="W115">
        <v>0</v>
      </c>
      <c r="X115">
        <v>1.2754000000000001</v>
      </c>
      <c r="Y115">
        <v>12.3</v>
      </c>
      <c r="Z115">
        <v>871</v>
      </c>
      <c r="AA115">
        <v>891</v>
      </c>
      <c r="AB115">
        <v>823</v>
      </c>
      <c r="AC115">
        <v>48</v>
      </c>
      <c r="AD115">
        <v>5.55</v>
      </c>
      <c r="AE115">
        <v>0.13</v>
      </c>
      <c r="AF115">
        <v>993</v>
      </c>
      <c r="AG115">
        <v>-11</v>
      </c>
      <c r="AH115">
        <v>13.863</v>
      </c>
      <c r="AI115">
        <v>13</v>
      </c>
      <c r="AJ115">
        <v>190</v>
      </c>
      <c r="AK115">
        <v>190</v>
      </c>
      <c r="AL115">
        <v>4.9000000000000004</v>
      </c>
      <c r="AM115">
        <v>195</v>
      </c>
      <c r="AN115" t="s">
        <v>155</v>
      </c>
      <c r="AO115">
        <v>2</v>
      </c>
      <c r="AP115" s="42">
        <v>0.84119212962962964</v>
      </c>
      <c r="AQ115">
        <v>47.162613</v>
      </c>
      <c r="AR115">
        <v>-88.492378000000002</v>
      </c>
      <c r="AS115">
        <v>320.7</v>
      </c>
      <c r="AT115">
        <v>37.700000000000003</v>
      </c>
      <c r="AU115">
        <v>12</v>
      </c>
      <c r="AV115">
        <v>7</v>
      </c>
      <c r="AW115" t="s">
        <v>417</v>
      </c>
      <c r="AX115">
        <v>1.2784</v>
      </c>
      <c r="AY115">
        <v>1.2</v>
      </c>
      <c r="AZ115">
        <v>2.3351999999999999</v>
      </c>
      <c r="BA115">
        <v>14.048999999999999</v>
      </c>
      <c r="BB115">
        <v>15.37</v>
      </c>
      <c r="BC115">
        <v>1.0900000000000001</v>
      </c>
      <c r="BD115">
        <v>13.163</v>
      </c>
      <c r="BE115">
        <v>3035.16</v>
      </c>
      <c r="BF115">
        <v>0.44500000000000001</v>
      </c>
      <c r="BG115">
        <v>42.241</v>
      </c>
      <c r="BH115">
        <v>6.5000000000000002E-2</v>
      </c>
      <c r="BI115">
        <v>42.305999999999997</v>
      </c>
      <c r="BJ115">
        <v>31.846</v>
      </c>
      <c r="BK115">
        <v>4.9000000000000002E-2</v>
      </c>
      <c r="BL115">
        <v>31.896000000000001</v>
      </c>
      <c r="BM115">
        <v>0</v>
      </c>
      <c r="BN115"/>
      <c r="BO115"/>
      <c r="BP115"/>
      <c r="BQ115">
        <v>230.495</v>
      </c>
      <c r="BR115">
        <v>0.29406900000000002</v>
      </c>
      <c r="BS115">
        <v>0.33727400000000002</v>
      </c>
      <c r="BT115">
        <v>1.2999999999999999E-2</v>
      </c>
      <c r="BU115">
        <v>7.0789759999999999</v>
      </c>
      <c r="BV115">
        <f t="shared" si="14"/>
        <v>6.7792074000000007</v>
      </c>
      <c r="BW115" s="4">
        <f t="shared" si="15"/>
        <v>1.8702654591999999</v>
      </c>
      <c r="BY115" s="4">
        <f t="shared" si="16"/>
        <v>16359.306999796223</v>
      </c>
      <c r="BZ115" s="4">
        <f t="shared" si="17"/>
        <v>2.3985198852479996</v>
      </c>
      <c r="CA115" s="4">
        <f t="shared" si="18"/>
        <v>171.64778486653441</v>
      </c>
      <c r="CB115" s="4">
        <f t="shared" si="19"/>
        <v>0</v>
      </c>
    </row>
    <row r="116" spans="1:80" x14ac:dyDescent="0.25">
      <c r="A116" s="40">
        <v>41703</v>
      </c>
      <c r="B116" s="41">
        <v>0.6329418171296296</v>
      </c>
      <c r="C116">
        <v>13.79</v>
      </c>
      <c r="D116">
        <v>4.0000000000000001E-3</v>
      </c>
      <c r="E116">
        <v>39.643725000000003</v>
      </c>
      <c r="F116">
        <v>1126.5</v>
      </c>
      <c r="G116">
        <v>5.2</v>
      </c>
      <c r="H116">
        <v>-100.3</v>
      </c>
      <c r="I116"/>
      <c r="J116">
        <v>1.19</v>
      </c>
      <c r="K116">
        <v>0.88380000000000003</v>
      </c>
      <c r="L116">
        <v>12.1882</v>
      </c>
      <c r="M116">
        <v>3.5000000000000001E-3</v>
      </c>
      <c r="N116">
        <v>995.61800000000005</v>
      </c>
      <c r="O116">
        <v>4.5709</v>
      </c>
      <c r="P116">
        <v>1000.2</v>
      </c>
      <c r="Q116">
        <v>750.61670000000004</v>
      </c>
      <c r="R116">
        <v>3.4460999999999999</v>
      </c>
      <c r="S116">
        <v>754.1</v>
      </c>
      <c r="T116">
        <v>0</v>
      </c>
      <c r="U116"/>
      <c r="V116"/>
      <c r="W116">
        <v>0</v>
      </c>
      <c r="X116">
        <v>1.0509999999999999</v>
      </c>
      <c r="Y116">
        <v>12.2</v>
      </c>
      <c r="Z116">
        <v>871</v>
      </c>
      <c r="AA116">
        <v>890</v>
      </c>
      <c r="AB116">
        <v>823</v>
      </c>
      <c r="AC116">
        <v>48</v>
      </c>
      <c r="AD116">
        <v>5.55</v>
      </c>
      <c r="AE116">
        <v>0.13</v>
      </c>
      <c r="AF116">
        <v>993</v>
      </c>
      <c r="AG116">
        <v>-11</v>
      </c>
      <c r="AH116">
        <v>13</v>
      </c>
      <c r="AI116">
        <v>13</v>
      </c>
      <c r="AJ116">
        <v>190</v>
      </c>
      <c r="AK116">
        <v>190</v>
      </c>
      <c r="AL116">
        <v>4.7</v>
      </c>
      <c r="AM116">
        <v>195</v>
      </c>
      <c r="AN116" t="s">
        <v>155</v>
      </c>
      <c r="AO116">
        <v>2</v>
      </c>
      <c r="AP116" s="42">
        <v>0.84120370370370379</v>
      </c>
      <c r="AQ116">
        <v>47.162410000000001</v>
      </c>
      <c r="AR116">
        <v>-88.492233999999996</v>
      </c>
      <c r="AS116">
        <v>320.60000000000002</v>
      </c>
      <c r="AT116">
        <v>40.6</v>
      </c>
      <c r="AU116">
        <v>12</v>
      </c>
      <c r="AV116">
        <v>8</v>
      </c>
      <c r="AW116" t="s">
        <v>413</v>
      </c>
      <c r="AX116">
        <v>1.2</v>
      </c>
      <c r="AY116">
        <v>1.2</v>
      </c>
      <c r="AZ116">
        <v>2.1</v>
      </c>
      <c r="BA116">
        <v>14.048999999999999</v>
      </c>
      <c r="BB116">
        <v>15.4</v>
      </c>
      <c r="BC116">
        <v>1.1000000000000001</v>
      </c>
      <c r="BD116">
        <v>13.141999999999999</v>
      </c>
      <c r="BE116">
        <v>3035.0050000000001</v>
      </c>
      <c r="BF116">
        <v>0.55500000000000005</v>
      </c>
      <c r="BG116">
        <v>25.963000000000001</v>
      </c>
      <c r="BH116">
        <v>0.11899999999999999</v>
      </c>
      <c r="BI116">
        <v>26.082000000000001</v>
      </c>
      <c r="BJ116">
        <v>19.574000000000002</v>
      </c>
      <c r="BK116">
        <v>0.09</v>
      </c>
      <c r="BL116">
        <v>19.664000000000001</v>
      </c>
      <c r="BM116">
        <v>0</v>
      </c>
      <c r="BN116"/>
      <c r="BO116"/>
      <c r="BP116"/>
      <c r="BQ116">
        <v>190.29400000000001</v>
      </c>
      <c r="BR116">
        <v>0.31490299999999999</v>
      </c>
      <c r="BS116">
        <v>0.33913700000000002</v>
      </c>
      <c r="BT116">
        <v>1.2999999999999999E-2</v>
      </c>
      <c r="BU116">
        <v>7.5805030000000002</v>
      </c>
      <c r="BV116">
        <f t="shared" si="14"/>
        <v>6.8166537000000007</v>
      </c>
      <c r="BW116" s="4">
        <f t="shared" si="15"/>
        <v>2.0027688925999998</v>
      </c>
      <c r="BY116" s="4">
        <f t="shared" si="16"/>
        <v>17517.426636021923</v>
      </c>
      <c r="BZ116" s="4">
        <f t="shared" si="17"/>
        <v>3.203346216231</v>
      </c>
      <c r="CA116" s="4">
        <f t="shared" si="18"/>
        <v>112.97711502073081</v>
      </c>
      <c r="CB116" s="4">
        <f t="shared" si="19"/>
        <v>0</v>
      </c>
    </row>
    <row r="117" spans="1:80" x14ac:dyDescent="0.25">
      <c r="A117" s="40">
        <v>41703</v>
      </c>
      <c r="B117" s="41">
        <v>0.63295339120370364</v>
      </c>
      <c r="C117">
        <v>13.785</v>
      </c>
      <c r="D117">
        <v>3.2000000000000002E-3</v>
      </c>
      <c r="E117">
        <v>31.546558999999998</v>
      </c>
      <c r="F117">
        <v>1017</v>
      </c>
      <c r="G117">
        <v>5.0999999999999996</v>
      </c>
      <c r="H117">
        <v>-61.4</v>
      </c>
      <c r="I117"/>
      <c r="J117">
        <v>1</v>
      </c>
      <c r="K117">
        <v>0.88400000000000001</v>
      </c>
      <c r="L117">
        <v>12.1853</v>
      </c>
      <c r="M117">
        <v>2.8E-3</v>
      </c>
      <c r="N117">
        <v>899.01769999999999</v>
      </c>
      <c r="O117">
        <v>4.4832999999999998</v>
      </c>
      <c r="P117">
        <v>903.5</v>
      </c>
      <c r="Q117">
        <v>677.78779999999995</v>
      </c>
      <c r="R117">
        <v>3.38</v>
      </c>
      <c r="S117">
        <v>681.2</v>
      </c>
      <c r="T117">
        <v>0</v>
      </c>
      <c r="U117"/>
      <c r="V117"/>
      <c r="W117">
        <v>0</v>
      </c>
      <c r="X117">
        <v>0.88400000000000001</v>
      </c>
      <c r="Y117">
        <v>12.2</v>
      </c>
      <c r="Z117">
        <v>871</v>
      </c>
      <c r="AA117">
        <v>891</v>
      </c>
      <c r="AB117">
        <v>822</v>
      </c>
      <c r="AC117">
        <v>48</v>
      </c>
      <c r="AD117">
        <v>5.55</v>
      </c>
      <c r="AE117">
        <v>0.13</v>
      </c>
      <c r="AF117">
        <v>993</v>
      </c>
      <c r="AG117">
        <v>-11</v>
      </c>
      <c r="AH117">
        <v>13</v>
      </c>
      <c r="AI117">
        <v>13</v>
      </c>
      <c r="AJ117">
        <v>190.1</v>
      </c>
      <c r="AK117">
        <v>190</v>
      </c>
      <c r="AL117">
        <v>5</v>
      </c>
      <c r="AM117">
        <v>195</v>
      </c>
      <c r="AN117" t="s">
        <v>155</v>
      </c>
      <c r="AO117">
        <v>2</v>
      </c>
      <c r="AP117" s="42">
        <v>0.84121527777777771</v>
      </c>
      <c r="AQ117">
        <v>47.162235000000003</v>
      </c>
      <c r="AR117">
        <v>-88.492143999999996</v>
      </c>
      <c r="AS117">
        <v>320.10000000000002</v>
      </c>
      <c r="AT117">
        <v>44.3</v>
      </c>
      <c r="AU117">
        <v>12</v>
      </c>
      <c r="AV117">
        <v>9</v>
      </c>
      <c r="AW117" t="s">
        <v>412</v>
      </c>
      <c r="AX117">
        <v>1.2</v>
      </c>
      <c r="AY117">
        <v>1.2</v>
      </c>
      <c r="AZ117">
        <v>2.1</v>
      </c>
      <c r="BA117">
        <v>14.048999999999999</v>
      </c>
      <c r="BB117">
        <v>15.4</v>
      </c>
      <c r="BC117">
        <v>1.1000000000000001</v>
      </c>
      <c r="BD117">
        <v>13.125999999999999</v>
      </c>
      <c r="BE117">
        <v>3035.1860000000001</v>
      </c>
      <c r="BF117">
        <v>0.442</v>
      </c>
      <c r="BG117">
        <v>23.451000000000001</v>
      </c>
      <c r="BH117">
        <v>0.11700000000000001</v>
      </c>
      <c r="BI117">
        <v>23.568000000000001</v>
      </c>
      <c r="BJ117">
        <v>17.68</v>
      </c>
      <c r="BK117">
        <v>8.7999999999999995E-2</v>
      </c>
      <c r="BL117">
        <v>17.768000000000001</v>
      </c>
      <c r="BM117">
        <v>0</v>
      </c>
      <c r="BN117"/>
      <c r="BO117"/>
      <c r="BP117"/>
      <c r="BQ117">
        <v>160.09800000000001</v>
      </c>
      <c r="BR117">
        <v>0.25869999999999999</v>
      </c>
      <c r="BS117">
        <v>0.34027400000000002</v>
      </c>
      <c r="BT117">
        <v>1.2999999999999999E-2</v>
      </c>
      <c r="BU117">
        <v>6.2275559999999999</v>
      </c>
      <c r="BV117">
        <f t="shared" si="14"/>
        <v>6.8395074000000013</v>
      </c>
      <c r="BW117" s="4">
        <f t="shared" si="15"/>
        <v>1.6453202951999999</v>
      </c>
      <c r="BY117" s="4">
        <f t="shared" si="16"/>
        <v>14391.823504015741</v>
      </c>
      <c r="BZ117" s="4">
        <f t="shared" si="17"/>
        <v>2.0958142231727996</v>
      </c>
      <c r="CA117" s="4">
        <f t="shared" si="18"/>
        <v>83.832568926911989</v>
      </c>
      <c r="CB117" s="4">
        <f t="shared" si="19"/>
        <v>0</v>
      </c>
    </row>
    <row r="118" spans="1:80" x14ac:dyDescent="0.25">
      <c r="A118" s="40">
        <v>41703</v>
      </c>
      <c r="B118" s="41">
        <v>0.63296496527777779</v>
      </c>
      <c r="C118">
        <v>13.773</v>
      </c>
      <c r="D118">
        <v>3.0000000000000001E-3</v>
      </c>
      <c r="E118">
        <v>30</v>
      </c>
      <c r="F118">
        <v>1146</v>
      </c>
      <c r="G118">
        <v>1.7</v>
      </c>
      <c r="H118">
        <v>-91.8</v>
      </c>
      <c r="I118"/>
      <c r="J118">
        <v>1</v>
      </c>
      <c r="K118">
        <v>0.88419999999999999</v>
      </c>
      <c r="L118">
        <v>12.177899999999999</v>
      </c>
      <c r="M118">
        <v>2.7000000000000001E-3</v>
      </c>
      <c r="N118">
        <v>1013.249</v>
      </c>
      <c r="O118">
        <v>1.4913000000000001</v>
      </c>
      <c r="P118">
        <v>1014.7</v>
      </c>
      <c r="Q118">
        <v>763.90909999999997</v>
      </c>
      <c r="R118">
        <v>1.1243000000000001</v>
      </c>
      <c r="S118">
        <v>765</v>
      </c>
      <c r="T118">
        <v>0</v>
      </c>
      <c r="U118"/>
      <c r="V118"/>
      <c r="W118">
        <v>0</v>
      </c>
      <c r="X118">
        <v>0.88419999999999999</v>
      </c>
      <c r="Y118">
        <v>12.2</v>
      </c>
      <c r="Z118">
        <v>870</v>
      </c>
      <c r="AA118">
        <v>890</v>
      </c>
      <c r="AB118">
        <v>824</v>
      </c>
      <c r="AC118">
        <v>48</v>
      </c>
      <c r="AD118">
        <v>5.55</v>
      </c>
      <c r="AE118">
        <v>0.13</v>
      </c>
      <c r="AF118">
        <v>993</v>
      </c>
      <c r="AG118">
        <v>-11</v>
      </c>
      <c r="AH118">
        <v>13</v>
      </c>
      <c r="AI118">
        <v>13</v>
      </c>
      <c r="AJ118">
        <v>191</v>
      </c>
      <c r="AK118">
        <v>190.1</v>
      </c>
      <c r="AL118">
        <v>5.4</v>
      </c>
      <c r="AM118">
        <v>195</v>
      </c>
      <c r="AN118" t="s">
        <v>155</v>
      </c>
      <c r="AO118">
        <v>2</v>
      </c>
      <c r="AP118" s="42">
        <v>0.84122685185185186</v>
      </c>
      <c r="AQ118">
        <v>47.162097000000003</v>
      </c>
      <c r="AR118">
        <v>-88.492067000000006</v>
      </c>
      <c r="AS118">
        <v>319.5</v>
      </c>
      <c r="AT118">
        <v>44.7</v>
      </c>
      <c r="AU118">
        <v>12</v>
      </c>
      <c r="AV118">
        <v>9</v>
      </c>
      <c r="AW118" t="s">
        <v>412</v>
      </c>
      <c r="AX118">
        <v>1.2864</v>
      </c>
      <c r="AY118">
        <v>1.2864</v>
      </c>
      <c r="AZ118">
        <v>2.2080000000000002</v>
      </c>
      <c r="BA118">
        <v>14.048999999999999</v>
      </c>
      <c r="BB118">
        <v>15.42</v>
      </c>
      <c r="BC118">
        <v>1.1000000000000001</v>
      </c>
      <c r="BD118">
        <v>13.097</v>
      </c>
      <c r="BE118">
        <v>3035.2260000000001</v>
      </c>
      <c r="BF118">
        <v>0.42099999999999999</v>
      </c>
      <c r="BG118">
        <v>26.446999999999999</v>
      </c>
      <c r="BH118">
        <v>3.9E-2</v>
      </c>
      <c r="BI118">
        <v>26.486000000000001</v>
      </c>
      <c r="BJ118">
        <v>19.939</v>
      </c>
      <c r="BK118">
        <v>2.9000000000000001E-2</v>
      </c>
      <c r="BL118">
        <v>19.968</v>
      </c>
      <c r="BM118">
        <v>0</v>
      </c>
      <c r="BN118"/>
      <c r="BO118"/>
      <c r="BP118"/>
      <c r="BQ118">
        <v>160.238</v>
      </c>
      <c r="BR118">
        <v>0.34650700000000001</v>
      </c>
      <c r="BS118">
        <v>0.34186299999999997</v>
      </c>
      <c r="BT118">
        <v>1.3136999999999999E-2</v>
      </c>
      <c r="BU118">
        <v>8.3412900000000008</v>
      </c>
      <c r="BV118">
        <f t="shared" si="14"/>
        <v>6.8714462999999997</v>
      </c>
      <c r="BW118" s="4">
        <f t="shared" si="15"/>
        <v>2.2037688179999999</v>
      </c>
      <c r="BY118" s="4">
        <f t="shared" si="16"/>
        <v>19276.896994364557</v>
      </c>
      <c r="BZ118" s="4">
        <f t="shared" si="17"/>
        <v>2.6737955047259998</v>
      </c>
      <c r="CA118" s="4">
        <f t="shared" si="18"/>
        <v>126.633749569434</v>
      </c>
      <c r="CB118" s="4">
        <f t="shared" si="19"/>
        <v>0</v>
      </c>
    </row>
    <row r="119" spans="1:80" x14ac:dyDescent="0.25">
      <c r="A119" s="40">
        <v>41703</v>
      </c>
      <c r="B119" s="41">
        <v>0.63297653935185183</v>
      </c>
      <c r="C119">
        <v>13.715</v>
      </c>
      <c r="D119">
        <v>3.0000000000000001E-3</v>
      </c>
      <c r="E119">
        <v>30</v>
      </c>
      <c r="F119">
        <v>1452.1</v>
      </c>
      <c r="G119">
        <v>-17.2</v>
      </c>
      <c r="H119">
        <v>-77.599999999999994</v>
      </c>
      <c r="I119"/>
      <c r="J119">
        <v>1.1499999999999999</v>
      </c>
      <c r="K119">
        <v>0.88460000000000005</v>
      </c>
      <c r="L119">
        <v>12.132400000000001</v>
      </c>
      <c r="M119">
        <v>2.7000000000000001E-3</v>
      </c>
      <c r="N119">
        <v>1284.489</v>
      </c>
      <c r="O119">
        <v>0</v>
      </c>
      <c r="P119">
        <v>1284.5</v>
      </c>
      <c r="Q119">
        <v>968.40250000000003</v>
      </c>
      <c r="R119">
        <v>0</v>
      </c>
      <c r="S119">
        <v>968.4</v>
      </c>
      <c r="T119">
        <v>0</v>
      </c>
      <c r="U119"/>
      <c r="V119"/>
      <c r="W119">
        <v>0</v>
      </c>
      <c r="X119">
        <v>1.0203</v>
      </c>
      <c r="Y119">
        <v>12.1</v>
      </c>
      <c r="Z119">
        <v>871</v>
      </c>
      <c r="AA119">
        <v>891</v>
      </c>
      <c r="AB119">
        <v>824</v>
      </c>
      <c r="AC119">
        <v>48</v>
      </c>
      <c r="AD119">
        <v>5.55</v>
      </c>
      <c r="AE119">
        <v>0.13</v>
      </c>
      <c r="AF119">
        <v>993</v>
      </c>
      <c r="AG119">
        <v>-11</v>
      </c>
      <c r="AH119">
        <v>13.136863</v>
      </c>
      <c r="AI119">
        <v>13</v>
      </c>
      <c r="AJ119">
        <v>190.9</v>
      </c>
      <c r="AK119">
        <v>190.7</v>
      </c>
      <c r="AL119">
        <v>5.2</v>
      </c>
      <c r="AM119">
        <v>195</v>
      </c>
      <c r="AN119" t="s">
        <v>155</v>
      </c>
      <c r="AO119">
        <v>2</v>
      </c>
      <c r="AP119" s="42">
        <v>0.84122685185185186</v>
      </c>
      <c r="AQ119">
        <v>47.161996000000002</v>
      </c>
      <c r="AR119">
        <v>-88.491928000000001</v>
      </c>
      <c r="AS119">
        <v>319.3</v>
      </c>
      <c r="AT119">
        <v>44.8</v>
      </c>
      <c r="AU119">
        <v>12</v>
      </c>
      <c r="AV119">
        <v>9</v>
      </c>
      <c r="AW119" t="s">
        <v>412</v>
      </c>
      <c r="AX119">
        <v>1.6215999999999999</v>
      </c>
      <c r="AY119">
        <v>1.4703999999999999</v>
      </c>
      <c r="AZ119">
        <v>2.6</v>
      </c>
      <c r="BA119">
        <v>14.048999999999999</v>
      </c>
      <c r="BB119">
        <v>15.48</v>
      </c>
      <c r="BC119">
        <v>1.1000000000000001</v>
      </c>
      <c r="BD119">
        <v>13.045999999999999</v>
      </c>
      <c r="BE119">
        <v>3035.261</v>
      </c>
      <c r="BF119">
        <v>0.42299999999999999</v>
      </c>
      <c r="BG119">
        <v>33.652000000000001</v>
      </c>
      <c r="BH119">
        <v>0</v>
      </c>
      <c r="BI119">
        <v>33.652000000000001</v>
      </c>
      <c r="BJ119">
        <v>25.370999999999999</v>
      </c>
      <c r="BK119">
        <v>0</v>
      </c>
      <c r="BL119">
        <v>25.370999999999999</v>
      </c>
      <c r="BM119">
        <v>0</v>
      </c>
      <c r="BN119"/>
      <c r="BO119"/>
      <c r="BP119"/>
      <c r="BQ119">
        <v>185.60599999999999</v>
      </c>
      <c r="BR119">
        <v>0.34902</v>
      </c>
      <c r="BS119">
        <v>0.34141100000000002</v>
      </c>
      <c r="BT119">
        <v>1.4E-2</v>
      </c>
      <c r="BU119">
        <v>8.4017839999999993</v>
      </c>
      <c r="BV119">
        <f t="shared" si="14"/>
        <v>6.8623611000000011</v>
      </c>
      <c r="BW119" s="4">
        <f t="shared" si="15"/>
        <v>2.2197513327999996</v>
      </c>
      <c r="BY119" s="4">
        <f t="shared" si="16"/>
        <v>19416.923802502111</v>
      </c>
      <c r="BZ119" s="4">
        <f t="shared" si="17"/>
        <v>2.7059810568047995</v>
      </c>
      <c r="CA119" s="4">
        <f t="shared" si="18"/>
        <v>162.30128934324958</v>
      </c>
      <c r="CB119" s="4">
        <f t="shared" si="19"/>
        <v>0</v>
      </c>
    </row>
    <row r="120" spans="1:80" x14ac:dyDescent="0.25">
      <c r="A120" s="40">
        <v>41703</v>
      </c>
      <c r="B120" s="41">
        <v>0.63298811342592598</v>
      </c>
      <c r="C120">
        <v>13.510999999999999</v>
      </c>
      <c r="D120">
        <v>3.3999999999999998E-3</v>
      </c>
      <c r="E120">
        <v>33.595413999999998</v>
      </c>
      <c r="F120">
        <v>1535.8</v>
      </c>
      <c r="G120">
        <v>5.0999999999999996</v>
      </c>
      <c r="H120">
        <v>-91.9</v>
      </c>
      <c r="I120"/>
      <c r="J120">
        <v>1.4</v>
      </c>
      <c r="K120">
        <v>0.88629999999999998</v>
      </c>
      <c r="L120">
        <v>11.974600000000001</v>
      </c>
      <c r="M120">
        <v>3.0000000000000001E-3</v>
      </c>
      <c r="N120">
        <v>1361.114</v>
      </c>
      <c r="O120">
        <v>4.4950000000000001</v>
      </c>
      <c r="P120">
        <v>1365.6</v>
      </c>
      <c r="Q120">
        <v>1026.1715999999999</v>
      </c>
      <c r="R120">
        <v>3.3889</v>
      </c>
      <c r="S120">
        <v>1029.5999999999999</v>
      </c>
      <c r="T120">
        <v>0</v>
      </c>
      <c r="U120"/>
      <c r="V120"/>
      <c r="W120">
        <v>0</v>
      </c>
      <c r="X120">
        <v>1.2407999999999999</v>
      </c>
      <c r="Y120">
        <v>12.2</v>
      </c>
      <c r="Z120">
        <v>871</v>
      </c>
      <c r="AA120">
        <v>891</v>
      </c>
      <c r="AB120">
        <v>825</v>
      </c>
      <c r="AC120">
        <v>48</v>
      </c>
      <c r="AD120">
        <v>5.55</v>
      </c>
      <c r="AE120">
        <v>0.13</v>
      </c>
      <c r="AF120">
        <v>993</v>
      </c>
      <c r="AG120">
        <v>-11</v>
      </c>
      <c r="AH120">
        <v>14</v>
      </c>
      <c r="AI120">
        <v>13</v>
      </c>
      <c r="AJ120">
        <v>190.1</v>
      </c>
      <c r="AK120">
        <v>189</v>
      </c>
      <c r="AL120">
        <v>5.5</v>
      </c>
      <c r="AM120">
        <v>195</v>
      </c>
      <c r="AN120" t="s">
        <v>155</v>
      </c>
      <c r="AO120">
        <v>2</v>
      </c>
      <c r="AP120" s="42">
        <v>0.84125000000000005</v>
      </c>
      <c r="AQ120">
        <v>47.161593000000003</v>
      </c>
      <c r="AR120">
        <v>-88.491403000000005</v>
      </c>
      <c r="AS120">
        <v>318.5</v>
      </c>
      <c r="AT120">
        <v>45</v>
      </c>
      <c r="AU120">
        <v>12</v>
      </c>
      <c r="AV120">
        <v>9</v>
      </c>
      <c r="AW120" t="s">
        <v>412</v>
      </c>
      <c r="AX120">
        <v>1.7</v>
      </c>
      <c r="AY120">
        <v>1</v>
      </c>
      <c r="AZ120">
        <v>2.6</v>
      </c>
      <c r="BA120">
        <v>14.048999999999999</v>
      </c>
      <c r="BB120">
        <v>15.7</v>
      </c>
      <c r="BC120">
        <v>1.1200000000000001</v>
      </c>
      <c r="BD120">
        <v>12.831</v>
      </c>
      <c r="BE120">
        <v>3035.3020000000001</v>
      </c>
      <c r="BF120">
        <v>0.48</v>
      </c>
      <c r="BG120">
        <v>36.130000000000003</v>
      </c>
      <c r="BH120">
        <v>0.11899999999999999</v>
      </c>
      <c r="BI120">
        <v>36.25</v>
      </c>
      <c r="BJ120">
        <v>27.239000000000001</v>
      </c>
      <c r="BK120">
        <v>0.09</v>
      </c>
      <c r="BL120">
        <v>27.329000000000001</v>
      </c>
      <c r="BM120">
        <v>0</v>
      </c>
      <c r="BN120"/>
      <c r="BO120"/>
      <c r="BP120"/>
      <c r="BQ120">
        <v>228.68700000000001</v>
      </c>
      <c r="BR120">
        <v>0.29914600000000002</v>
      </c>
      <c r="BS120">
        <v>0.34399999999999997</v>
      </c>
      <c r="BT120">
        <v>1.4E-2</v>
      </c>
      <c r="BU120">
        <v>7.2011960000000004</v>
      </c>
      <c r="BV120">
        <f t="shared" si="14"/>
        <v>6.9143999999999997</v>
      </c>
      <c r="BW120" s="4">
        <f t="shared" si="15"/>
        <v>1.9025559832000001</v>
      </c>
      <c r="BY120" s="4">
        <f t="shared" si="16"/>
        <v>16642.532438575588</v>
      </c>
      <c r="BZ120" s="4">
        <f t="shared" si="17"/>
        <v>2.6318355045119999</v>
      </c>
      <c r="CA120" s="4">
        <f t="shared" si="18"/>
        <v>149.3511818904216</v>
      </c>
      <c r="CB120" s="4">
        <f t="shared" si="19"/>
        <v>0</v>
      </c>
    </row>
    <row r="121" spans="1:80" x14ac:dyDescent="0.25">
      <c r="A121" s="40">
        <v>41703</v>
      </c>
      <c r="B121" s="41">
        <v>0.63299968750000002</v>
      </c>
      <c r="C121">
        <v>13.653</v>
      </c>
      <c r="D121">
        <v>3.8E-3</v>
      </c>
      <c r="E121">
        <v>38.201320000000003</v>
      </c>
      <c r="F121">
        <v>1494.2</v>
      </c>
      <c r="G121">
        <v>-8.5</v>
      </c>
      <c r="H121">
        <v>-105.7</v>
      </c>
      <c r="I121"/>
      <c r="J121">
        <v>1.55</v>
      </c>
      <c r="K121">
        <v>0.88519999999999999</v>
      </c>
      <c r="L121">
        <v>12.086</v>
      </c>
      <c r="M121">
        <v>3.3999999999999998E-3</v>
      </c>
      <c r="N121">
        <v>1322.7279000000001</v>
      </c>
      <c r="O121">
        <v>0</v>
      </c>
      <c r="P121">
        <v>1322.7</v>
      </c>
      <c r="Q121">
        <v>997.23149999999998</v>
      </c>
      <c r="R121">
        <v>0</v>
      </c>
      <c r="S121">
        <v>997.2</v>
      </c>
      <c r="T121">
        <v>0</v>
      </c>
      <c r="U121"/>
      <c r="V121"/>
      <c r="W121">
        <v>0</v>
      </c>
      <c r="X121">
        <v>1.3748</v>
      </c>
      <c r="Y121">
        <v>12.2</v>
      </c>
      <c r="Z121">
        <v>871</v>
      </c>
      <c r="AA121">
        <v>891</v>
      </c>
      <c r="AB121">
        <v>824</v>
      </c>
      <c r="AC121">
        <v>48</v>
      </c>
      <c r="AD121">
        <v>5.55</v>
      </c>
      <c r="AE121">
        <v>0.13</v>
      </c>
      <c r="AF121">
        <v>993</v>
      </c>
      <c r="AG121">
        <v>-11</v>
      </c>
      <c r="AH121">
        <v>14</v>
      </c>
      <c r="AI121">
        <v>13</v>
      </c>
      <c r="AJ121">
        <v>190.9</v>
      </c>
      <c r="AK121">
        <v>189</v>
      </c>
      <c r="AL121">
        <v>5.8</v>
      </c>
      <c r="AM121">
        <v>195</v>
      </c>
      <c r="AN121" t="s">
        <v>155</v>
      </c>
      <c r="AO121">
        <v>2</v>
      </c>
      <c r="AP121" s="42">
        <v>0.84126157407407398</v>
      </c>
      <c r="AQ121">
        <v>47.161434999999997</v>
      </c>
      <c r="AR121">
        <v>-88.491286000000002</v>
      </c>
      <c r="AS121">
        <v>318.2</v>
      </c>
      <c r="AT121">
        <v>44.4</v>
      </c>
      <c r="AU121">
        <v>12</v>
      </c>
      <c r="AV121">
        <v>9</v>
      </c>
      <c r="AW121" t="s">
        <v>412</v>
      </c>
      <c r="AX121">
        <v>1.5704</v>
      </c>
      <c r="AY121">
        <v>1</v>
      </c>
      <c r="AZ121">
        <v>2.4272</v>
      </c>
      <c r="BA121">
        <v>14.048999999999999</v>
      </c>
      <c r="BB121">
        <v>15.54</v>
      </c>
      <c r="BC121">
        <v>1.1100000000000001</v>
      </c>
      <c r="BD121">
        <v>12.962999999999999</v>
      </c>
      <c r="BE121">
        <v>3035.1129999999998</v>
      </c>
      <c r="BF121">
        <v>0.54100000000000004</v>
      </c>
      <c r="BG121">
        <v>34.786000000000001</v>
      </c>
      <c r="BH121">
        <v>0</v>
      </c>
      <c r="BI121">
        <v>34.786000000000001</v>
      </c>
      <c r="BJ121">
        <v>26.225999999999999</v>
      </c>
      <c r="BK121">
        <v>0</v>
      </c>
      <c r="BL121">
        <v>26.225999999999999</v>
      </c>
      <c r="BM121">
        <v>0</v>
      </c>
      <c r="BN121"/>
      <c r="BO121"/>
      <c r="BP121"/>
      <c r="BQ121">
        <v>251.03800000000001</v>
      </c>
      <c r="BR121">
        <v>0.26652100000000001</v>
      </c>
      <c r="BS121">
        <v>0.34441100000000002</v>
      </c>
      <c r="BT121">
        <v>1.4E-2</v>
      </c>
      <c r="BU121">
        <v>6.4158270000000002</v>
      </c>
      <c r="BV121">
        <f t="shared" si="14"/>
        <v>6.9226611000000009</v>
      </c>
      <c r="BW121" s="4">
        <f t="shared" si="15"/>
        <v>1.6950614933999999</v>
      </c>
      <c r="BY121" s="4">
        <f t="shared" si="16"/>
        <v>14826.559413329589</v>
      </c>
      <c r="BZ121" s="4">
        <f t="shared" si="17"/>
        <v>2.6427907766898002</v>
      </c>
      <c r="CA121" s="4">
        <f t="shared" si="18"/>
        <v>128.11429003598278</v>
      </c>
      <c r="CB121" s="4">
        <f t="shared" si="19"/>
        <v>0</v>
      </c>
    </row>
    <row r="122" spans="1:80" x14ac:dyDescent="0.25">
      <c r="A122" s="40">
        <v>41703</v>
      </c>
      <c r="B122" s="41">
        <v>0.63301126157407406</v>
      </c>
      <c r="C122">
        <v>13.784000000000001</v>
      </c>
      <c r="D122">
        <v>3.0000000000000001E-3</v>
      </c>
      <c r="E122">
        <v>29.948142000000001</v>
      </c>
      <c r="F122">
        <v>1355.4</v>
      </c>
      <c r="G122">
        <v>-15.8</v>
      </c>
      <c r="H122">
        <v>-74.2</v>
      </c>
      <c r="I122"/>
      <c r="J122">
        <v>1.7</v>
      </c>
      <c r="K122">
        <v>0.8841</v>
      </c>
      <c r="L122">
        <v>12.186999999999999</v>
      </c>
      <c r="M122">
        <v>2.5999999999999999E-3</v>
      </c>
      <c r="N122">
        <v>1198.3481999999999</v>
      </c>
      <c r="O122">
        <v>0</v>
      </c>
      <c r="P122">
        <v>1198.3</v>
      </c>
      <c r="Q122">
        <v>903.45920000000001</v>
      </c>
      <c r="R122">
        <v>0</v>
      </c>
      <c r="S122">
        <v>903.5</v>
      </c>
      <c r="T122">
        <v>0</v>
      </c>
      <c r="U122"/>
      <c r="V122"/>
      <c r="W122">
        <v>0</v>
      </c>
      <c r="X122">
        <v>1.5031000000000001</v>
      </c>
      <c r="Y122">
        <v>12.2</v>
      </c>
      <c r="Z122">
        <v>872</v>
      </c>
      <c r="AA122">
        <v>891</v>
      </c>
      <c r="AB122">
        <v>825</v>
      </c>
      <c r="AC122">
        <v>48</v>
      </c>
      <c r="AD122">
        <v>5.55</v>
      </c>
      <c r="AE122">
        <v>0.13</v>
      </c>
      <c r="AF122">
        <v>993</v>
      </c>
      <c r="AG122">
        <v>-11</v>
      </c>
      <c r="AH122">
        <v>14</v>
      </c>
      <c r="AI122">
        <v>13</v>
      </c>
      <c r="AJ122">
        <v>190.1</v>
      </c>
      <c r="AK122">
        <v>189.1</v>
      </c>
      <c r="AL122">
        <v>5.5</v>
      </c>
      <c r="AM122">
        <v>195</v>
      </c>
      <c r="AN122" t="s">
        <v>155</v>
      </c>
      <c r="AO122">
        <v>2</v>
      </c>
      <c r="AP122" s="42">
        <v>0.84127314814814813</v>
      </c>
      <c r="AQ122">
        <v>47.161326000000003</v>
      </c>
      <c r="AR122">
        <v>-88.491078000000002</v>
      </c>
      <c r="AS122">
        <v>317.89999999999998</v>
      </c>
      <c r="AT122">
        <v>42</v>
      </c>
      <c r="AU122">
        <v>12</v>
      </c>
      <c r="AV122">
        <v>9</v>
      </c>
      <c r="AW122" t="s">
        <v>412</v>
      </c>
      <c r="AX122">
        <v>1.1000000000000001</v>
      </c>
      <c r="AY122">
        <v>1.0215780000000001</v>
      </c>
      <c r="AZ122">
        <v>1.8215779999999999</v>
      </c>
      <c r="BA122">
        <v>14.048999999999999</v>
      </c>
      <c r="BB122">
        <v>15.4</v>
      </c>
      <c r="BC122">
        <v>1.1000000000000001</v>
      </c>
      <c r="BD122">
        <v>13.103</v>
      </c>
      <c r="BE122">
        <v>3035.22</v>
      </c>
      <c r="BF122">
        <v>0.42</v>
      </c>
      <c r="BG122">
        <v>31.254000000000001</v>
      </c>
      <c r="BH122">
        <v>0</v>
      </c>
      <c r="BI122">
        <v>31.254000000000001</v>
      </c>
      <c r="BJ122">
        <v>23.562999999999999</v>
      </c>
      <c r="BK122">
        <v>0</v>
      </c>
      <c r="BL122">
        <v>23.562999999999999</v>
      </c>
      <c r="BM122">
        <v>0</v>
      </c>
      <c r="BN122"/>
      <c r="BO122"/>
      <c r="BP122"/>
      <c r="BQ122">
        <v>272.18599999999998</v>
      </c>
      <c r="BR122">
        <v>0.293767</v>
      </c>
      <c r="BS122">
        <v>0.34658899999999998</v>
      </c>
      <c r="BT122">
        <v>1.4E-2</v>
      </c>
      <c r="BU122">
        <v>7.071707</v>
      </c>
      <c r="BV122">
        <f t="shared" si="14"/>
        <v>6.9664389</v>
      </c>
      <c r="BW122" s="4">
        <f t="shared" si="15"/>
        <v>1.8683449893999999</v>
      </c>
      <c r="BY122" s="4">
        <f t="shared" si="16"/>
        <v>16342.831616739155</v>
      </c>
      <c r="BZ122" s="4">
        <f t="shared" si="17"/>
        <v>2.2614470381160001</v>
      </c>
      <c r="CA122" s="4">
        <f t="shared" si="18"/>
        <v>126.87256323601738</v>
      </c>
      <c r="CB122" s="4">
        <f t="shared" si="19"/>
        <v>0</v>
      </c>
    </row>
    <row r="123" spans="1:80" x14ac:dyDescent="0.25">
      <c r="A123" s="40">
        <v>41703</v>
      </c>
      <c r="B123" s="41">
        <v>0.6330228356481481</v>
      </c>
      <c r="C123">
        <v>13.83</v>
      </c>
      <c r="D123">
        <v>2.0999999999999999E-3</v>
      </c>
      <c r="E123">
        <v>21.305098999999998</v>
      </c>
      <c r="F123">
        <v>1256.4000000000001</v>
      </c>
      <c r="G123">
        <v>-1.1000000000000001</v>
      </c>
      <c r="H123">
        <v>-90.3</v>
      </c>
      <c r="I123"/>
      <c r="J123">
        <v>1.76</v>
      </c>
      <c r="K123">
        <v>0.88380000000000003</v>
      </c>
      <c r="L123">
        <v>12.222899999999999</v>
      </c>
      <c r="M123">
        <v>1.9E-3</v>
      </c>
      <c r="N123">
        <v>1110.3714</v>
      </c>
      <c r="O123">
        <v>0</v>
      </c>
      <c r="P123">
        <v>1110.4000000000001</v>
      </c>
      <c r="Q123">
        <v>837.13160000000005</v>
      </c>
      <c r="R123">
        <v>0</v>
      </c>
      <c r="S123">
        <v>837.1</v>
      </c>
      <c r="T123">
        <v>0</v>
      </c>
      <c r="U123"/>
      <c r="V123"/>
      <c r="W123">
        <v>0</v>
      </c>
      <c r="X123">
        <v>1.5547</v>
      </c>
      <c r="Y123">
        <v>12.2</v>
      </c>
      <c r="Z123">
        <v>872</v>
      </c>
      <c r="AA123">
        <v>891</v>
      </c>
      <c r="AB123">
        <v>824</v>
      </c>
      <c r="AC123">
        <v>48</v>
      </c>
      <c r="AD123">
        <v>5.55</v>
      </c>
      <c r="AE123">
        <v>0.13</v>
      </c>
      <c r="AF123">
        <v>993</v>
      </c>
      <c r="AG123">
        <v>-11</v>
      </c>
      <c r="AH123">
        <v>14</v>
      </c>
      <c r="AI123">
        <v>13</v>
      </c>
      <c r="AJ123">
        <v>191</v>
      </c>
      <c r="AK123">
        <v>190</v>
      </c>
      <c r="AL123">
        <v>5.5</v>
      </c>
      <c r="AM123">
        <v>195</v>
      </c>
      <c r="AN123" t="s">
        <v>155</v>
      </c>
      <c r="AO123">
        <v>2</v>
      </c>
      <c r="AP123" s="42">
        <v>0.84128472222222228</v>
      </c>
      <c r="AQ123">
        <v>47.161200999999998</v>
      </c>
      <c r="AR123">
        <v>-88.490931000000003</v>
      </c>
      <c r="AS123">
        <v>317.60000000000002</v>
      </c>
      <c r="AT123">
        <v>41</v>
      </c>
      <c r="AU123">
        <v>12</v>
      </c>
      <c r="AV123">
        <v>9</v>
      </c>
      <c r="AW123" t="s">
        <v>412</v>
      </c>
      <c r="AX123">
        <v>1.1000000000000001</v>
      </c>
      <c r="AY123">
        <v>1.1215219999999999</v>
      </c>
      <c r="AZ123">
        <v>1.9</v>
      </c>
      <c r="BA123">
        <v>14.048999999999999</v>
      </c>
      <c r="BB123">
        <v>15.36</v>
      </c>
      <c r="BC123">
        <v>1.0900000000000001</v>
      </c>
      <c r="BD123">
        <v>13.148</v>
      </c>
      <c r="BE123">
        <v>3035.384</v>
      </c>
      <c r="BF123">
        <v>0.29799999999999999</v>
      </c>
      <c r="BG123">
        <v>28.876999999999999</v>
      </c>
      <c r="BH123">
        <v>0</v>
      </c>
      <c r="BI123">
        <v>28.876999999999999</v>
      </c>
      <c r="BJ123">
        <v>21.771000000000001</v>
      </c>
      <c r="BK123">
        <v>0</v>
      </c>
      <c r="BL123">
        <v>21.771000000000001</v>
      </c>
      <c r="BM123">
        <v>0</v>
      </c>
      <c r="BN123"/>
      <c r="BO123"/>
      <c r="BP123"/>
      <c r="BQ123">
        <v>280.721</v>
      </c>
      <c r="BR123">
        <v>0.284356</v>
      </c>
      <c r="BS123">
        <v>0.34372599999999998</v>
      </c>
      <c r="BT123">
        <v>1.4E-2</v>
      </c>
      <c r="BU123">
        <v>6.8451599999999999</v>
      </c>
      <c r="BV123">
        <f t="shared" si="14"/>
        <v>6.9088925999999997</v>
      </c>
      <c r="BW123" s="4">
        <f t="shared" si="15"/>
        <v>1.8084912719999999</v>
      </c>
      <c r="BY123" s="4">
        <f t="shared" si="16"/>
        <v>15820.132512292417</v>
      </c>
      <c r="BZ123" s="4">
        <f t="shared" si="17"/>
        <v>1.5531476375519999</v>
      </c>
      <c r="CA123" s="4">
        <f t="shared" si="18"/>
        <v>113.468379923304</v>
      </c>
      <c r="CB123" s="4">
        <f t="shared" si="19"/>
        <v>0</v>
      </c>
    </row>
    <row r="124" spans="1:80" x14ac:dyDescent="0.25">
      <c r="A124" s="40">
        <v>41703</v>
      </c>
      <c r="B124" s="41">
        <v>0.63303440972222225</v>
      </c>
      <c r="C124">
        <v>13.826000000000001</v>
      </c>
      <c r="D124">
        <v>2.7000000000000001E-3</v>
      </c>
      <c r="E124">
        <v>27.016528999999998</v>
      </c>
      <c r="F124">
        <v>1239.5999999999999</v>
      </c>
      <c r="G124">
        <v>-4.4000000000000004</v>
      </c>
      <c r="H124">
        <v>-69</v>
      </c>
      <c r="I124"/>
      <c r="J124">
        <v>1.9</v>
      </c>
      <c r="K124">
        <v>0.88380000000000003</v>
      </c>
      <c r="L124">
        <v>12.2197</v>
      </c>
      <c r="M124">
        <v>2.3999999999999998E-3</v>
      </c>
      <c r="N124">
        <v>1095.5427999999999</v>
      </c>
      <c r="O124">
        <v>0</v>
      </c>
      <c r="P124">
        <v>1095.5</v>
      </c>
      <c r="Q124">
        <v>825.952</v>
      </c>
      <c r="R124">
        <v>0</v>
      </c>
      <c r="S124">
        <v>826</v>
      </c>
      <c r="T124">
        <v>0</v>
      </c>
      <c r="U124"/>
      <c r="V124"/>
      <c r="W124">
        <v>0</v>
      </c>
      <c r="X124">
        <v>1.6792</v>
      </c>
      <c r="Y124">
        <v>12.2</v>
      </c>
      <c r="Z124">
        <v>872</v>
      </c>
      <c r="AA124">
        <v>892</v>
      </c>
      <c r="AB124">
        <v>824</v>
      </c>
      <c r="AC124">
        <v>48</v>
      </c>
      <c r="AD124">
        <v>5.55</v>
      </c>
      <c r="AE124">
        <v>0.13</v>
      </c>
      <c r="AF124">
        <v>993</v>
      </c>
      <c r="AG124">
        <v>-11</v>
      </c>
      <c r="AH124">
        <v>14</v>
      </c>
      <c r="AI124">
        <v>13</v>
      </c>
      <c r="AJ124">
        <v>190.9</v>
      </c>
      <c r="AK124">
        <v>190</v>
      </c>
      <c r="AL124">
        <v>5.4</v>
      </c>
      <c r="AM124">
        <v>195</v>
      </c>
      <c r="AN124" t="s">
        <v>155</v>
      </c>
      <c r="AO124">
        <v>2</v>
      </c>
      <c r="AP124" s="42">
        <v>0.84129629629629632</v>
      </c>
      <c r="AQ124">
        <v>47.161071999999997</v>
      </c>
      <c r="AR124">
        <v>-88.490806000000006</v>
      </c>
      <c r="AS124">
        <v>317.39999999999998</v>
      </c>
      <c r="AT124">
        <v>39.799999999999997</v>
      </c>
      <c r="AU124">
        <v>12</v>
      </c>
      <c r="AV124">
        <v>9</v>
      </c>
      <c r="AW124" t="s">
        <v>412</v>
      </c>
      <c r="AX124">
        <v>1.1432</v>
      </c>
      <c r="AY124">
        <v>1.1568000000000001</v>
      </c>
      <c r="AZ124">
        <v>1.9216</v>
      </c>
      <c r="BA124">
        <v>14.048999999999999</v>
      </c>
      <c r="BB124">
        <v>15.36</v>
      </c>
      <c r="BC124">
        <v>1.0900000000000001</v>
      </c>
      <c r="BD124">
        <v>13.148999999999999</v>
      </c>
      <c r="BE124">
        <v>3035.26</v>
      </c>
      <c r="BF124">
        <v>0.377</v>
      </c>
      <c r="BG124">
        <v>28.497</v>
      </c>
      <c r="BH124">
        <v>0</v>
      </c>
      <c r="BI124">
        <v>28.497</v>
      </c>
      <c r="BJ124">
        <v>21.484999999999999</v>
      </c>
      <c r="BK124">
        <v>0</v>
      </c>
      <c r="BL124">
        <v>21.484999999999999</v>
      </c>
      <c r="BM124">
        <v>0</v>
      </c>
      <c r="BN124"/>
      <c r="BO124"/>
      <c r="BP124"/>
      <c r="BQ124">
        <v>303.27600000000001</v>
      </c>
      <c r="BR124">
        <v>0.28331600000000001</v>
      </c>
      <c r="BS124">
        <v>0.34227400000000002</v>
      </c>
      <c r="BT124">
        <v>1.3863E-2</v>
      </c>
      <c r="BU124">
        <v>6.8201239999999999</v>
      </c>
      <c r="BV124">
        <f t="shared" si="14"/>
        <v>6.8797074000000009</v>
      </c>
      <c r="BW124" s="4">
        <f t="shared" si="15"/>
        <v>1.8018767607999999</v>
      </c>
      <c r="BY124" s="4">
        <f t="shared" si="16"/>
        <v>15761.626864303535</v>
      </c>
      <c r="BZ124" s="4">
        <f t="shared" si="17"/>
        <v>1.9577015899272001</v>
      </c>
      <c r="CA124" s="4">
        <f t="shared" si="18"/>
        <v>111.56821925619599</v>
      </c>
      <c r="CB124" s="4">
        <f t="shared" si="19"/>
        <v>0</v>
      </c>
    </row>
    <row r="125" spans="1:80" x14ac:dyDescent="0.25">
      <c r="A125" s="40">
        <v>41703</v>
      </c>
      <c r="B125" s="41">
        <v>0.63304598379629629</v>
      </c>
      <c r="C125">
        <v>13.714</v>
      </c>
      <c r="D125">
        <v>2.5000000000000001E-3</v>
      </c>
      <c r="E125">
        <v>24.821718000000001</v>
      </c>
      <c r="F125">
        <v>1438.5</v>
      </c>
      <c r="G125">
        <v>-2.5</v>
      </c>
      <c r="H125">
        <v>-80.2</v>
      </c>
      <c r="I125"/>
      <c r="J125">
        <v>1.95</v>
      </c>
      <c r="K125">
        <v>0.88470000000000004</v>
      </c>
      <c r="L125">
        <v>12.1326</v>
      </c>
      <c r="M125">
        <v>2.2000000000000001E-3</v>
      </c>
      <c r="N125">
        <v>1272.6034</v>
      </c>
      <c r="O125">
        <v>0</v>
      </c>
      <c r="P125">
        <v>1272.5999999999999</v>
      </c>
      <c r="Q125">
        <v>959.44159999999999</v>
      </c>
      <c r="R125">
        <v>0</v>
      </c>
      <c r="S125">
        <v>959.4</v>
      </c>
      <c r="T125">
        <v>0</v>
      </c>
      <c r="U125"/>
      <c r="V125"/>
      <c r="W125">
        <v>0</v>
      </c>
      <c r="X125">
        <v>1.7282999999999999</v>
      </c>
      <c r="Y125">
        <v>12.2</v>
      </c>
      <c r="Z125">
        <v>871</v>
      </c>
      <c r="AA125">
        <v>891</v>
      </c>
      <c r="AB125">
        <v>824</v>
      </c>
      <c r="AC125">
        <v>48</v>
      </c>
      <c r="AD125">
        <v>5.55</v>
      </c>
      <c r="AE125">
        <v>0.13</v>
      </c>
      <c r="AF125">
        <v>993</v>
      </c>
      <c r="AG125">
        <v>-11</v>
      </c>
      <c r="AH125">
        <v>13.863</v>
      </c>
      <c r="AI125">
        <v>13</v>
      </c>
      <c r="AJ125">
        <v>190.1</v>
      </c>
      <c r="AK125">
        <v>190</v>
      </c>
      <c r="AL125">
        <v>5.5</v>
      </c>
      <c r="AM125">
        <v>195</v>
      </c>
      <c r="AN125" t="s">
        <v>155</v>
      </c>
      <c r="AO125">
        <v>2</v>
      </c>
      <c r="AP125" s="42">
        <v>0.84130787037037036</v>
      </c>
      <c r="AQ125">
        <v>47.160933</v>
      </c>
      <c r="AR125">
        <v>-88.490706000000003</v>
      </c>
      <c r="AS125">
        <v>317.2</v>
      </c>
      <c r="AT125">
        <v>39.200000000000003</v>
      </c>
      <c r="AU125">
        <v>12</v>
      </c>
      <c r="AV125">
        <v>9</v>
      </c>
      <c r="AW125" t="s">
        <v>412</v>
      </c>
      <c r="AX125">
        <v>1.3</v>
      </c>
      <c r="AY125">
        <v>1</v>
      </c>
      <c r="AZ125">
        <v>2</v>
      </c>
      <c r="BA125">
        <v>14.048999999999999</v>
      </c>
      <c r="BB125">
        <v>15.48</v>
      </c>
      <c r="BC125">
        <v>1.1000000000000001</v>
      </c>
      <c r="BD125">
        <v>13.035</v>
      </c>
      <c r="BE125">
        <v>3035.375</v>
      </c>
      <c r="BF125">
        <v>0.35</v>
      </c>
      <c r="BG125">
        <v>33.341999999999999</v>
      </c>
      <c r="BH125">
        <v>0</v>
      </c>
      <c r="BI125">
        <v>33.341999999999999</v>
      </c>
      <c r="BJ125">
        <v>25.137</v>
      </c>
      <c r="BK125">
        <v>0</v>
      </c>
      <c r="BL125">
        <v>25.137</v>
      </c>
      <c r="BM125">
        <v>0</v>
      </c>
      <c r="BN125"/>
      <c r="BO125"/>
      <c r="BP125"/>
      <c r="BQ125">
        <v>314.392</v>
      </c>
      <c r="BR125">
        <v>0.33624599999999999</v>
      </c>
      <c r="BS125">
        <v>0.34399999999999997</v>
      </c>
      <c r="BT125">
        <v>1.3136999999999999E-2</v>
      </c>
      <c r="BU125">
        <v>8.0942819999999998</v>
      </c>
      <c r="BV125">
        <f t="shared" si="14"/>
        <v>6.9143999999999997</v>
      </c>
      <c r="BW125" s="4">
        <f t="shared" si="15"/>
        <v>2.1385093043999999</v>
      </c>
      <c r="BY125" s="4">
        <f t="shared" si="16"/>
        <v>18706.974585286047</v>
      </c>
      <c r="BZ125" s="4">
        <f t="shared" si="17"/>
        <v>2.1570452101799997</v>
      </c>
      <c r="CA125" s="4">
        <f t="shared" si="18"/>
        <v>154.9189869951276</v>
      </c>
      <c r="CB125" s="4">
        <f t="shared" si="19"/>
        <v>0</v>
      </c>
    </row>
    <row r="126" spans="1:80" x14ac:dyDescent="0.25">
      <c r="A126" s="40">
        <v>41703</v>
      </c>
      <c r="B126" s="41">
        <v>0.63305755787037044</v>
      </c>
      <c r="C126">
        <v>13.244</v>
      </c>
      <c r="D126">
        <v>1.6999999999999999E-3</v>
      </c>
      <c r="E126">
        <v>16.588037</v>
      </c>
      <c r="F126">
        <v>1798.9</v>
      </c>
      <c r="G126">
        <v>12.9</v>
      </c>
      <c r="H126">
        <v>-77</v>
      </c>
      <c r="I126"/>
      <c r="J126">
        <v>2</v>
      </c>
      <c r="K126">
        <v>0.88829999999999998</v>
      </c>
      <c r="L126">
        <v>11.7643</v>
      </c>
      <c r="M126">
        <v>1.5E-3</v>
      </c>
      <c r="N126">
        <v>1597.9767999999999</v>
      </c>
      <c r="O126">
        <v>11.461499999999999</v>
      </c>
      <c r="P126">
        <v>1609.4</v>
      </c>
      <c r="Q126">
        <v>1204.7473</v>
      </c>
      <c r="R126">
        <v>8.641</v>
      </c>
      <c r="S126">
        <v>1213.4000000000001</v>
      </c>
      <c r="T126">
        <v>0</v>
      </c>
      <c r="U126"/>
      <c r="V126"/>
      <c r="W126">
        <v>0</v>
      </c>
      <c r="X126">
        <v>1.7766</v>
      </c>
      <c r="Y126">
        <v>12.2</v>
      </c>
      <c r="Z126">
        <v>872</v>
      </c>
      <c r="AA126">
        <v>892</v>
      </c>
      <c r="AB126">
        <v>824</v>
      </c>
      <c r="AC126">
        <v>48</v>
      </c>
      <c r="AD126">
        <v>5.55</v>
      </c>
      <c r="AE126">
        <v>0.13</v>
      </c>
      <c r="AF126">
        <v>993</v>
      </c>
      <c r="AG126">
        <v>-11</v>
      </c>
      <c r="AH126">
        <v>13</v>
      </c>
      <c r="AI126">
        <v>13</v>
      </c>
      <c r="AJ126">
        <v>191</v>
      </c>
      <c r="AK126">
        <v>190</v>
      </c>
      <c r="AL126">
        <v>5.3</v>
      </c>
      <c r="AM126">
        <v>195</v>
      </c>
      <c r="AN126" t="s">
        <v>155</v>
      </c>
      <c r="AO126">
        <v>2</v>
      </c>
      <c r="AP126" s="42">
        <v>0.8413194444444444</v>
      </c>
      <c r="AQ126">
        <v>47.160795</v>
      </c>
      <c r="AR126">
        <v>-88.490605000000002</v>
      </c>
      <c r="AS126">
        <v>317.10000000000002</v>
      </c>
      <c r="AT126">
        <v>39</v>
      </c>
      <c r="AU126">
        <v>12</v>
      </c>
      <c r="AV126">
        <v>9</v>
      </c>
      <c r="AW126" t="s">
        <v>412</v>
      </c>
      <c r="AX126">
        <v>1.3</v>
      </c>
      <c r="AY126">
        <v>1</v>
      </c>
      <c r="AZ126">
        <v>2</v>
      </c>
      <c r="BA126">
        <v>14.048999999999999</v>
      </c>
      <c r="BB126">
        <v>16</v>
      </c>
      <c r="BC126">
        <v>1.1399999999999999</v>
      </c>
      <c r="BD126">
        <v>12.574999999999999</v>
      </c>
      <c r="BE126">
        <v>3035.8589999999999</v>
      </c>
      <c r="BF126">
        <v>0.24199999999999999</v>
      </c>
      <c r="BG126">
        <v>43.183999999999997</v>
      </c>
      <c r="BH126">
        <v>0.31</v>
      </c>
      <c r="BI126">
        <v>43.494</v>
      </c>
      <c r="BJ126">
        <v>32.557000000000002</v>
      </c>
      <c r="BK126">
        <v>0.23400000000000001</v>
      </c>
      <c r="BL126">
        <v>32.790999999999997</v>
      </c>
      <c r="BM126">
        <v>0</v>
      </c>
      <c r="BN126"/>
      <c r="BO126"/>
      <c r="BP126"/>
      <c r="BQ126">
        <v>333.34899999999999</v>
      </c>
      <c r="BR126">
        <v>0.286026</v>
      </c>
      <c r="BS126">
        <v>0.34427400000000002</v>
      </c>
      <c r="BT126">
        <v>1.3863E-2</v>
      </c>
      <c r="BU126">
        <v>6.8853609999999996</v>
      </c>
      <c r="BV126">
        <f t="shared" si="14"/>
        <v>6.9199074000000014</v>
      </c>
      <c r="BW126" s="4">
        <f t="shared" si="15"/>
        <v>1.8191123761999999</v>
      </c>
      <c r="BY126" s="4">
        <f t="shared" si="16"/>
        <v>15915.532900899376</v>
      </c>
      <c r="BZ126" s="4">
        <f t="shared" si="17"/>
        <v>1.2686883554267998</v>
      </c>
      <c r="CA126" s="4">
        <f t="shared" si="18"/>
        <v>170.68052391582779</v>
      </c>
      <c r="CB126" s="4">
        <f t="shared" si="19"/>
        <v>0</v>
      </c>
    </row>
    <row r="127" spans="1:80" x14ac:dyDescent="0.25">
      <c r="A127" s="40">
        <v>41703</v>
      </c>
      <c r="B127" s="41">
        <v>0.63306913194444447</v>
      </c>
      <c r="C127">
        <v>13.4</v>
      </c>
      <c r="D127">
        <v>1.1999999999999999E-3</v>
      </c>
      <c r="E127">
        <v>11.798679999999999</v>
      </c>
      <c r="F127">
        <v>1927.3</v>
      </c>
      <c r="G127">
        <v>12</v>
      </c>
      <c r="H127">
        <v>-52.8</v>
      </c>
      <c r="I127"/>
      <c r="J127">
        <v>1.95</v>
      </c>
      <c r="K127">
        <v>0.88719999999999999</v>
      </c>
      <c r="L127">
        <v>11.888500000000001</v>
      </c>
      <c r="M127">
        <v>1E-3</v>
      </c>
      <c r="N127">
        <v>1709.8743999999999</v>
      </c>
      <c r="O127">
        <v>10.608000000000001</v>
      </c>
      <c r="P127">
        <v>1720.5</v>
      </c>
      <c r="Q127">
        <v>1289.1090999999999</v>
      </c>
      <c r="R127">
        <v>7.9976000000000003</v>
      </c>
      <c r="S127">
        <v>1297.0999999999999</v>
      </c>
      <c r="T127">
        <v>0</v>
      </c>
      <c r="U127"/>
      <c r="V127"/>
      <c r="W127">
        <v>0</v>
      </c>
      <c r="X127">
        <v>1.7274</v>
      </c>
      <c r="Y127">
        <v>12.2</v>
      </c>
      <c r="Z127">
        <v>872</v>
      </c>
      <c r="AA127">
        <v>891</v>
      </c>
      <c r="AB127">
        <v>824</v>
      </c>
      <c r="AC127">
        <v>48</v>
      </c>
      <c r="AD127">
        <v>5.55</v>
      </c>
      <c r="AE127">
        <v>0.13</v>
      </c>
      <c r="AF127">
        <v>993</v>
      </c>
      <c r="AG127">
        <v>-11</v>
      </c>
      <c r="AH127">
        <v>13.137</v>
      </c>
      <c r="AI127">
        <v>13</v>
      </c>
      <c r="AJ127">
        <v>191</v>
      </c>
      <c r="AK127">
        <v>190</v>
      </c>
      <c r="AL127">
        <v>5.7</v>
      </c>
      <c r="AM127">
        <v>195</v>
      </c>
      <c r="AN127" t="s">
        <v>155</v>
      </c>
      <c r="AO127">
        <v>2</v>
      </c>
      <c r="AP127" s="42">
        <v>0.84133101851851855</v>
      </c>
      <c r="AQ127">
        <v>47.160643</v>
      </c>
      <c r="AR127">
        <v>-88.490577000000002</v>
      </c>
      <c r="AS127">
        <v>316.8</v>
      </c>
      <c r="AT127">
        <v>38.4</v>
      </c>
      <c r="AU127">
        <v>12</v>
      </c>
      <c r="AV127">
        <v>8</v>
      </c>
      <c r="AW127" t="s">
        <v>414</v>
      </c>
      <c r="AX127">
        <v>1.3216000000000001</v>
      </c>
      <c r="AY127">
        <v>1</v>
      </c>
      <c r="AZ127">
        <v>2</v>
      </c>
      <c r="BA127">
        <v>14.048999999999999</v>
      </c>
      <c r="BB127">
        <v>15.82</v>
      </c>
      <c r="BC127">
        <v>1.1299999999999999</v>
      </c>
      <c r="BD127">
        <v>12.712999999999999</v>
      </c>
      <c r="BE127">
        <v>3035.8649999999998</v>
      </c>
      <c r="BF127">
        <v>0.17</v>
      </c>
      <c r="BG127">
        <v>45.725000000000001</v>
      </c>
      <c r="BH127">
        <v>0.28399999999999997</v>
      </c>
      <c r="BI127">
        <v>46.009</v>
      </c>
      <c r="BJ127">
        <v>34.472999999999999</v>
      </c>
      <c r="BK127">
        <v>0.214</v>
      </c>
      <c r="BL127">
        <v>34.686999999999998</v>
      </c>
      <c r="BM127">
        <v>0</v>
      </c>
      <c r="BN127"/>
      <c r="BO127"/>
      <c r="BP127"/>
      <c r="BQ127">
        <v>320.72800000000001</v>
      </c>
      <c r="BR127">
        <v>0.185807</v>
      </c>
      <c r="BS127">
        <v>0.34613699999999997</v>
      </c>
      <c r="BT127">
        <v>1.2999999999999999E-2</v>
      </c>
      <c r="BU127">
        <v>4.4728389999999996</v>
      </c>
      <c r="BV127">
        <f t="shared" si="14"/>
        <v>6.9573536999999996</v>
      </c>
      <c r="BW127" s="4">
        <f t="shared" si="15"/>
        <v>1.1817240637999999</v>
      </c>
      <c r="BY127" s="4">
        <f t="shared" si="16"/>
        <v>10339.001391277627</v>
      </c>
      <c r="BZ127" s="4">
        <f t="shared" si="17"/>
        <v>0.57895533448199998</v>
      </c>
      <c r="CA127" s="4">
        <f t="shared" si="18"/>
        <v>117.40192497410578</v>
      </c>
      <c r="CB127" s="4">
        <f t="shared" si="19"/>
        <v>0</v>
      </c>
    </row>
    <row r="128" spans="1:80" x14ac:dyDescent="0.25">
      <c r="A128" s="40">
        <v>41703</v>
      </c>
      <c r="B128" s="41">
        <v>0.63308070601851851</v>
      </c>
      <c r="C128">
        <v>13.99</v>
      </c>
      <c r="D128">
        <v>2E-3</v>
      </c>
      <c r="E128">
        <v>19.897259999999999</v>
      </c>
      <c r="F128">
        <v>1856.7</v>
      </c>
      <c r="G128">
        <v>12</v>
      </c>
      <c r="H128">
        <v>-80.2</v>
      </c>
      <c r="I128"/>
      <c r="J128">
        <v>1.9</v>
      </c>
      <c r="K128">
        <v>0.88270000000000004</v>
      </c>
      <c r="L128">
        <v>12.3491</v>
      </c>
      <c r="M128">
        <v>1.8E-3</v>
      </c>
      <c r="N128">
        <v>1638.9568999999999</v>
      </c>
      <c r="O128">
        <v>10.631500000000001</v>
      </c>
      <c r="P128">
        <v>1649.6</v>
      </c>
      <c r="Q128">
        <v>1235.643</v>
      </c>
      <c r="R128">
        <v>8.0152999999999999</v>
      </c>
      <c r="S128">
        <v>1243.7</v>
      </c>
      <c r="T128">
        <v>0</v>
      </c>
      <c r="U128"/>
      <c r="V128"/>
      <c r="W128">
        <v>0</v>
      </c>
      <c r="X128">
        <v>1.6772</v>
      </c>
      <c r="Y128">
        <v>12.2</v>
      </c>
      <c r="Z128">
        <v>872</v>
      </c>
      <c r="AA128">
        <v>892</v>
      </c>
      <c r="AB128">
        <v>822</v>
      </c>
      <c r="AC128">
        <v>48</v>
      </c>
      <c r="AD128">
        <v>5.55</v>
      </c>
      <c r="AE128">
        <v>0.13</v>
      </c>
      <c r="AF128">
        <v>993</v>
      </c>
      <c r="AG128">
        <v>-11</v>
      </c>
      <c r="AH128">
        <v>13.863</v>
      </c>
      <c r="AI128">
        <v>13</v>
      </c>
      <c r="AJ128">
        <v>191</v>
      </c>
      <c r="AK128">
        <v>190</v>
      </c>
      <c r="AL128">
        <v>6</v>
      </c>
      <c r="AM128">
        <v>195</v>
      </c>
      <c r="AN128" t="s">
        <v>155</v>
      </c>
      <c r="AO128">
        <v>2</v>
      </c>
      <c r="AP128" s="42">
        <v>0.8413425925925927</v>
      </c>
      <c r="AQ128">
        <v>47.160485000000001</v>
      </c>
      <c r="AR128">
        <v>-88.490583000000001</v>
      </c>
      <c r="AS128">
        <v>316.60000000000002</v>
      </c>
      <c r="AT128">
        <v>38.700000000000003</v>
      </c>
      <c r="AU128">
        <v>12</v>
      </c>
      <c r="AV128">
        <v>8</v>
      </c>
      <c r="AW128" t="s">
        <v>414</v>
      </c>
      <c r="AX128">
        <v>1.4</v>
      </c>
      <c r="AY128">
        <v>1</v>
      </c>
      <c r="AZ128">
        <v>2</v>
      </c>
      <c r="BA128">
        <v>14.048999999999999</v>
      </c>
      <c r="BB128">
        <v>15.19</v>
      </c>
      <c r="BC128">
        <v>1.08</v>
      </c>
      <c r="BD128">
        <v>13.285</v>
      </c>
      <c r="BE128">
        <v>3035.3180000000002</v>
      </c>
      <c r="BF128">
        <v>0.27500000000000002</v>
      </c>
      <c r="BG128">
        <v>42.186</v>
      </c>
      <c r="BH128">
        <v>0.27400000000000002</v>
      </c>
      <c r="BI128">
        <v>42.46</v>
      </c>
      <c r="BJ128">
        <v>31.805</v>
      </c>
      <c r="BK128">
        <v>0.20599999999999999</v>
      </c>
      <c r="BL128">
        <v>32.011000000000003</v>
      </c>
      <c r="BM128">
        <v>0</v>
      </c>
      <c r="BN128"/>
      <c r="BO128"/>
      <c r="BP128"/>
      <c r="BQ128">
        <v>299.74299999999999</v>
      </c>
      <c r="BR128">
        <v>0.13311200000000001</v>
      </c>
      <c r="BS128">
        <v>0.34672599999999998</v>
      </c>
      <c r="BT128">
        <v>1.2862999999999999E-2</v>
      </c>
      <c r="BU128">
        <v>3.204339</v>
      </c>
      <c r="BV128">
        <f t="shared" si="14"/>
        <v>6.9691926000000004</v>
      </c>
      <c r="BW128" s="4">
        <f t="shared" si="15"/>
        <v>0.84658636379999996</v>
      </c>
      <c r="BY128" s="4">
        <f t="shared" si="16"/>
        <v>7405.5194250322438</v>
      </c>
      <c r="BZ128" s="4">
        <f t="shared" si="17"/>
        <v>0.67094052151500005</v>
      </c>
      <c r="CA128" s="4">
        <f t="shared" si="18"/>
        <v>77.597321042852997</v>
      </c>
      <c r="CB128" s="4">
        <f t="shared" si="19"/>
        <v>0</v>
      </c>
    </row>
    <row r="129" spans="1:80" x14ac:dyDescent="0.25">
      <c r="A129" s="40">
        <v>41703</v>
      </c>
      <c r="B129" s="41">
        <v>0.63309228009259255</v>
      </c>
      <c r="C129">
        <v>14.23</v>
      </c>
      <c r="D129">
        <v>2.9999999999999997E-4</v>
      </c>
      <c r="E129">
        <v>2.7739729999999998</v>
      </c>
      <c r="F129">
        <v>1467.6</v>
      </c>
      <c r="G129">
        <v>6.8</v>
      </c>
      <c r="H129">
        <v>-48.7</v>
      </c>
      <c r="I129"/>
      <c r="J129">
        <v>1.9</v>
      </c>
      <c r="K129">
        <v>0.88090000000000002</v>
      </c>
      <c r="L129">
        <v>12.5352</v>
      </c>
      <c r="M129">
        <v>2.0000000000000001E-4</v>
      </c>
      <c r="N129">
        <v>1292.8675000000001</v>
      </c>
      <c r="O129">
        <v>5.9946999999999999</v>
      </c>
      <c r="P129">
        <v>1298.9000000000001</v>
      </c>
      <c r="Q129">
        <v>974.7192</v>
      </c>
      <c r="R129">
        <v>4.5194999999999999</v>
      </c>
      <c r="S129">
        <v>979.2</v>
      </c>
      <c r="T129">
        <v>0</v>
      </c>
      <c r="U129"/>
      <c r="V129"/>
      <c r="W129">
        <v>0</v>
      </c>
      <c r="X129">
        <v>1.6738</v>
      </c>
      <c r="Y129">
        <v>12.3</v>
      </c>
      <c r="Z129">
        <v>871</v>
      </c>
      <c r="AA129">
        <v>892</v>
      </c>
      <c r="AB129">
        <v>824</v>
      </c>
      <c r="AC129">
        <v>48</v>
      </c>
      <c r="AD129">
        <v>5.55</v>
      </c>
      <c r="AE129">
        <v>0.13</v>
      </c>
      <c r="AF129">
        <v>993</v>
      </c>
      <c r="AG129">
        <v>-11</v>
      </c>
      <c r="AH129">
        <v>13.137</v>
      </c>
      <c r="AI129">
        <v>13</v>
      </c>
      <c r="AJ129">
        <v>191</v>
      </c>
      <c r="AK129">
        <v>190</v>
      </c>
      <c r="AL129">
        <v>6.1</v>
      </c>
      <c r="AM129">
        <v>195</v>
      </c>
      <c r="AN129" t="s">
        <v>155</v>
      </c>
      <c r="AO129">
        <v>2</v>
      </c>
      <c r="AP129" s="42">
        <v>0.84135416666666663</v>
      </c>
      <c r="AQ129">
        <v>47.160336000000001</v>
      </c>
      <c r="AR129">
        <v>-88.490613999999994</v>
      </c>
      <c r="AS129">
        <v>316.5</v>
      </c>
      <c r="AT129">
        <v>37.4</v>
      </c>
      <c r="AU129">
        <v>12</v>
      </c>
      <c r="AV129">
        <v>8</v>
      </c>
      <c r="AW129" t="s">
        <v>414</v>
      </c>
      <c r="AX129">
        <v>1.4216</v>
      </c>
      <c r="AY129">
        <v>1</v>
      </c>
      <c r="AZ129">
        <v>2.0215999999999998</v>
      </c>
      <c r="BA129">
        <v>14.048999999999999</v>
      </c>
      <c r="BB129">
        <v>14.95</v>
      </c>
      <c r="BC129">
        <v>1.06</v>
      </c>
      <c r="BD129">
        <v>13.516999999999999</v>
      </c>
      <c r="BE129">
        <v>3035.5450000000001</v>
      </c>
      <c r="BF129">
        <v>3.7999999999999999E-2</v>
      </c>
      <c r="BG129">
        <v>32.786999999999999</v>
      </c>
      <c r="BH129">
        <v>0.152</v>
      </c>
      <c r="BI129">
        <v>32.939</v>
      </c>
      <c r="BJ129">
        <v>24.718</v>
      </c>
      <c r="BK129">
        <v>0.115</v>
      </c>
      <c r="BL129">
        <v>24.832999999999998</v>
      </c>
      <c r="BM129">
        <v>0</v>
      </c>
      <c r="BN129"/>
      <c r="BO129"/>
      <c r="BP129"/>
      <c r="BQ129">
        <v>294.70999999999998</v>
      </c>
      <c r="BR129">
        <v>0.32199</v>
      </c>
      <c r="BS129">
        <v>0.34472599999999998</v>
      </c>
      <c r="BT129">
        <v>1.2E-2</v>
      </c>
      <c r="BU129">
        <v>7.7511049999999999</v>
      </c>
      <c r="BV129">
        <f t="shared" si="14"/>
        <v>6.9289925999999999</v>
      </c>
      <c r="BW129" s="4">
        <f t="shared" si="15"/>
        <v>2.0478419409999997</v>
      </c>
      <c r="BY129" s="4">
        <f t="shared" si="16"/>
        <v>17914.849659929114</v>
      </c>
      <c r="BZ129" s="4">
        <f t="shared" si="17"/>
        <v>0.22426427118599998</v>
      </c>
      <c r="CA129" s="4">
        <f t="shared" si="18"/>
        <v>145.878006715146</v>
      </c>
      <c r="CB129" s="4">
        <f t="shared" si="19"/>
        <v>0</v>
      </c>
    </row>
    <row r="130" spans="1:80" x14ac:dyDescent="0.25">
      <c r="A130" s="40">
        <v>41703</v>
      </c>
      <c r="B130" s="41">
        <v>0.6331038541666667</v>
      </c>
      <c r="C130">
        <v>14.134</v>
      </c>
      <c r="D130">
        <v>0</v>
      </c>
      <c r="E130">
        <v>0</v>
      </c>
      <c r="F130">
        <v>1274</v>
      </c>
      <c r="G130">
        <v>8.1999999999999993</v>
      </c>
      <c r="H130">
        <v>-62.2</v>
      </c>
      <c r="I130"/>
      <c r="J130">
        <v>1.9</v>
      </c>
      <c r="K130">
        <v>0.88170000000000004</v>
      </c>
      <c r="L130">
        <v>12.4619</v>
      </c>
      <c r="M130">
        <v>0</v>
      </c>
      <c r="N130">
        <v>1123.2902999999999</v>
      </c>
      <c r="O130">
        <v>7.2154999999999996</v>
      </c>
      <c r="P130">
        <v>1130.5</v>
      </c>
      <c r="Q130">
        <v>846.87149999999997</v>
      </c>
      <c r="R130">
        <v>5.4398999999999997</v>
      </c>
      <c r="S130">
        <v>852.3</v>
      </c>
      <c r="T130">
        <v>0</v>
      </c>
      <c r="U130"/>
      <c r="V130"/>
      <c r="W130">
        <v>0</v>
      </c>
      <c r="X130">
        <v>1.6773</v>
      </c>
      <c r="Y130">
        <v>12.3</v>
      </c>
      <c r="Z130">
        <v>872</v>
      </c>
      <c r="AA130">
        <v>892</v>
      </c>
      <c r="AB130">
        <v>826</v>
      </c>
      <c r="AC130">
        <v>48</v>
      </c>
      <c r="AD130">
        <v>5.55</v>
      </c>
      <c r="AE130">
        <v>0.13</v>
      </c>
      <c r="AF130">
        <v>993</v>
      </c>
      <c r="AG130">
        <v>-11</v>
      </c>
      <c r="AH130">
        <v>14</v>
      </c>
      <c r="AI130">
        <v>13</v>
      </c>
      <c r="AJ130">
        <v>191</v>
      </c>
      <c r="AK130">
        <v>190</v>
      </c>
      <c r="AL130">
        <v>6.1</v>
      </c>
      <c r="AM130">
        <v>195</v>
      </c>
      <c r="AN130" t="s">
        <v>155</v>
      </c>
      <c r="AO130">
        <v>2</v>
      </c>
      <c r="AP130" s="42">
        <v>0.84136574074074078</v>
      </c>
      <c r="AQ130">
        <v>47.16019</v>
      </c>
      <c r="AR130">
        <v>-88.490628000000001</v>
      </c>
      <c r="AS130">
        <v>316.39999999999998</v>
      </c>
      <c r="AT130">
        <v>36.6</v>
      </c>
      <c r="AU130">
        <v>12</v>
      </c>
      <c r="AV130">
        <v>8</v>
      </c>
      <c r="AW130" t="s">
        <v>414</v>
      </c>
      <c r="AX130">
        <v>1.5216000000000001</v>
      </c>
      <c r="AY130">
        <v>1</v>
      </c>
      <c r="AZ130">
        <v>2.1</v>
      </c>
      <c r="BA130">
        <v>14.048999999999999</v>
      </c>
      <c r="BB130">
        <v>15.05</v>
      </c>
      <c r="BC130">
        <v>1.07</v>
      </c>
      <c r="BD130">
        <v>13.420999999999999</v>
      </c>
      <c r="BE130">
        <v>3035.6619999999998</v>
      </c>
      <c r="BF130">
        <v>0</v>
      </c>
      <c r="BG130">
        <v>28.655000000000001</v>
      </c>
      <c r="BH130">
        <v>0.184</v>
      </c>
      <c r="BI130">
        <v>28.838999999999999</v>
      </c>
      <c r="BJ130">
        <v>21.603000000000002</v>
      </c>
      <c r="BK130">
        <v>0.13900000000000001</v>
      </c>
      <c r="BL130">
        <v>21.742000000000001</v>
      </c>
      <c r="BM130">
        <v>0</v>
      </c>
      <c r="BN130"/>
      <c r="BO130"/>
      <c r="BP130"/>
      <c r="BQ130">
        <v>297.09199999999998</v>
      </c>
      <c r="BR130">
        <v>0.51910599999999996</v>
      </c>
      <c r="BS130">
        <v>0.34300000000000003</v>
      </c>
      <c r="BT130">
        <v>1.2E-2</v>
      </c>
      <c r="BU130">
        <v>12.496180000000001</v>
      </c>
      <c r="BV130">
        <f t="shared" si="14"/>
        <v>6.8943000000000012</v>
      </c>
      <c r="BW130" s="4">
        <f t="shared" si="15"/>
        <v>3.3014907560000002</v>
      </c>
      <c r="BY130" s="4">
        <f t="shared" si="16"/>
        <v>28883.08371636122</v>
      </c>
      <c r="BZ130" s="4">
        <f t="shared" si="17"/>
        <v>0</v>
      </c>
      <c r="CA130" s="4">
        <f t="shared" si="18"/>
        <v>205.543719137556</v>
      </c>
      <c r="CB130" s="4">
        <f t="shared" si="19"/>
        <v>0</v>
      </c>
    </row>
    <row r="131" spans="1:80" x14ac:dyDescent="0.25">
      <c r="A131" s="40">
        <v>41703</v>
      </c>
      <c r="B131" s="41">
        <v>0.63311542824074074</v>
      </c>
      <c r="C131">
        <v>13.927</v>
      </c>
      <c r="D131">
        <v>1.1000000000000001E-3</v>
      </c>
      <c r="E131">
        <v>10.644628000000001</v>
      </c>
      <c r="F131">
        <v>1308.8</v>
      </c>
      <c r="G131">
        <v>-0.2</v>
      </c>
      <c r="H131">
        <v>-68.5</v>
      </c>
      <c r="I131"/>
      <c r="J131">
        <v>2.06</v>
      </c>
      <c r="K131">
        <v>0.88329999999999997</v>
      </c>
      <c r="L131">
        <v>12.302099999999999</v>
      </c>
      <c r="M131">
        <v>8.9999999999999998E-4</v>
      </c>
      <c r="N131">
        <v>1156.0794000000001</v>
      </c>
      <c r="O131">
        <v>0</v>
      </c>
      <c r="P131">
        <v>1156.0999999999999</v>
      </c>
      <c r="Q131">
        <v>871.40449999999998</v>
      </c>
      <c r="R131">
        <v>0</v>
      </c>
      <c r="S131">
        <v>871.4</v>
      </c>
      <c r="T131">
        <v>0</v>
      </c>
      <c r="U131"/>
      <c r="V131"/>
      <c r="W131">
        <v>0</v>
      </c>
      <c r="X131">
        <v>1.8173999999999999</v>
      </c>
      <c r="Y131">
        <v>12.3</v>
      </c>
      <c r="Z131">
        <v>870</v>
      </c>
      <c r="AA131">
        <v>894</v>
      </c>
      <c r="AB131">
        <v>823</v>
      </c>
      <c r="AC131">
        <v>48</v>
      </c>
      <c r="AD131">
        <v>5.49</v>
      </c>
      <c r="AE131">
        <v>0.13</v>
      </c>
      <c r="AF131">
        <v>993</v>
      </c>
      <c r="AG131">
        <v>-11.1</v>
      </c>
      <c r="AH131">
        <v>13.863</v>
      </c>
      <c r="AI131">
        <v>13</v>
      </c>
      <c r="AJ131">
        <v>191</v>
      </c>
      <c r="AK131">
        <v>190</v>
      </c>
      <c r="AL131">
        <v>6.4</v>
      </c>
      <c r="AM131">
        <v>195</v>
      </c>
      <c r="AN131" t="s">
        <v>155</v>
      </c>
      <c r="AO131">
        <v>2</v>
      </c>
      <c r="AP131" s="42">
        <v>0.84137731481481481</v>
      </c>
      <c r="AQ131">
        <v>47.160043000000002</v>
      </c>
      <c r="AR131">
        <v>-88.490624999999994</v>
      </c>
      <c r="AS131">
        <v>316.3</v>
      </c>
      <c r="AT131">
        <v>36.4</v>
      </c>
      <c r="AU131">
        <v>12</v>
      </c>
      <c r="AV131">
        <v>8</v>
      </c>
      <c r="AW131" t="s">
        <v>414</v>
      </c>
      <c r="AX131">
        <v>1.6</v>
      </c>
      <c r="AY131">
        <v>1</v>
      </c>
      <c r="AZ131">
        <v>2.1</v>
      </c>
      <c r="BA131">
        <v>14.048999999999999</v>
      </c>
      <c r="BB131">
        <v>15.26</v>
      </c>
      <c r="BC131">
        <v>1.0900000000000001</v>
      </c>
      <c r="BD131">
        <v>13.207000000000001</v>
      </c>
      <c r="BE131">
        <v>3035.556</v>
      </c>
      <c r="BF131">
        <v>0.14799999999999999</v>
      </c>
      <c r="BG131">
        <v>29.873000000000001</v>
      </c>
      <c r="BH131">
        <v>0</v>
      </c>
      <c r="BI131">
        <v>29.873000000000001</v>
      </c>
      <c r="BJ131">
        <v>22.516999999999999</v>
      </c>
      <c r="BK131">
        <v>0</v>
      </c>
      <c r="BL131">
        <v>22.516999999999999</v>
      </c>
      <c r="BM131">
        <v>0</v>
      </c>
      <c r="BN131"/>
      <c r="BO131"/>
      <c r="BP131"/>
      <c r="BQ131">
        <v>326.05799999999999</v>
      </c>
      <c r="BR131">
        <v>0.27327200000000001</v>
      </c>
      <c r="BS131">
        <v>0.34313700000000003</v>
      </c>
      <c r="BT131">
        <v>1.2E-2</v>
      </c>
      <c r="BU131">
        <v>6.5783399999999999</v>
      </c>
      <c r="BV131">
        <f t="shared" si="14"/>
        <v>6.8970537000000007</v>
      </c>
      <c r="BW131" s="4">
        <f t="shared" si="15"/>
        <v>1.7379974279999999</v>
      </c>
      <c r="BY131" s="4">
        <f t="shared" si="16"/>
        <v>15204.335274590256</v>
      </c>
      <c r="BZ131" s="4">
        <f t="shared" si="17"/>
        <v>0.74129471524799995</v>
      </c>
      <c r="CA131" s="4">
        <f t="shared" si="18"/>
        <v>112.781980427292</v>
      </c>
      <c r="CB131" s="4">
        <f t="shared" si="19"/>
        <v>0</v>
      </c>
    </row>
    <row r="132" spans="1:80" x14ac:dyDescent="0.25">
      <c r="A132" s="40">
        <v>41703</v>
      </c>
      <c r="B132" s="41">
        <v>0.63312700231481478</v>
      </c>
      <c r="C132">
        <v>13.73</v>
      </c>
      <c r="D132">
        <v>2.3999999999999998E-3</v>
      </c>
      <c r="E132">
        <v>23.569078999999999</v>
      </c>
      <c r="F132">
        <v>1574.8</v>
      </c>
      <c r="G132">
        <v>-7.4</v>
      </c>
      <c r="H132">
        <v>-63.5</v>
      </c>
      <c r="I132"/>
      <c r="J132">
        <v>2.1</v>
      </c>
      <c r="K132">
        <v>0.88500000000000001</v>
      </c>
      <c r="L132">
        <v>12.150399999999999</v>
      </c>
      <c r="M132">
        <v>2.0999999999999999E-3</v>
      </c>
      <c r="N132">
        <v>1393.6380999999999</v>
      </c>
      <c r="O132">
        <v>0</v>
      </c>
      <c r="P132">
        <v>1393.6</v>
      </c>
      <c r="Q132">
        <v>1049.3073999999999</v>
      </c>
      <c r="R132">
        <v>0</v>
      </c>
      <c r="S132">
        <v>1049.3</v>
      </c>
      <c r="T132">
        <v>0</v>
      </c>
      <c r="U132"/>
      <c r="V132"/>
      <c r="W132">
        <v>0</v>
      </c>
      <c r="X132">
        <v>1.8584000000000001</v>
      </c>
      <c r="Y132">
        <v>12.4</v>
      </c>
      <c r="Z132">
        <v>870</v>
      </c>
      <c r="AA132">
        <v>893</v>
      </c>
      <c r="AB132">
        <v>824</v>
      </c>
      <c r="AC132">
        <v>48</v>
      </c>
      <c r="AD132">
        <v>5.18</v>
      </c>
      <c r="AE132">
        <v>0.12</v>
      </c>
      <c r="AF132">
        <v>993</v>
      </c>
      <c r="AG132">
        <v>-11.9</v>
      </c>
      <c r="AH132">
        <v>13</v>
      </c>
      <c r="AI132">
        <v>13</v>
      </c>
      <c r="AJ132">
        <v>191</v>
      </c>
      <c r="AK132">
        <v>189.9</v>
      </c>
      <c r="AL132">
        <v>6.7</v>
      </c>
      <c r="AM132">
        <v>195</v>
      </c>
      <c r="AN132" t="s">
        <v>155</v>
      </c>
      <c r="AO132">
        <v>2</v>
      </c>
      <c r="AP132" s="42">
        <v>0.84138888888888885</v>
      </c>
      <c r="AQ132">
        <v>47.159910000000004</v>
      </c>
      <c r="AR132">
        <v>-88.490581000000006</v>
      </c>
      <c r="AS132">
        <v>316.2</v>
      </c>
      <c r="AT132">
        <v>35.6</v>
      </c>
      <c r="AU132">
        <v>12</v>
      </c>
      <c r="AV132">
        <v>8</v>
      </c>
      <c r="AW132" t="s">
        <v>414</v>
      </c>
      <c r="AX132">
        <v>1.7512000000000001</v>
      </c>
      <c r="AY132">
        <v>1</v>
      </c>
      <c r="AZ132">
        <v>2.2511999999999999</v>
      </c>
      <c r="BA132">
        <v>14.048999999999999</v>
      </c>
      <c r="BB132">
        <v>15.46</v>
      </c>
      <c r="BC132">
        <v>1.1000000000000001</v>
      </c>
      <c r="BD132">
        <v>13</v>
      </c>
      <c r="BE132">
        <v>3035.39</v>
      </c>
      <c r="BF132">
        <v>0.33200000000000002</v>
      </c>
      <c r="BG132">
        <v>36.459000000000003</v>
      </c>
      <c r="BH132">
        <v>0</v>
      </c>
      <c r="BI132">
        <v>36.459000000000003</v>
      </c>
      <c r="BJ132">
        <v>27.451000000000001</v>
      </c>
      <c r="BK132">
        <v>0</v>
      </c>
      <c r="BL132">
        <v>27.451000000000001</v>
      </c>
      <c r="BM132">
        <v>0</v>
      </c>
      <c r="BN132"/>
      <c r="BO132"/>
      <c r="BP132"/>
      <c r="BQ132">
        <v>337.56799999999998</v>
      </c>
      <c r="BR132">
        <v>0.148589</v>
      </c>
      <c r="BS132">
        <v>0.34386299999999997</v>
      </c>
      <c r="BT132">
        <v>1.1863E-2</v>
      </c>
      <c r="BU132">
        <v>3.5769090000000001</v>
      </c>
      <c r="BV132">
        <f t="shared" si="14"/>
        <v>6.9116463000000001</v>
      </c>
      <c r="BW132" s="4">
        <f t="shared" si="15"/>
        <v>0.94501935780000001</v>
      </c>
      <c r="BY132" s="4">
        <f t="shared" si="16"/>
        <v>8266.7587345609136</v>
      </c>
      <c r="BZ132" s="4">
        <f t="shared" si="17"/>
        <v>0.90418822618320005</v>
      </c>
      <c r="CA132" s="4">
        <f t="shared" si="18"/>
        <v>74.761659629382606</v>
      </c>
      <c r="CB132" s="4">
        <f t="shared" si="19"/>
        <v>0</v>
      </c>
    </row>
    <row r="133" spans="1:80" x14ac:dyDescent="0.25">
      <c r="A133" s="40">
        <v>41703</v>
      </c>
      <c r="B133" s="41">
        <v>0.63313857638888893</v>
      </c>
      <c r="C133">
        <v>13.73</v>
      </c>
      <c r="D133">
        <v>2.8E-3</v>
      </c>
      <c r="E133">
        <v>28.174204</v>
      </c>
      <c r="F133">
        <v>1711.8</v>
      </c>
      <c r="G133">
        <v>-10</v>
      </c>
      <c r="H133">
        <v>-83.4</v>
      </c>
      <c r="I133"/>
      <c r="J133">
        <v>1.95</v>
      </c>
      <c r="K133">
        <v>0.88500000000000001</v>
      </c>
      <c r="L133">
        <v>12.1509</v>
      </c>
      <c r="M133">
        <v>2.5000000000000001E-3</v>
      </c>
      <c r="N133">
        <v>1514.9119000000001</v>
      </c>
      <c r="O133">
        <v>0</v>
      </c>
      <c r="P133">
        <v>1514.9</v>
      </c>
      <c r="Q133">
        <v>1142.1229000000001</v>
      </c>
      <c r="R133">
        <v>0</v>
      </c>
      <c r="S133">
        <v>1142.0999999999999</v>
      </c>
      <c r="T133">
        <v>0</v>
      </c>
      <c r="U133"/>
      <c r="V133"/>
      <c r="W133">
        <v>0</v>
      </c>
      <c r="X133">
        <v>1.7217</v>
      </c>
      <c r="Y133">
        <v>12.3</v>
      </c>
      <c r="Z133">
        <v>870</v>
      </c>
      <c r="AA133">
        <v>893</v>
      </c>
      <c r="AB133">
        <v>823</v>
      </c>
      <c r="AC133">
        <v>48</v>
      </c>
      <c r="AD133">
        <v>5.55</v>
      </c>
      <c r="AE133">
        <v>0.13</v>
      </c>
      <c r="AF133">
        <v>993</v>
      </c>
      <c r="AG133">
        <v>-11</v>
      </c>
      <c r="AH133">
        <v>13</v>
      </c>
      <c r="AI133">
        <v>13</v>
      </c>
      <c r="AJ133">
        <v>191</v>
      </c>
      <c r="AK133">
        <v>189.1</v>
      </c>
      <c r="AL133">
        <v>6.7</v>
      </c>
      <c r="AM133">
        <v>195</v>
      </c>
      <c r="AN133" t="s">
        <v>155</v>
      </c>
      <c r="AO133">
        <v>2</v>
      </c>
      <c r="AP133" s="42">
        <v>0.84140046296296289</v>
      </c>
      <c r="AQ133">
        <v>47.159793999999998</v>
      </c>
      <c r="AR133">
        <v>-88.490431000000001</v>
      </c>
      <c r="AS133">
        <v>316</v>
      </c>
      <c r="AT133">
        <v>35.1</v>
      </c>
      <c r="AU133">
        <v>12</v>
      </c>
      <c r="AV133">
        <v>8</v>
      </c>
      <c r="AW133" t="s">
        <v>414</v>
      </c>
      <c r="AX133">
        <v>2.1920000000000002</v>
      </c>
      <c r="AY133">
        <v>1</v>
      </c>
      <c r="AZ133">
        <v>2.6488</v>
      </c>
      <c r="BA133">
        <v>14.048999999999999</v>
      </c>
      <c r="BB133">
        <v>15.46</v>
      </c>
      <c r="BC133">
        <v>1.1000000000000001</v>
      </c>
      <c r="BD133">
        <v>12.996</v>
      </c>
      <c r="BE133">
        <v>3035.2869999999998</v>
      </c>
      <c r="BF133">
        <v>0.39600000000000002</v>
      </c>
      <c r="BG133">
        <v>39.628999999999998</v>
      </c>
      <c r="BH133">
        <v>0</v>
      </c>
      <c r="BI133">
        <v>39.628999999999998</v>
      </c>
      <c r="BJ133">
        <v>29.876999999999999</v>
      </c>
      <c r="BK133">
        <v>0</v>
      </c>
      <c r="BL133">
        <v>29.876999999999999</v>
      </c>
      <c r="BM133">
        <v>0</v>
      </c>
      <c r="BN133"/>
      <c r="BO133"/>
      <c r="BP133"/>
      <c r="BQ133">
        <v>312.72199999999998</v>
      </c>
      <c r="BR133">
        <v>0.14161599999999999</v>
      </c>
      <c r="BS133">
        <v>0.34313700000000003</v>
      </c>
      <c r="BT133">
        <v>1.1136999999999999E-2</v>
      </c>
      <c r="BU133">
        <v>3.4090509999999998</v>
      </c>
      <c r="BV133">
        <f t="shared" si="14"/>
        <v>6.8970537000000007</v>
      </c>
      <c r="BW133" s="4">
        <f t="shared" si="15"/>
        <v>0.90067127419999993</v>
      </c>
      <c r="BY133" s="4">
        <f t="shared" si="16"/>
        <v>7878.5470462598105</v>
      </c>
      <c r="BZ133" s="4">
        <f t="shared" si="17"/>
        <v>1.0278779668344</v>
      </c>
      <c r="CA133" s="4">
        <f t="shared" si="18"/>
        <v>77.55027781593779</v>
      </c>
      <c r="CB133" s="4">
        <f t="shared" si="19"/>
        <v>0</v>
      </c>
    </row>
    <row r="134" spans="1:80" x14ac:dyDescent="0.25">
      <c r="A134" s="40">
        <v>41703</v>
      </c>
      <c r="B134" s="41">
        <v>0.63315015046296297</v>
      </c>
      <c r="C134">
        <v>13.484999999999999</v>
      </c>
      <c r="D134">
        <v>2E-3</v>
      </c>
      <c r="E134">
        <v>20.393764999999998</v>
      </c>
      <c r="F134">
        <v>1752.6</v>
      </c>
      <c r="G134">
        <v>-10</v>
      </c>
      <c r="H134">
        <v>-60.2</v>
      </c>
      <c r="I134"/>
      <c r="J134">
        <v>1.79</v>
      </c>
      <c r="K134">
        <v>0.88680000000000003</v>
      </c>
      <c r="L134">
        <v>11.9579</v>
      </c>
      <c r="M134">
        <v>1.8E-3</v>
      </c>
      <c r="N134">
        <v>1554.174</v>
      </c>
      <c r="O134">
        <v>0</v>
      </c>
      <c r="P134">
        <v>1554.2</v>
      </c>
      <c r="Q134">
        <v>1171.7234000000001</v>
      </c>
      <c r="R134">
        <v>0</v>
      </c>
      <c r="S134">
        <v>1171.7</v>
      </c>
      <c r="T134">
        <v>0</v>
      </c>
      <c r="U134"/>
      <c r="V134"/>
      <c r="W134">
        <v>0</v>
      </c>
      <c r="X134">
        <v>1.5905</v>
      </c>
      <c r="Y134">
        <v>12.3</v>
      </c>
      <c r="Z134">
        <v>870</v>
      </c>
      <c r="AA134">
        <v>893</v>
      </c>
      <c r="AB134">
        <v>822</v>
      </c>
      <c r="AC134">
        <v>48</v>
      </c>
      <c r="AD134">
        <v>5.55</v>
      </c>
      <c r="AE134">
        <v>0.13</v>
      </c>
      <c r="AF134">
        <v>993</v>
      </c>
      <c r="AG134">
        <v>-11</v>
      </c>
      <c r="AH134">
        <v>13</v>
      </c>
      <c r="AI134">
        <v>13</v>
      </c>
      <c r="AJ134">
        <v>191</v>
      </c>
      <c r="AK134">
        <v>190</v>
      </c>
      <c r="AL134">
        <v>6.4</v>
      </c>
      <c r="AM134">
        <v>195</v>
      </c>
      <c r="AN134" t="s">
        <v>155</v>
      </c>
      <c r="AO134">
        <v>2</v>
      </c>
      <c r="AP134" s="42">
        <v>0.84141203703703704</v>
      </c>
      <c r="AQ134">
        <v>47.159689999999998</v>
      </c>
      <c r="AR134">
        <v>-88.490263999999996</v>
      </c>
      <c r="AS134">
        <v>315.8</v>
      </c>
      <c r="AT134">
        <v>35.5</v>
      </c>
      <c r="AU134">
        <v>12</v>
      </c>
      <c r="AV134">
        <v>8</v>
      </c>
      <c r="AW134" t="s">
        <v>414</v>
      </c>
      <c r="AX134">
        <v>1.8216000000000001</v>
      </c>
      <c r="AY134">
        <v>1</v>
      </c>
      <c r="AZ134">
        <v>2.1215999999999999</v>
      </c>
      <c r="BA134">
        <v>14.048999999999999</v>
      </c>
      <c r="BB134">
        <v>15.73</v>
      </c>
      <c r="BC134">
        <v>1.1200000000000001</v>
      </c>
      <c r="BD134">
        <v>12.768000000000001</v>
      </c>
      <c r="BE134">
        <v>3035.6129999999998</v>
      </c>
      <c r="BF134">
        <v>0.29199999999999998</v>
      </c>
      <c r="BG134">
        <v>41.317</v>
      </c>
      <c r="BH134">
        <v>0</v>
      </c>
      <c r="BI134">
        <v>41.317</v>
      </c>
      <c r="BJ134">
        <v>31.15</v>
      </c>
      <c r="BK134">
        <v>0</v>
      </c>
      <c r="BL134">
        <v>31.15</v>
      </c>
      <c r="BM134">
        <v>0</v>
      </c>
      <c r="BN134"/>
      <c r="BO134"/>
      <c r="BP134"/>
      <c r="BQ134">
        <v>293.577</v>
      </c>
      <c r="BR134">
        <v>0.115507</v>
      </c>
      <c r="BS134">
        <v>0.34413700000000003</v>
      </c>
      <c r="BT134">
        <v>1.2E-2</v>
      </c>
      <c r="BU134">
        <v>2.7805420000000001</v>
      </c>
      <c r="BV134">
        <f t="shared" si="14"/>
        <v>6.917153700000001</v>
      </c>
      <c r="BW134" s="4">
        <f t="shared" si="15"/>
        <v>0.73461919639999995</v>
      </c>
      <c r="BY134" s="4">
        <f t="shared" si="16"/>
        <v>6426.7104853261044</v>
      </c>
      <c r="BZ134" s="4">
        <f t="shared" si="17"/>
        <v>0.6181945662096</v>
      </c>
      <c r="CA134" s="4">
        <f t="shared" si="18"/>
        <v>65.94781074462</v>
      </c>
      <c r="CB134" s="4">
        <f t="shared" si="19"/>
        <v>0</v>
      </c>
    </row>
    <row r="135" spans="1:80" x14ac:dyDescent="0.25">
      <c r="A135" s="40">
        <v>41703</v>
      </c>
      <c r="B135" s="41">
        <v>0.63316172453703701</v>
      </c>
      <c r="C135">
        <v>13.676</v>
      </c>
      <c r="D135">
        <v>3.7000000000000002E-3</v>
      </c>
      <c r="E135">
        <v>36.800655999999996</v>
      </c>
      <c r="F135">
        <v>1711.2</v>
      </c>
      <c r="G135">
        <v>9.1999999999999993</v>
      </c>
      <c r="H135">
        <v>-66.3</v>
      </c>
      <c r="I135"/>
      <c r="J135">
        <v>1.7</v>
      </c>
      <c r="K135">
        <v>0.88519999999999999</v>
      </c>
      <c r="L135">
        <v>12.1061</v>
      </c>
      <c r="M135">
        <v>3.3E-3</v>
      </c>
      <c r="N135">
        <v>1514.7871</v>
      </c>
      <c r="O135">
        <v>8.1685999999999996</v>
      </c>
      <c r="P135">
        <v>1523</v>
      </c>
      <c r="Q135">
        <v>1142.0289</v>
      </c>
      <c r="R135">
        <v>6.1585000000000001</v>
      </c>
      <c r="S135">
        <v>1148.2</v>
      </c>
      <c r="T135">
        <v>0</v>
      </c>
      <c r="U135"/>
      <c r="V135"/>
      <c r="W135">
        <v>0</v>
      </c>
      <c r="X135">
        <v>1.5048999999999999</v>
      </c>
      <c r="Y135">
        <v>12.3</v>
      </c>
      <c r="Z135">
        <v>870</v>
      </c>
      <c r="AA135">
        <v>893</v>
      </c>
      <c r="AB135">
        <v>823</v>
      </c>
      <c r="AC135">
        <v>48</v>
      </c>
      <c r="AD135">
        <v>5.55</v>
      </c>
      <c r="AE135">
        <v>0.13</v>
      </c>
      <c r="AF135">
        <v>993</v>
      </c>
      <c r="AG135">
        <v>-11</v>
      </c>
      <c r="AH135">
        <v>13.136863</v>
      </c>
      <c r="AI135">
        <v>13</v>
      </c>
      <c r="AJ135">
        <v>191</v>
      </c>
      <c r="AK135">
        <v>190</v>
      </c>
      <c r="AL135">
        <v>6.2</v>
      </c>
      <c r="AM135">
        <v>195</v>
      </c>
      <c r="AN135" t="s">
        <v>155</v>
      </c>
      <c r="AO135">
        <v>2</v>
      </c>
      <c r="AP135" s="42">
        <v>0.84142361111111119</v>
      </c>
      <c r="AQ135">
        <v>47.159599</v>
      </c>
      <c r="AR135">
        <v>-88.490094999999997</v>
      </c>
      <c r="AS135">
        <v>315.7</v>
      </c>
      <c r="AT135">
        <v>35.799999999999997</v>
      </c>
      <c r="AU135">
        <v>12</v>
      </c>
      <c r="AV135">
        <v>9</v>
      </c>
      <c r="AW135" t="s">
        <v>412</v>
      </c>
      <c r="AX135">
        <v>1.9216</v>
      </c>
      <c r="AY135">
        <v>1</v>
      </c>
      <c r="AZ135">
        <v>2.2000000000000002</v>
      </c>
      <c r="BA135">
        <v>14.048999999999999</v>
      </c>
      <c r="BB135">
        <v>15.52</v>
      </c>
      <c r="BC135">
        <v>1.1000000000000001</v>
      </c>
      <c r="BD135">
        <v>12.967000000000001</v>
      </c>
      <c r="BE135">
        <v>3035.1289999999999</v>
      </c>
      <c r="BF135">
        <v>0.52</v>
      </c>
      <c r="BG135">
        <v>39.771000000000001</v>
      </c>
      <c r="BH135">
        <v>0.214</v>
      </c>
      <c r="BI135">
        <v>39.984999999999999</v>
      </c>
      <c r="BJ135">
        <v>29.984000000000002</v>
      </c>
      <c r="BK135">
        <v>0.16200000000000001</v>
      </c>
      <c r="BL135">
        <v>30.146000000000001</v>
      </c>
      <c r="BM135">
        <v>0</v>
      </c>
      <c r="BN135"/>
      <c r="BO135"/>
      <c r="BP135"/>
      <c r="BQ135">
        <v>274.327</v>
      </c>
      <c r="BR135">
        <v>0.12965299999999999</v>
      </c>
      <c r="BS135">
        <v>0.34513700000000003</v>
      </c>
      <c r="BT135">
        <v>1.2E-2</v>
      </c>
      <c r="BU135">
        <v>3.1210810000000002</v>
      </c>
      <c r="BV135">
        <f t="shared" si="14"/>
        <v>6.9372537000000012</v>
      </c>
      <c r="BW135" s="4">
        <f t="shared" si="15"/>
        <v>0.82458960020000005</v>
      </c>
      <c r="BY135" s="4">
        <f t="shared" si="16"/>
        <v>7212.6534622174686</v>
      </c>
      <c r="BZ135" s="4">
        <f t="shared" si="17"/>
        <v>1.2357233581680001</v>
      </c>
      <c r="CA135" s="4">
        <f t="shared" si="18"/>
        <v>71.253709944825616</v>
      </c>
      <c r="CB135" s="4">
        <f t="shared" si="19"/>
        <v>0</v>
      </c>
    </row>
    <row r="136" spans="1:80" x14ac:dyDescent="0.25">
      <c r="A136" s="40">
        <v>41703</v>
      </c>
      <c r="B136" s="41">
        <v>0.63317329861111105</v>
      </c>
      <c r="C136">
        <v>13.933999999999999</v>
      </c>
      <c r="D136">
        <v>1.9E-3</v>
      </c>
      <c r="E136">
        <v>19.288164999999999</v>
      </c>
      <c r="F136">
        <v>1661.3</v>
      </c>
      <c r="G136">
        <v>9.3000000000000007</v>
      </c>
      <c r="H136">
        <v>-68.099999999999994</v>
      </c>
      <c r="I136"/>
      <c r="J136">
        <v>1.7</v>
      </c>
      <c r="K136">
        <v>0.88319999999999999</v>
      </c>
      <c r="L136">
        <v>12.305999999999999</v>
      </c>
      <c r="M136">
        <v>1.6999999999999999E-3</v>
      </c>
      <c r="N136">
        <v>1467.2095999999999</v>
      </c>
      <c r="O136">
        <v>8.2136999999999993</v>
      </c>
      <c r="P136">
        <v>1475.4</v>
      </c>
      <c r="Q136">
        <v>1106.1592000000001</v>
      </c>
      <c r="R136">
        <v>6.1924999999999999</v>
      </c>
      <c r="S136">
        <v>1112.4000000000001</v>
      </c>
      <c r="T136">
        <v>0</v>
      </c>
      <c r="U136"/>
      <c r="V136"/>
      <c r="W136">
        <v>0</v>
      </c>
      <c r="X136">
        <v>1.5014000000000001</v>
      </c>
      <c r="Y136">
        <v>12.2</v>
      </c>
      <c r="Z136">
        <v>871</v>
      </c>
      <c r="AA136">
        <v>893</v>
      </c>
      <c r="AB136">
        <v>824</v>
      </c>
      <c r="AC136">
        <v>48</v>
      </c>
      <c r="AD136">
        <v>5.55</v>
      </c>
      <c r="AE136">
        <v>0.13</v>
      </c>
      <c r="AF136">
        <v>993</v>
      </c>
      <c r="AG136">
        <v>-11</v>
      </c>
      <c r="AH136">
        <v>14</v>
      </c>
      <c r="AI136">
        <v>13</v>
      </c>
      <c r="AJ136">
        <v>191</v>
      </c>
      <c r="AK136">
        <v>189.9</v>
      </c>
      <c r="AL136">
        <v>6.1</v>
      </c>
      <c r="AM136">
        <v>195</v>
      </c>
      <c r="AN136" t="s">
        <v>155</v>
      </c>
      <c r="AO136">
        <v>2</v>
      </c>
      <c r="AP136" s="42">
        <v>0.84143518518518512</v>
      </c>
      <c r="AQ136">
        <v>47.159517000000001</v>
      </c>
      <c r="AR136">
        <v>-88.489918000000003</v>
      </c>
      <c r="AS136">
        <v>315.5</v>
      </c>
      <c r="AT136">
        <v>35.9</v>
      </c>
      <c r="AU136">
        <v>12</v>
      </c>
      <c r="AV136">
        <v>9</v>
      </c>
      <c r="AW136" t="s">
        <v>412</v>
      </c>
      <c r="AX136">
        <v>1.9352</v>
      </c>
      <c r="AY136">
        <v>1.0216000000000001</v>
      </c>
      <c r="AZ136">
        <v>2.2000000000000002</v>
      </c>
      <c r="BA136">
        <v>14.048999999999999</v>
      </c>
      <c r="BB136">
        <v>15.25</v>
      </c>
      <c r="BC136">
        <v>1.0900000000000001</v>
      </c>
      <c r="BD136">
        <v>13.226000000000001</v>
      </c>
      <c r="BE136">
        <v>3035.364</v>
      </c>
      <c r="BF136">
        <v>0.26700000000000002</v>
      </c>
      <c r="BG136">
        <v>37.898000000000003</v>
      </c>
      <c r="BH136">
        <v>0.21199999999999999</v>
      </c>
      <c r="BI136">
        <v>38.110999999999997</v>
      </c>
      <c r="BJ136">
        <v>28.571999999999999</v>
      </c>
      <c r="BK136">
        <v>0.16</v>
      </c>
      <c r="BL136">
        <v>28.731999999999999</v>
      </c>
      <c r="BM136">
        <v>0</v>
      </c>
      <c r="BN136"/>
      <c r="BO136"/>
      <c r="BP136"/>
      <c r="BQ136">
        <v>269.274</v>
      </c>
      <c r="BR136">
        <v>0.171933</v>
      </c>
      <c r="BS136">
        <v>0.34572799999999998</v>
      </c>
      <c r="BT136">
        <v>1.2E-2</v>
      </c>
      <c r="BU136">
        <v>4.1388559999999996</v>
      </c>
      <c r="BV136">
        <f t="shared" si="14"/>
        <v>6.9491328000000001</v>
      </c>
      <c r="BW136" s="4">
        <f t="shared" si="15"/>
        <v>1.0934857551999999</v>
      </c>
      <c r="BY136" s="4">
        <f t="shared" si="16"/>
        <v>9565.4183310288572</v>
      </c>
      <c r="BZ136" s="4">
        <f t="shared" si="17"/>
        <v>0.84140376389280003</v>
      </c>
      <c r="CA136" s="4">
        <f t="shared" si="18"/>
        <v>90.039656711404788</v>
      </c>
      <c r="CB136" s="4">
        <f t="shared" si="19"/>
        <v>0</v>
      </c>
    </row>
    <row r="137" spans="1:80" x14ac:dyDescent="0.25">
      <c r="A137" s="40">
        <v>41703</v>
      </c>
      <c r="B137" s="41">
        <v>0.6331848726851852</v>
      </c>
      <c r="C137">
        <v>14</v>
      </c>
      <c r="D137">
        <v>1.5E-3</v>
      </c>
      <c r="E137">
        <v>15.216327</v>
      </c>
      <c r="F137">
        <v>1568.8</v>
      </c>
      <c r="G137">
        <v>9.3000000000000007</v>
      </c>
      <c r="H137">
        <v>-43.1</v>
      </c>
      <c r="I137"/>
      <c r="J137">
        <v>1.76</v>
      </c>
      <c r="K137">
        <v>0.88260000000000005</v>
      </c>
      <c r="L137">
        <v>12.3565</v>
      </c>
      <c r="M137">
        <v>1.2999999999999999E-3</v>
      </c>
      <c r="N137">
        <v>1384.6376</v>
      </c>
      <c r="O137">
        <v>8.2333999999999996</v>
      </c>
      <c r="P137">
        <v>1392.9</v>
      </c>
      <c r="Q137">
        <v>1043.9065000000001</v>
      </c>
      <c r="R137">
        <v>6.2073999999999998</v>
      </c>
      <c r="S137">
        <v>1050.0999999999999</v>
      </c>
      <c r="T137">
        <v>0</v>
      </c>
      <c r="U137"/>
      <c r="V137"/>
      <c r="W137">
        <v>0</v>
      </c>
      <c r="X137">
        <v>1.5522</v>
      </c>
      <c r="Y137">
        <v>12.3</v>
      </c>
      <c r="Z137">
        <v>871</v>
      </c>
      <c r="AA137">
        <v>893</v>
      </c>
      <c r="AB137">
        <v>825</v>
      </c>
      <c r="AC137">
        <v>48</v>
      </c>
      <c r="AD137">
        <v>5.55</v>
      </c>
      <c r="AE137">
        <v>0.13</v>
      </c>
      <c r="AF137">
        <v>993</v>
      </c>
      <c r="AG137">
        <v>-11</v>
      </c>
      <c r="AH137">
        <v>14</v>
      </c>
      <c r="AI137">
        <v>13</v>
      </c>
      <c r="AJ137">
        <v>191</v>
      </c>
      <c r="AK137">
        <v>189</v>
      </c>
      <c r="AL137">
        <v>5.9</v>
      </c>
      <c r="AM137">
        <v>195</v>
      </c>
      <c r="AN137" t="s">
        <v>155</v>
      </c>
      <c r="AO137">
        <v>2</v>
      </c>
      <c r="AP137" s="42">
        <v>0.84144675925925927</v>
      </c>
      <c r="AQ137">
        <v>47.159427999999998</v>
      </c>
      <c r="AR137">
        <v>-88.489754000000005</v>
      </c>
      <c r="AS137">
        <v>315.5</v>
      </c>
      <c r="AT137">
        <v>35.700000000000003</v>
      </c>
      <c r="AU137">
        <v>12</v>
      </c>
      <c r="AV137">
        <v>9</v>
      </c>
      <c r="AW137" t="s">
        <v>412</v>
      </c>
      <c r="AX137">
        <v>1.6135999999999999</v>
      </c>
      <c r="AY137">
        <v>1.0784</v>
      </c>
      <c r="AZ137">
        <v>2.0703999999999998</v>
      </c>
      <c r="BA137">
        <v>14.048999999999999</v>
      </c>
      <c r="BB137">
        <v>15.18</v>
      </c>
      <c r="BC137">
        <v>1.08</v>
      </c>
      <c r="BD137">
        <v>13.298999999999999</v>
      </c>
      <c r="BE137">
        <v>3035.4140000000002</v>
      </c>
      <c r="BF137">
        <v>0.21</v>
      </c>
      <c r="BG137">
        <v>35.619999999999997</v>
      </c>
      <c r="BH137">
        <v>0.21199999999999999</v>
      </c>
      <c r="BI137">
        <v>35.832000000000001</v>
      </c>
      <c r="BJ137">
        <v>26.855</v>
      </c>
      <c r="BK137">
        <v>0.16</v>
      </c>
      <c r="BL137">
        <v>27.013999999999999</v>
      </c>
      <c r="BM137">
        <v>0</v>
      </c>
      <c r="BN137"/>
      <c r="BO137"/>
      <c r="BP137"/>
      <c r="BQ137">
        <v>277.24299999999999</v>
      </c>
      <c r="BR137">
        <v>0.27866000000000002</v>
      </c>
      <c r="BS137">
        <v>0.34399999999999997</v>
      </c>
      <c r="BT137">
        <v>1.2137E-2</v>
      </c>
      <c r="BU137">
        <v>6.708043</v>
      </c>
      <c r="BV137">
        <f t="shared" si="14"/>
        <v>6.9143999999999997</v>
      </c>
      <c r="BW137" s="4">
        <f t="shared" si="15"/>
        <v>1.7722649605999998</v>
      </c>
      <c r="BY137" s="4">
        <f t="shared" si="16"/>
        <v>15503.388965138243</v>
      </c>
      <c r="BZ137" s="4">
        <f t="shared" si="17"/>
        <v>1.0725758274419999</v>
      </c>
      <c r="CA137" s="4">
        <f t="shared" si="18"/>
        <v>137.16201831407099</v>
      </c>
      <c r="CB137" s="4">
        <f t="shared" si="19"/>
        <v>0</v>
      </c>
    </row>
    <row r="138" spans="1:80" x14ac:dyDescent="0.25">
      <c r="B138" s="3"/>
      <c r="AP138" s="5"/>
    </row>
    <row r="139" spans="1:80" x14ac:dyDescent="0.25">
      <c r="B139" s="3"/>
      <c r="AP139" s="5"/>
    </row>
    <row r="140" spans="1:80" x14ac:dyDescent="0.25">
      <c r="B140" s="3"/>
      <c r="AP140" s="5"/>
    </row>
  </sheetData>
  <customSheetViews>
    <customSheetView guid="{2B424CCC-7244-4294-A128-8AE125D4F682}">
      <pane xSplit="2" topLeftCell="C1" activePane="topRight" state="frozen"/>
      <selection pane="topRight" activeCell="H14" sqref="H1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1"/>
  <sheetViews>
    <sheetView workbookViewId="0">
      <pane xSplit="2" ySplit="9" topLeftCell="C121" activePane="bottomRight" state="frozen"/>
      <selection pane="topRight" activeCell="C1" sqref="C1"/>
      <selection pane="bottomLeft" activeCell="A10" sqref="A10"/>
      <selection pane="bottomRight" activeCell="BV10" sqref="BV10:BV138"/>
    </sheetView>
  </sheetViews>
  <sheetFormatPr defaultRowHeight="15" x14ac:dyDescent="0.25"/>
  <cols>
    <col min="1" max="1" width="13.85546875" style="2" bestFit="1" customWidth="1"/>
    <col min="2" max="2" width="13.28515625" style="9" bestFit="1" customWidth="1"/>
    <col min="3" max="3" width="12" style="4" bestFit="1" customWidth="1"/>
    <col min="4" max="4" width="11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bestFit="1" customWidth="1"/>
    <col min="81" max="81" width="14.7109375" style="4" bestFit="1" customWidth="1"/>
    <col min="82" max="82" width="4.28515625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7" t="s">
        <v>0</v>
      </c>
      <c r="B1" s="8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6</v>
      </c>
      <c r="CC1" s="1" t="s">
        <v>190</v>
      </c>
      <c r="CE1" s="1" t="s">
        <v>2</v>
      </c>
      <c r="CF1" s="1" t="s">
        <v>3</v>
      </c>
      <c r="CG1" s="1" t="s">
        <v>4</v>
      </c>
      <c r="CH1" s="1" t="s">
        <v>6</v>
      </c>
      <c r="CI1" s="1" t="s">
        <v>190</v>
      </c>
    </row>
    <row r="2" spans="1:87" s="1" customFormat="1" x14ac:dyDescent="0.25">
      <c r="A2" s="7" t="s">
        <v>72</v>
      </c>
      <c r="B2" s="8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201</v>
      </c>
      <c r="CI2" s="1" t="s">
        <v>201</v>
      </c>
    </row>
    <row r="3" spans="1:87" s="1" customFormat="1" x14ac:dyDescent="0.25">
      <c r="A3" s="7" t="s">
        <v>145</v>
      </c>
      <c r="B3" s="8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189</v>
      </c>
      <c r="BZ3" s="1" t="s">
        <v>189</v>
      </c>
      <c r="CA3" s="1" t="s">
        <v>189</v>
      </c>
      <c r="CB3" s="1" t="s">
        <v>189</v>
      </c>
      <c r="CC3" s="1" t="s">
        <v>189</v>
      </c>
      <c r="CE3" s="1" t="s">
        <v>175</v>
      </c>
      <c r="CF3" s="1" t="s">
        <v>175</v>
      </c>
      <c r="CG3" s="1" t="s">
        <v>175</v>
      </c>
      <c r="CH3" s="1" t="s">
        <v>175</v>
      </c>
      <c r="CI3" s="1" t="s">
        <v>175</v>
      </c>
    </row>
    <row r="4" spans="1:87" s="16" customFormat="1" x14ac:dyDescent="0.25">
      <c r="A4" s="7" t="s">
        <v>176</v>
      </c>
    </row>
    <row r="5" spans="1:87" s="16" customFormat="1" x14ac:dyDescent="0.25">
      <c r="A5" s="16" t="s">
        <v>169</v>
      </c>
      <c r="C5" s="16">
        <f t="shared" ref="C5:AH5" si="0">AVERAGE(C10:C497)</f>
        <v>13.824736434108521</v>
      </c>
      <c r="D5" s="16">
        <f t="shared" si="0"/>
        <v>2.5054263565891491E-3</v>
      </c>
      <c r="E5" s="16">
        <f t="shared" si="0"/>
        <v>25.048467178294576</v>
      </c>
      <c r="F5" s="16">
        <f t="shared" si="0"/>
        <v>1524.0945736434107</v>
      </c>
      <c r="G5" s="16">
        <f t="shared" si="0"/>
        <v>1.9775193798449613</v>
      </c>
      <c r="H5" s="16">
        <f t="shared" si="0"/>
        <v>-48.597674418604647</v>
      </c>
      <c r="I5" s="16" t="e">
        <f t="shared" si="0"/>
        <v>#DIV/0!</v>
      </c>
      <c r="J5" s="16">
        <f t="shared" si="0"/>
        <v>1.8665116279069764</v>
      </c>
      <c r="K5" s="16">
        <f t="shared" si="0"/>
        <v>0.88407131782945725</v>
      </c>
      <c r="L5" s="16">
        <f t="shared" si="0"/>
        <v>12.218255038759695</v>
      </c>
      <c r="M5" s="16">
        <f t="shared" si="0"/>
        <v>2.2519379844961234E-3</v>
      </c>
      <c r="N5" s="16">
        <f t="shared" si="0"/>
        <v>1346.8645441860469</v>
      </c>
      <c r="O5" s="16">
        <f t="shared" si="0"/>
        <v>3.6539744186046517</v>
      </c>
      <c r="P5" s="16">
        <f t="shared" si="0"/>
        <v>1350.5193798449613</v>
      </c>
      <c r="Q5" s="16">
        <f t="shared" si="0"/>
        <v>1014.6598457364347</v>
      </c>
      <c r="R5" s="16">
        <f t="shared" si="0"/>
        <v>2.7525085271317833</v>
      </c>
      <c r="S5" s="16">
        <f t="shared" si="0"/>
        <v>1017.4124031007748</v>
      </c>
      <c r="T5" s="16">
        <f t="shared" si="0"/>
        <v>1.3932953488372093</v>
      </c>
      <c r="U5" s="16" t="e">
        <f t="shared" si="0"/>
        <v>#DIV/0!</v>
      </c>
      <c r="V5" s="16" t="e">
        <f t="shared" si="0"/>
        <v>#DIV/0!</v>
      </c>
      <c r="W5" s="16">
        <f t="shared" si="0"/>
        <v>0</v>
      </c>
      <c r="X5" s="16">
        <f t="shared" si="0"/>
        <v>1.650822480620155</v>
      </c>
      <c r="Y5" s="16">
        <f t="shared" si="0"/>
        <v>12.202325581395357</v>
      </c>
      <c r="Z5" s="16">
        <f t="shared" si="0"/>
        <v>870.09302325581393</v>
      </c>
      <c r="AA5" s="16">
        <f t="shared" si="0"/>
        <v>890.78294573643416</v>
      </c>
      <c r="AB5" s="16">
        <f t="shared" si="0"/>
        <v>821.44961240310079</v>
      </c>
      <c r="AC5" s="16">
        <f t="shared" si="0"/>
        <v>48.596899224806201</v>
      </c>
      <c r="AD5" s="16">
        <f t="shared" si="0"/>
        <v>5.3363565891472895</v>
      </c>
      <c r="AE5" s="16">
        <f t="shared" si="0"/>
        <v>0.12348837209302284</v>
      </c>
      <c r="AF5" s="16">
        <f t="shared" si="0"/>
        <v>993.12403100775191</v>
      </c>
      <c r="AG5" s="16">
        <f t="shared" si="0"/>
        <v>-11.651937984496124</v>
      </c>
      <c r="AH5" s="16">
        <f t="shared" si="0"/>
        <v>12.572588093023255</v>
      </c>
      <c r="AI5" s="16">
        <f t="shared" ref="AI5:BN5" si="1">AVERAGE(AI10:AI497)</f>
        <v>13.566953488372093</v>
      </c>
      <c r="AJ5" s="16">
        <f t="shared" si="1"/>
        <v>190.64263565891474</v>
      </c>
      <c r="AK5" s="16">
        <f t="shared" si="1"/>
        <v>190.07054263565891</v>
      </c>
      <c r="AL5" s="16">
        <f t="shared" si="1"/>
        <v>6.1961240310077512</v>
      </c>
      <c r="AM5" s="16">
        <f t="shared" si="1"/>
        <v>195</v>
      </c>
      <c r="AN5" s="16" t="e">
        <f t="shared" si="1"/>
        <v>#DIV/0!</v>
      </c>
      <c r="AO5" s="16">
        <f t="shared" si="1"/>
        <v>1.6899224806201549</v>
      </c>
      <c r="AP5" s="16">
        <f t="shared" si="1"/>
        <v>0.8421871411139823</v>
      </c>
      <c r="AQ5" s="16">
        <f t="shared" si="1"/>
        <v>47.16154459689924</v>
      </c>
      <c r="AR5" s="16">
        <f t="shared" si="1"/>
        <v>-88.487491279069786</v>
      </c>
      <c r="AS5" s="16">
        <f t="shared" si="1"/>
        <v>317.25503875969002</v>
      </c>
      <c r="AT5" s="16">
        <f t="shared" si="1"/>
        <v>36.369767441860475</v>
      </c>
      <c r="AU5" s="16">
        <f t="shared" si="1"/>
        <v>12</v>
      </c>
      <c r="AV5" s="16">
        <f t="shared" si="1"/>
        <v>8.7519379844961236</v>
      </c>
      <c r="AW5" s="16" t="e">
        <f t="shared" si="1"/>
        <v>#DIV/0!</v>
      </c>
      <c r="AX5" s="16">
        <f t="shared" si="1"/>
        <v>1.5126963255813952</v>
      </c>
      <c r="AY5" s="16">
        <f t="shared" si="1"/>
        <v>1.3428516666666668</v>
      </c>
      <c r="AZ5" s="16">
        <f t="shared" si="1"/>
        <v>2.3126926821705429</v>
      </c>
      <c r="BA5" s="16">
        <f t="shared" si="1"/>
        <v>14.048999999999984</v>
      </c>
      <c r="BB5" s="16">
        <f t="shared" si="1"/>
        <v>15.401550387596892</v>
      </c>
      <c r="BC5" s="16">
        <f t="shared" si="1"/>
        <v>1.0964341085271316</v>
      </c>
      <c r="BD5" s="16">
        <f t="shared" si="1"/>
        <v>13.117782945736428</v>
      </c>
      <c r="BE5" s="16">
        <f t="shared" si="1"/>
        <v>3035.2843953488359</v>
      </c>
      <c r="BF5" s="16">
        <f t="shared" si="1"/>
        <v>0.35383720930232548</v>
      </c>
      <c r="BG5" s="16">
        <f t="shared" si="1"/>
        <v>35.016813953488374</v>
      </c>
      <c r="BH5" s="16">
        <f t="shared" si="1"/>
        <v>9.4674418604651173E-2</v>
      </c>
      <c r="BI5" s="16">
        <f t="shared" si="1"/>
        <v>35.111496124031014</v>
      </c>
      <c r="BJ5" s="16">
        <f t="shared" si="1"/>
        <v>26.379906976744181</v>
      </c>
      <c r="BK5" s="16">
        <f t="shared" si="1"/>
        <v>7.1348837209302352E-2</v>
      </c>
      <c r="BL5" s="16">
        <f t="shared" si="1"/>
        <v>26.451209302325584</v>
      </c>
      <c r="BM5" s="16">
        <f t="shared" si="1"/>
        <v>1.2005426356589147E-2</v>
      </c>
      <c r="BN5" s="16" t="e">
        <f t="shared" si="1"/>
        <v>#DIV/0!</v>
      </c>
      <c r="BO5" s="16" t="e">
        <f t="shared" ref="BO5:BW5" si="2">AVERAGE(BO10:BO497)</f>
        <v>#DIV/0!</v>
      </c>
      <c r="BP5" s="16" t="e">
        <f t="shared" si="2"/>
        <v>#DIV/0!</v>
      </c>
      <c r="BQ5" s="16">
        <f t="shared" si="2"/>
        <v>299.77000000000015</v>
      </c>
      <c r="BR5" s="16">
        <f t="shared" si="2"/>
        <v>0.31426313178294574</v>
      </c>
      <c r="BS5" s="16">
        <f t="shared" si="2"/>
        <v>0.34252604651162794</v>
      </c>
      <c r="BT5" s="16">
        <f t="shared" si="2"/>
        <v>1.1929217054263551E-2</v>
      </c>
      <c r="BU5" s="43">
        <f t="shared" si="2"/>
        <v>7.5650994108527136</v>
      </c>
      <c r="BV5" s="43">
        <f t="shared" si="2"/>
        <v>6.8847735348837196</v>
      </c>
      <c r="BW5" s="43">
        <f t="shared" si="2"/>
        <v>1.9986992643472865</v>
      </c>
      <c r="BY5" s="43">
        <f>AVERAGE(BY10:BY497)</f>
        <v>17483.02344028432</v>
      </c>
      <c r="BZ5" s="43">
        <f>AVERAGE(BZ10:BZ497)</f>
        <v>2.154998758581292</v>
      </c>
      <c r="CA5" s="43">
        <f>AVERAGE(CA10:CA497)</f>
        <v>160.12328659848873</v>
      </c>
      <c r="CB5" s="43">
        <f>AVERAGE(CB10:CB497)</f>
        <v>6.5153577737633028E-2</v>
      </c>
      <c r="CC5" s="44">
        <f>BZ8/(128/3600)+CB8/(128/3600)+CA8/(128/3600)</f>
        <v>163.61174705148585</v>
      </c>
      <c r="CD5" s="26"/>
      <c r="CE5" s="25">
        <f>BY8/$AT8</f>
        <v>480.70209599860954</v>
      </c>
      <c r="CF5" s="25">
        <f>BZ8/$AT8</f>
        <v>5.9252475618003411E-2</v>
      </c>
      <c r="CG5" s="25">
        <f>CA8/$AT8</f>
        <v>4.4026480745156427</v>
      </c>
      <c r="CH5" s="25">
        <f>CB8/$AT8</f>
        <v>1.7914213458138108E-3</v>
      </c>
      <c r="CI5" s="28">
        <f>(BZ8+CB8+CA8)/AT8</f>
        <v>4.4636919714794603</v>
      </c>
    </row>
    <row r="6" spans="1:87" s="16" customFormat="1" x14ac:dyDescent="0.25">
      <c r="A6" s="16" t="s">
        <v>170</v>
      </c>
      <c r="C6" s="16">
        <f t="shared" ref="C6:AH6" si="3">MIN(C10:C497)</f>
        <v>10.393000000000001</v>
      </c>
      <c r="D6" s="16">
        <f t="shared" si="3"/>
        <v>-1.2999999999999999E-3</v>
      </c>
      <c r="E6" s="16">
        <f t="shared" si="3"/>
        <v>-13.401885</v>
      </c>
      <c r="F6" s="16">
        <f t="shared" si="3"/>
        <v>491.8</v>
      </c>
      <c r="G6" s="16">
        <f t="shared" si="3"/>
        <v>-17.399999999999999</v>
      </c>
      <c r="H6" s="16">
        <f t="shared" si="3"/>
        <v>-80.3</v>
      </c>
      <c r="I6" s="16">
        <f t="shared" si="3"/>
        <v>0</v>
      </c>
      <c r="J6" s="16">
        <f t="shared" si="3"/>
        <v>0.8</v>
      </c>
      <c r="K6" s="16">
        <f t="shared" si="3"/>
        <v>0.875</v>
      </c>
      <c r="L6" s="16">
        <f t="shared" si="3"/>
        <v>9.4710999999999999</v>
      </c>
      <c r="M6" s="16">
        <f t="shared" si="3"/>
        <v>0</v>
      </c>
      <c r="N6" s="16">
        <f t="shared" si="3"/>
        <v>433.13839999999999</v>
      </c>
      <c r="O6" s="16">
        <f t="shared" si="3"/>
        <v>0</v>
      </c>
      <c r="P6" s="16">
        <f t="shared" si="3"/>
        <v>433.1</v>
      </c>
      <c r="Q6" s="16">
        <f t="shared" si="3"/>
        <v>326.54539999999997</v>
      </c>
      <c r="R6" s="16">
        <f t="shared" si="3"/>
        <v>0</v>
      </c>
      <c r="S6" s="16">
        <f t="shared" si="3"/>
        <v>326.5</v>
      </c>
      <c r="T6" s="16">
        <f t="shared" si="3"/>
        <v>0</v>
      </c>
      <c r="U6" s="16">
        <f t="shared" si="3"/>
        <v>0</v>
      </c>
      <c r="V6" s="16">
        <f t="shared" si="3"/>
        <v>0</v>
      </c>
      <c r="W6" s="16">
        <f t="shared" si="3"/>
        <v>0</v>
      </c>
      <c r="X6" s="16">
        <f t="shared" si="3"/>
        <v>0.70789999999999997</v>
      </c>
      <c r="Y6" s="16">
        <f t="shared" si="3"/>
        <v>12.1</v>
      </c>
      <c r="Z6" s="16">
        <f t="shared" si="3"/>
        <v>867</v>
      </c>
      <c r="AA6" s="16">
        <f t="shared" si="3"/>
        <v>887</v>
      </c>
      <c r="AB6" s="16">
        <f t="shared" si="3"/>
        <v>816</v>
      </c>
      <c r="AC6" s="16">
        <f t="shared" si="3"/>
        <v>48</v>
      </c>
      <c r="AD6" s="16">
        <f t="shared" si="3"/>
        <v>5.12</v>
      </c>
      <c r="AE6" s="16">
        <f t="shared" si="3"/>
        <v>0.12</v>
      </c>
      <c r="AF6" s="16">
        <f t="shared" si="3"/>
        <v>992</v>
      </c>
      <c r="AG6" s="16">
        <f t="shared" si="3"/>
        <v>-12</v>
      </c>
      <c r="AH6" s="16">
        <f t="shared" si="3"/>
        <v>11</v>
      </c>
      <c r="AI6" s="16">
        <f t="shared" ref="AI6:BN6" si="4">MIN(AI10:AI497)</f>
        <v>13</v>
      </c>
      <c r="AJ6" s="16">
        <f t="shared" si="4"/>
        <v>189</v>
      </c>
      <c r="AK6" s="16">
        <f t="shared" si="4"/>
        <v>189</v>
      </c>
      <c r="AL6" s="16">
        <f t="shared" si="4"/>
        <v>4.8</v>
      </c>
      <c r="AM6" s="16">
        <f t="shared" si="4"/>
        <v>195</v>
      </c>
      <c r="AN6" s="16">
        <f t="shared" si="4"/>
        <v>0</v>
      </c>
      <c r="AO6" s="16">
        <f t="shared" si="4"/>
        <v>1</v>
      </c>
      <c r="AP6" s="16">
        <f t="shared" si="4"/>
        <v>0.84144675925925927</v>
      </c>
      <c r="AQ6" s="16">
        <f t="shared" si="4"/>
        <v>47.158501000000001</v>
      </c>
      <c r="AR6" s="16">
        <f t="shared" si="4"/>
        <v>-88.492148999999998</v>
      </c>
      <c r="AS6" s="16">
        <f t="shared" si="4"/>
        <v>310.2</v>
      </c>
      <c r="AT6" s="16">
        <f t="shared" si="4"/>
        <v>23.4</v>
      </c>
      <c r="AU6" s="16">
        <f t="shared" si="4"/>
        <v>12</v>
      </c>
      <c r="AV6" s="16">
        <f t="shared" si="4"/>
        <v>7</v>
      </c>
      <c r="AW6" s="16">
        <f t="shared" si="4"/>
        <v>0</v>
      </c>
      <c r="AX6" s="16">
        <f t="shared" si="4"/>
        <v>0.9</v>
      </c>
      <c r="AY6" s="16">
        <f t="shared" si="4"/>
        <v>1</v>
      </c>
      <c r="AZ6" s="16">
        <f t="shared" si="4"/>
        <v>1.621578</v>
      </c>
      <c r="BA6" s="16">
        <f t="shared" si="4"/>
        <v>14.048999999999999</v>
      </c>
      <c r="BB6" s="16">
        <f t="shared" si="4"/>
        <v>14.24</v>
      </c>
      <c r="BC6" s="16">
        <f t="shared" si="4"/>
        <v>1.01</v>
      </c>
      <c r="BD6" s="16">
        <f t="shared" si="4"/>
        <v>9.7289999999999992</v>
      </c>
      <c r="BE6" s="16">
        <f t="shared" si="4"/>
        <v>3030.9270000000001</v>
      </c>
      <c r="BF6" s="16">
        <f t="shared" si="4"/>
        <v>0</v>
      </c>
      <c r="BG6" s="16">
        <f t="shared" si="4"/>
        <v>10.984999999999999</v>
      </c>
      <c r="BH6" s="16">
        <f t="shared" si="4"/>
        <v>0</v>
      </c>
      <c r="BI6" s="16">
        <f t="shared" si="4"/>
        <v>10.984999999999999</v>
      </c>
      <c r="BJ6" s="16">
        <f t="shared" si="4"/>
        <v>8.2810000000000006</v>
      </c>
      <c r="BK6" s="16">
        <f t="shared" si="4"/>
        <v>0</v>
      </c>
      <c r="BL6" s="16">
        <f t="shared" si="4"/>
        <v>8.2810000000000006</v>
      </c>
      <c r="BM6" s="16">
        <f t="shared" si="4"/>
        <v>0</v>
      </c>
      <c r="BN6" s="16">
        <f t="shared" si="4"/>
        <v>0</v>
      </c>
      <c r="BO6" s="16">
        <f t="shared" ref="BO6:BW6" si="5">MIN(BO10:BO497)</f>
        <v>0</v>
      </c>
      <c r="BP6" s="16">
        <f t="shared" si="5"/>
        <v>0</v>
      </c>
      <c r="BQ6" s="16">
        <f t="shared" si="5"/>
        <v>128.58099999999999</v>
      </c>
      <c r="BR6" s="16">
        <f t="shared" si="5"/>
        <v>7.4672000000000002E-2</v>
      </c>
      <c r="BS6" s="16">
        <f t="shared" si="5"/>
        <v>0.330822</v>
      </c>
      <c r="BT6" s="16">
        <f t="shared" si="5"/>
        <v>0.01</v>
      </c>
      <c r="BU6" s="43">
        <f t="shared" si="5"/>
        <v>1.797542</v>
      </c>
      <c r="BV6" s="43">
        <f t="shared" si="5"/>
        <v>6.6495222000000007</v>
      </c>
      <c r="BW6" s="43">
        <f t="shared" si="5"/>
        <v>0.4749105964</v>
      </c>
      <c r="BY6" s="43">
        <f>MIN(BY10:BY497)</f>
        <v>4154.0753288054802</v>
      </c>
      <c r="BZ6" s="43">
        <f>MIN(BZ10:BZ497)</f>
        <v>0</v>
      </c>
      <c r="CA6" s="43">
        <f>MIN(CA10:CA497)</f>
        <v>14.0300155561788</v>
      </c>
      <c r="CB6" s="43">
        <f>MIN(CB10:CB497)</f>
        <v>0</v>
      </c>
      <c r="CC6" s="26"/>
      <c r="CD6" s="26"/>
      <c r="CE6" s="29"/>
      <c r="CF6" s="29"/>
      <c r="CG6" s="29"/>
      <c r="CH6" s="29"/>
      <c r="CI6" s="26"/>
    </row>
    <row r="7" spans="1:87" s="16" customFormat="1" x14ac:dyDescent="0.25">
      <c r="A7" s="16" t="s">
        <v>171</v>
      </c>
      <c r="C7" s="16">
        <f t="shared" ref="C7:AH7" si="6">MAX(C10:C497)</f>
        <v>14.992000000000001</v>
      </c>
      <c r="D7" s="16">
        <f t="shared" si="6"/>
        <v>8.3000000000000001E-3</v>
      </c>
      <c r="E7" s="16">
        <f t="shared" si="6"/>
        <v>83.080894999999998</v>
      </c>
      <c r="F7" s="16">
        <f t="shared" si="6"/>
        <v>2506.8000000000002</v>
      </c>
      <c r="G7" s="16">
        <f t="shared" si="6"/>
        <v>23.1</v>
      </c>
      <c r="H7" s="16">
        <f t="shared" si="6"/>
        <v>145.69999999999999</v>
      </c>
      <c r="I7" s="16">
        <f t="shared" si="6"/>
        <v>0</v>
      </c>
      <c r="J7" s="16">
        <f t="shared" si="6"/>
        <v>3.7</v>
      </c>
      <c r="K7" s="16">
        <f t="shared" si="6"/>
        <v>0.9113</v>
      </c>
      <c r="L7" s="16">
        <f t="shared" si="6"/>
        <v>13.117900000000001</v>
      </c>
      <c r="M7" s="16">
        <f t="shared" si="6"/>
        <v>7.3000000000000001E-3</v>
      </c>
      <c r="N7" s="16">
        <f t="shared" si="6"/>
        <v>2214.7298000000001</v>
      </c>
      <c r="O7" s="16">
        <f t="shared" si="6"/>
        <v>20.474900000000002</v>
      </c>
      <c r="P7" s="16">
        <f t="shared" si="6"/>
        <v>2215.6</v>
      </c>
      <c r="Q7" s="16">
        <f t="shared" si="6"/>
        <v>1670.3818000000001</v>
      </c>
      <c r="R7" s="16">
        <f t="shared" si="6"/>
        <v>15.425000000000001</v>
      </c>
      <c r="S7" s="16">
        <f t="shared" si="6"/>
        <v>1671</v>
      </c>
      <c r="T7" s="16">
        <f t="shared" si="6"/>
        <v>145.6884</v>
      </c>
      <c r="U7" s="16">
        <f t="shared" si="6"/>
        <v>0</v>
      </c>
      <c r="V7" s="16">
        <f t="shared" si="6"/>
        <v>0</v>
      </c>
      <c r="W7" s="16">
        <f t="shared" si="6"/>
        <v>0</v>
      </c>
      <c r="X7" s="16">
        <f t="shared" si="6"/>
        <v>3.2980999999999998</v>
      </c>
      <c r="Y7" s="16">
        <f t="shared" si="6"/>
        <v>12.5</v>
      </c>
      <c r="Z7" s="16">
        <f t="shared" si="6"/>
        <v>872</v>
      </c>
      <c r="AA7" s="16">
        <f t="shared" si="6"/>
        <v>894</v>
      </c>
      <c r="AB7" s="16">
        <f t="shared" si="6"/>
        <v>826</v>
      </c>
      <c r="AC7" s="16">
        <f t="shared" si="6"/>
        <v>50</v>
      </c>
      <c r="AD7" s="16">
        <f t="shared" si="6"/>
        <v>5.73</v>
      </c>
      <c r="AE7" s="16">
        <f t="shared" si="6"/>
        <v>0.13</v>
      </c>
      <c r="AF7" s="16">
        <f t="shared" si="6"/>
        <v>994</v>
      </c>
      <c r="AG7" s="16">
        <f t="shared" si="6"/>
        <v>-11</v>
      </c>
      <c r="AH7" s="16">
        <f t="shared" si="6"/>
        <v>14</v>
      </c>
      <c r="AI7" s="16">
        <f t="shared" ref="AI7:BN7" si="7">MAX(AI10:AI497)</f>
        <v>14</v>
      </c>
      <c r="AJ7" s="16">
        <f t="shared" si="7"/>
        <v>192</v>
      </c>
      <c r="AK7" s="16">
        <f t="shared" si="7"/>
        <v>191</v>
      </c>
      <c r="AL7" s="16">
        <f t="shared" si="7"/>
        <v>7.1</v>
      </c>
      <c r="AM7" s="16">
        <f t="shared" si="7"/>
        <v>195</v>
      </c>
      <c r="AN7" s="16">
        <f t="shared" si="7"/>
        <v>0</v>
      </c>
      <c r="AO7" s="16">
        <f t="shared" si="7"/>
        <v>2</v>
      </c>
      <c r="AP7" s="16">
        <f t="shared" si="7"/>
        <v>0.8429282407407408</v>
      </c>
      <c r="AQ7" s="16">
        <f t="shared" si="7"/>
        <v>47.164499999999997</v>
      </c>
      <c r="AR7" s="16">
        <f t="shared" si="7"/>
        <v>-88.483959999999996</v>
      </c>
      <c r="AS7" s="16">
        <f t="shared" si="7"/>
        <v>322.8</v>
      </c>
      <c r="AT7" s="16">
        <f t="shared" si="7"/>
        <v>45.7</v>
      </c>
      <c r="AU7" s="16">
        <f t="shared" si="7"/>
        <v>12</v>
      </c>
      <c r="AV7" s="16">
        <f t="shared" si="7"/>
        <v>10</v>
      </c>
      <c r="AW7" s="16">
        <f t="shared" si="7"/>
        <v>0</v>
      </c>
      <c r="AX7" s="16">
        <f t="shared" si="7"/>
        <v>2.6215999999999999</v>
      </c>
      <c r="AY7" s="16">
        <f t="shared" si="7"/>
        <v>2.1</v>
      </c>
      <c r="AZ7" s="16">
        <f t="shared" si="7"/>
        <v>3.7</v>
      </c>
      <c r="BA7" s="16">
        <f t="shared" si="7"/>
        <v>14.048999999999999</v>
      </c>
      <c r="BB7" s="16">
        <f t="shared" si="7"/>
        <v>20.12</v>
      </c>
      <c r="BC7" s="16">
        <f t="shared" si="7"/>
        <v>1.43</v>
      </c>
      <c r="BD7" s="16">
        <f t="shared" si="7"/>
        <v>14.286</v>
      </c>
      <c r="BE7" s="16">
        <f t="shared" si="7"/>
        <v>3038.748</v>
      </c>
      <c r="BF7" s="16">
        <f t="shared" si="7"/>
        <v>1.177</v>
      </c>
      <c r="BG7" s="16">
        <f t="shared" si="7"/>
        <v>58.567999999999998</v>
      </c>
      <c r="BH7" s="16">
        <f t="shared" si="7"/>
        <v>0.53600000000000003</v>
      </c>
      <c r="BI7" s="16">
        <f t="shared" si="7"/>
        <v>58.688000000000002</v>
      </c>
      <c r="BJ7" s="16">
        <f t="shared" si="7"/>
        <v>44.122999999999998</v>
      </c>
      <c r="BK7" s="16">
        <f t="shared" si="7"/>
        <v>0.40400000000000003</v>
      </c>
      <c r="BL7" s="16">
        <f t="shared" si="7"/>
        <v>44.213000000000001</v>
      </c>
      <c r="BM7" s="16">
        <f t="shared" si="7"/>
        <v>1.2356</v>
      </c>
      <c r="BN7" s="16">
        <f t="shared" si="7"/>
        <v>0</v>
      </c>
      <c r="BO7" s="16">
        <f t="shared" ref="BO7:BW7" si="8">MAX(BO10:BO497)</f>
        <v>0</v>
      </c>
      <c r="BP7" s="16">
        <f t="shared" si="8"/>
        <v>0</v>
      </c>
      <c r="BQ7" s="16">
        <f t="shared" si="8"/>
        <v>635.322</v>
      </c>
      <c r="BR7" s="16">
        <f t="shared" si="8"/>
        <v>0.77640900000000002</v>
      </c>
      <c r="BS7" s="16">
        <f t="shared" si="8"/>
        <v>0.35758899999999999</v>
      </c>
      <c r="BT7" s="16">
        <f t="shared" si="8"/>
        <v>1.4E-2</v>
      </c>
      <c r="BU7" s="43">
        <f t="shared" si="8"/>
        <v>18.690106</v>
      </c>
      <c r="BV7" s="43">
        <f t="shared" si="8"/>
        <v>7.1875389000000007</v>
      </c>
      <c r="BW7" s="43">
        <f t="shared" si="8"/>
        <v>4.9379260051999996</v>
      </c>
      <c r="BY7" s="43">
        <f>MAX(BY10:BY497)</f>
        <v>43189.628532532872</v>
      </c>
      <c r="BZ7" s="43">
        <f>MAX(BZ10:BZ497)</f>
        <v>11.061531361850401</v>
      </c>
      <c r="CA7" s="43">
        <f>MAX(CA10:CA497)</f>
        <v>532.9946418164136</v>
      </c>
      <c r="CB7" s="43">
        <f>MAX(CB10:CB497)</f>
        <v>7.47260359839792</v>
      </c>
      <c r="CC7" s="26"/>
      <c r="CD7" s="26"/>
      <c r="CE7" s="30"/>
      <c r="CF7" s="30"/>
      <c r="CG7" s="30"/>
      <c r="CH7" s="30"/>
      <c r="CI7" s="26"/>
    </row>
    <row r="8" spans="1:87" s="16" customFormat="1" x14ac:dyDescent="0.25">
      <c r="A8" s="16" t="s">
        <v>172</v>
      </c>
      <c r="B8" s="18">
        <f>B138-B10</f>
        <v>1.481481481481528E-3</v>
      </c>
      <c r="AT8" s="17">
        <f>SUM(AT10:AT497)/3600</f>
        <v>1.3032500000000005</v>
      </c>
      <c r="BU8" s="31">
        <f>SUM(BU10:BU497)/3600</f>
        <v>0.2710827288888889</v>
      </c>
      <c r="BV8" s="26"/>
      <c r="BW8" s="31">
        <f>SUM(BW10:BW497)/3600</f>
        <v>7.1620056972444432E-2</v>
      </c>
      <c r="BX8" s="26"/>
      <c r="BY8" s="31">
        <f>SUM(BY10:BY497)/3600</f>
        <v>626.47500661018807</v>
      </c>
      <c r="BZ8" s="31">
        <f>SUM(BZ10:BZ497)/3600</f>
        <v>7.7220788849162975E-2</v>
      </c>
      <c r="CA8" s="31">
        <f>SUM(CA10:CA497)/3600</f>
        <v>5.7377511031125135</v>
      </c>
      <c r="CB8" s="31">
        <f>SUM(CB10:CB497)/3600</f>
        <v>2.3346698689318498E-3</v>
      </c>
      <c r="CC8" s="32"/>
      <c r="CD8" s="26"/>
      <c r="CE8" s="26"/>
      <c r="CF8" s="26"/>
      <c r="CG8" s="26"/>
      <c r="CH8" s="26"/>
      <c r="CI8" s="32"/>
    </row>
    <row r="9" spans="1:87" x14ac:dyDescent="0.25">
      <c r="BW9" s="33">
        <f>AT8/BW8</f>
        <v>18.196718281045509</v>
      </c>
      <c r="BX9" s="34" t="s">
        <v>192</v>
      </c>
    </row>
    <row r="10" spans="1:87" x14ac:dyDescent="0.25">
      <c r="A10" s="40">
        <v>41703</v>
      </c>
      <c r="B10" s="41">
        <v>0.6331848726851852</v>
      </c>
      <c r="C10">
        <v>14</v>
      </c>
      <c r="D10">
        <v>1.5E-3</v>
      </c>
      <c r="E10">
        <v>15.216327</v>
      </c>
      <c r="F10">
        <v>1568.8</v>
      </c>
      <c r="G10">
        <v>9.3000000000000007</v>
      </c>
      <c r="H10">
        <v>-43.1</v>
      </c>
      <c r="I10"/>
      <c r="J10">
        <v>1.76</v>
      </c>
      <c r="K10">
        <v>0.88260000000000005</v>
      </c>
      <c r="L10">
        <v>12.3565</v>
      </c>
      <c r="M10">
        <v>1.2999999999999999E-3</v>
      </c>
      <c r="N10">
        <v>1384.6376</v>
      </c>
      <c r="O10">
        <v>8.2333999999999996</v>
      </c>
      <c r="P10">
        <v>1392.9</v>
      </c>
      <c r="Q10">
        <v>1043.9065000000001</v>
      </c>
      <c r="R10">
        <v>6.2073999999999998</v>
      </c>
      <c r="S10">
        <v>1050.0999999999999</v>
      </c>
      <c r="T10">
        <v>0</v>
      </c>
      <c r="U10"/>
      <c r="V10"/>
      <c r="W10">
        <v>0</v>
      </c>
      <c r="X10">
        <v>1.5522</v>
      </c>
      <c r="Y10">
        <v>12.3</v>
      </c>
      <c r="Z10">
        <v>871</v>
      </c>
      <c r="AA10">
        <v>893</v>
      </c>
      <c r="AB10">
        <v>825</v>
      </c>
      <c r="AC10">
        <v>48</v>
      </c>
      <c r="AD10">
        <v>5.55</v>
      </c>
      <c r="AE10">
        <v>0.13</v>
      </c>
      <c r="AF10">
        <v>993</v>
      </c>
      <c r="AG10">
        <v>-11</v>
      </c>
      <c r="AH10">
        <v>14</v>
      </c>
      <c r="AI10">
        <v>13</v>
      </c>
      <c r="AJ10">
        <v>191</v>
      </c>
      <c r="AK10">
        <v>189</v>
      </c>
      <c r="AL10">
        <v>5.9</v>
      </c>
      <c r="AM10">
        <v>195</v>
      </c>
      <c r="AN10" t="s">
        <v>155</v>
      </c>
      <c r="AO10">
        <v>2</v>
      </c>
      <c r="AP10" s="42">
        <v>0.84144675925925927</v>
      </c>
      <c r="AQ10">
        <v>47.159427999999998</v>
      </c>
      <c r="AR10">
        <v>-88.489754000000005</v>
      </c>
      <c r="AS10">
        <v>315.5</v>
      </c>
      <c r="AT10">
        <v>35.700000000000003</v>
      </c>
      <c r="AU10">
        <v>12</v>
      </c>
      <c r="AV10">
        <v>9</v>
      </c>
      <c r="AW10" t="s">
        <v>412</v>
      </c>
      <c r="AX10">
        <v>1.6135999999999999</v>
      </c>
      <c r="AY10">
        <v>1.0784</v>
      </c>
      <c r="AZ10">
        <v>2.0703999999999998</v>
      </c>
      <c r="BA10">
        <v>14.048999999999999</v>
      </c>
      <c r="BB10">
        <v>15.18</v>
      </c>
      <c r="BC10">
        <v>1.08</v>
      </c>
      <c r="BD10">
        <v>13.298999999999999</v>
      </c>
      <c r="BE10">
        <v>3035.4140000000002</v>
      </c>
      <c r="BF10">
        <v>0.21</v>
      </c>
      <c r="BG10">
        <v>35.619999999999997</v>
      </c>
      <c r="BH10">
        <v>0.21199999999999999</v>
      </c>
      <c r="BI10">
        <v>35.832000000000001</v>
      </c>
      <c r="BJ10">
        <v>26.855</v>
      </c>
      <c r="BK10">
        <v>0.16</v>
      </c>
      <c r="BL10">
        <v>27.013999999999999</v>
      </c>
      <c r="BM10">
        <v>0</v>
      </c>
      <c r="BN10"/>
      <c r="BO10"/>
      <c r="BP10"/>
      <c r="BQ10">
        <v>277.24299999999999</v>
      </c>
      <c r="BR10">
        <v>0.27866000000000002</v>
      </c>
      <c r="BS10">
        <v>0.34399999999999997</v>
      </c>
      <c r="BT10">
        <v>1.2137E-2</v>
      </c>
      <c r="BU10">
        <v>6.708043</v>
      </c>
      <c r="BV10">
        <f>BS10*20.1</f>
        <v>6.9143999999999997</v>
      </c>
      <c r="BW10" s="4">
        <f t="shared" ref="BW10" si="9">BU10*0.2642</f>
        <v>1.7722649605999998</v>
      </c>
      <c r="BY10" s="4">
        <f>BE10*$BU10*0.7614</f>
        <v>15503.388965138243</v>
      </c>
      <c r="BZ10" s="4">
        <f>BF10*$BU10*0.7614</f>
        <v>1.0725758274419999</v>
      </c>
      <c r="CA10" s="4">
        <f>BJ10*$BU10*0.7614</f>
        <v>137.16201831407099</v>
      </c>
      <c r="CB10" s="4">
        <f>BM10*$BU10*0.7614</f>
        <v>0</v>
      </c>
      <c r="CE10" s="35" t="s">
        <v>193</v>
      </c>
    </row>
    <row r="11" spans="1:87" x14ac:dyDescent="0.25">
      <c r="A11" s="40">
        <v>41703</v>
      </c>
      <c r="B11" s="41">
        <v>0.63319644675925923</v>
      </c>
      <c r="C11">
        <v>14.276</v>
      </c>
      <c r="D11">
        <v>2.7000000000000001E-3</v>
      </c>
      <c r="E11">
        <v>26.923076999999999</v>
      </c>
      <c r="F11">
        <v>1446.5</v>
      </c>
      <c r="G11">
        <v>8.8000000000000007</v>
      </c>
      <c r="H11">
        <v>-70.2</v>
      </c>
      <c r="I11"/>
      <c r="J11">
        <v>1.8</v>
      </c>
      <c r="K11">
        <v>0.88029999999999997</v>
      </c>
      <c r="L11">
        <v>12.5661</v>
      </c>
      <c r="M11">
        <v>2.3999999999999998E-3</v>
      </c>
      <c r="N11">
        <v>1273.2582</v>
      </c>
      <c r="O11">
        <v>7.7888000000000002</v>
      </c>
      <c r="P11">
        <v>1281</v>
      </c>
      <c r="Q11">
        <v>959.93529999999998</v>
      </c>
      <c r="R11">
        <v>5.8720999999999997</v>
      </c>
      <c r="S11">
        <v>965.8</v>
      </c>
      <c r="T11">
        <v>0</v>
      </c>
      <c r="U11"/>
      <c r="V11"/>
      <c r="W11">
        <v>0</v>
      </c>
      <c r="X11">
        <v>1.5882000000000001</v>
      </c>
      <c r="Y11">
        <v>12.2</v>
      </c>
      <c r="Z11">
        <v>872</v>
      </c>
      <c r="AA11">
        <v>893</v>
      </c>
      <c r="AB11">
        <v>824</v>
      </c>
      <c r="AC11">
        <v>48</v>
      </c>
      <c r="AD11">
        <v>5.55</v>
      </c>
      <c r="AE11">
        <v>0.13</v>
      </c>
      <c r="AF11">
        <v>993</v>
      </c>
      <c r="AG11">
        <v>-11</v>
      </c>
      <c r="AH11">
        <v>14</v>
      </c>
      <c r="AI11">
        <v>13</v>
      </c>
      <c r="AJ11">
        <v>191</v>
      </c>
      <c r="AK11">
        <v>189.1</v>
      </c>
      <c r="AL11">
        <v>5.2</v>
      </c>
      <c r="AM11">
        <v>195</v>
      </c>
      <c r="AN11" t="s">
        <v>155</v>
      </c>
      <c r="AO11">
        <v>2</v>
      </c>
      <c r="AP11" s="42">
        <v>0.84145833333333331</v>
      </c>
      <c r="AQ11">
        <v>47.159328000000002</v>
      </c>
      <c r="AR11">
        <v>-88.489610999999996</v>
      </c>
      <c r="AS11">
        <v>315.39999999999998</v>
      </c>
      <c r="AT11">
        <v>35.1</v>
      </c>
      <c r="AU11">
        <v>12</v>
      </c>
      <c r="AV11">
        <v>9</v>
      </c>
      <c r="AW11" t="s">
        <v>412</v>
      </c>
      <c r="AX11">
        <v>1.3</v>
      </c>
      <c r="AY11">
        <v>1.0215780000000001</v>
      </c>
      <c r="AZ11">
        <v>1.621578</v>
      </c>
      <c r="BA11">
        <v>14.048999999999999</v>
      </c>
      <c r="BB11">
        <v>14.91</v>
      </c>
      <c r="BC11">
        <v>1.06</v>
      </c>
      <c r="BD11">
        <v>13.603999999999999</v>
      </c>
      <c r="BE11">
        <v>3035.0070000000001</v>
      </c>
      <c r="BF11">
        <v>0.36399999999999999</v>
      </c>
      <c r="BG11">
        <v>32.204000000000001</v>
      </c>
      <c r="BH11">
        <v>0.19700000000000001</v>
      </c>
      <c r="BI11">
        <v>32.401000000000003</v>
      </c>
      <c r="BJ11">
        <v>24.279</v>
      </c>
      <c r="BK11">
        <v>0.14899999999999999</v>
      </c>
      <c r="BL11">
        <v>24.428000000000001</v>
      </c>
      <c r="BM11">
        <v>0</v>
      </c>
      <c r="BN11"/>
      <c r="BO11"/>
      <c r="BP11"/>
      <c r="BQ11">
        <v>278.90600000000001</v>
      </c>
      <c r="BR11">
        <v>0.45756400000000003</v>
      </c>
      <c r="BS11">
        <v>0.34441100000000002</v>
      </c>
      <c r="BT11">
        <v>1.2999999999999999E-2</v>
      </c>
      <c r="BU11">
        <v>11.014709</v>
      </c>
      <c r="BV11">
        <f t="shared" ref="BV11:BV74" si="10">BS11*20.1</f>
        <v>6.9226611000000009</v>
      </c>
      <c r="BW11" s="4">
        <f>BU11*0.2642</f>
        <v>2.9100861177999997</v>
      </c>
      <c r="BY11" s="4">
        <f t="shared" ref="BY11:BY74" si="11">BE11*$BU11*0.7614</f>
        <v>25453.387984137029</v>
      </c>
      <c r="BZ11" s="4">
        <f t="shared" ref="BZ11:BZ74" si="12">BF11*$BU11*0.7614</f>
        <v>3.0527221934663999</v>
      </c>
      <c r="CA11" s="4">
        <f t="shared" ref="CA11:CA74" si="13">BJ11*$BU11*0.7614</f>
        <v>203.61824762409537</v>
      </c>
      <c r="CB11" s="4">
        <f t="shared" ref="CB11:CB74" si="14">BM11*$BU11*0.7614</f>
        <v>0</v>
      </c>
    </row>
    <row r="12" spans="1:87" x14ac:dyDescent="0.25">
      <c r="A12" s="40">
        <v>41703</v>
      </c>
      <c r="B12" s="41">
        <v>0.63320802083333338</v>
      </c>
      <c r="C12">
        <v>14.622</v>
      </c>
      <c r="D12">
        <v>4.0000000000000001E-3</v>
      </c>
      <c r="E12">
        <v>40</v>
      </c>
      <c r="F12">
        <v>1594.5</v>
      </c>
      <c r="G12">
        <v>7.5</v>
      </c>
      <c r="H12">
        <v>-21.5</v>
      </c>
      <c r="I12"/>
      <c r="J12">
        <v>1.96</v>
      </c>
      <c r="K12">
        <v>0.87760000000000005</v>
      </c>
      <c r="L12">
        <v>12.832100000000001</v>
      </c>
      <c r="M12">
        <v>3.5000000000000001E-3</v>
      </c>
      <c r="N12">
        <v>1399.3404</v>
      </c>
      <c r="O12">
        <v>6.5819999999999999</v>
      </c>
      <c r="P12">
        <v>1405.9</v>
      </c>
      <c r="Q12">
        <v>1054.9912999999999</v>
      </c>
      <c r="R12">
        <v>4.9622999999999999</v>
      </c>
      <c r="S12">
        <v>1060</v>
      </c>
      <c r="T12">
        <v>0</v>
      </c>
      <c r="U12"/>
      <c r="V12"/>
      <c r="W12">
        <v>0</v>
      </c>
      <c r="X12">
        <v>1.7170000000000001</v>
      </c>
      <c r="Y12">
        <v>12.3</v>
      </c>
      <c r="Z12">
        <v>872</v>
      </c>
      <c r="AA12">
        <v>893</v>
      </c>
      <c r="AB12">
        <v>824</v>
      </c>
      <c r="AC12">
        <v>48</v>
      </c>
      <c r="AD12">
        <v>5.55</v>
      </c>
      <c r="AE12">
        <v>0.13</v>
      </c>
      <c r="AF12">
        <v>993</v>
      </c>
      <c r="AG12">
        <v>-11</v>
      </c>
      <c r="AH12">
        <v>14</v>
      </c>
      <c r="AI12">
        <v>13</v>
      </c>
      <c r="AJ12">
        <v>191</v>
      </c>
      <c r="AK12">
        <v>190</v>
      </c>
      <c r="AL12">
        <v>5.2</v>
      </c>
      <c r="AM12">
        <v>195</v>
      </c>
      <c r="AN12" t="s">
        <v>155</v>
      </c>
      <c r="AO12">
        <v>2</v>
      </c>
      <c r="AP12" s="42">
        <v>0.84146990740740746</v>
      </c>
      <c r="AQ12">
        <v>47.159224999999999</v>
      </c>
      <c r="AR12">
        <v>-88.489463000000001</v>
      </c>
      <c r="AS12">
        <v>315</v>
      </c>
      <c r="AT12">
        <v>35.4</v>
      </c>
      <c r="AU12">
        <v>12</v>
      </c>
      <c r="AV12">
        <v>9</v>
      </c>
      <c r="AW12" t="s">
        <v>412</v>
      </c>
      <c r="AX12">
        <v>1.3</v>
      </c>
      <c r="AY12">
        <v>1.143043</v>
      </c>
      <c r="AZ12">
        <v>1.7430429999999999</v>
      </c>
      <c r="BA12">
        <v>14.048999999999999</v>
      </c>
      <c r="BB12">
        <v>14.58</v>
      </c>
      <c r="BC12">
        <v>1.04</v>
      </c>
      <c r="BD12">
        <v>13.946999999999999</v>
      </c>
      <c r="BE12">
        <v>3034.547</v>
      </c>
      <c r="BF12">
        <v>0.52800000000000002</v>
      </c>
      <c r="BG12">
        <v>34.654000000000003</v>
      </c>
      <c r="BH12">
        <v>0.16300000000000001</v>
      </c>
      <c r="BI12">
        <v>34.817</v>
      </c>
      <c r="BJ12">
        <v>26.126999999999999</v>
      </c>
      <c r="BK12">
        <v>0.123</v>
      </c>
      <c r="BL12">
        <v>26.248999999999999</v>
      </c>
      <c r="BM12">
        <v>0</v>
      </c>
      <c r="BN12"/>
      <c r="BO12"/>
      <c r="BP12"/>
      <c r="BQ12">
        <v>295.23399999999998</v>
      </c>
      <c r="BR12">
        <v>0.59147799999999995</v>
      </c>
      <c r="BS12">
        <v>0.34727400000000003</v>
      </c>
      <c r="BT12">
        <v>1.2862999999999999E-2</v>
      </c>
      <c r="BU12">
        <v>14.238353999999999</v>
      </c>
      <c r="BV12">
        <f t="shared" si="10"/>
        <v>6.9802074000000012</v>
      </c>
      <c r="BW12" s="4">
        <f t="shared" ref="BW12:BW75" si="15">BU12*0.2642</f>
        <v>3.7617731267999996</v>
      </c>
      <c r="BY12" s="4">
        <f t="shared" si="11"/>
        <v>32897.775092066775</v>
      </c>
      <c r="BZ12" s="4">
        <f t="shared" si="12"/>
        <v>5.7240916843968002</v>
      </c>
      <c r="CA12" s="4">
        <f t="shared" si="13"/>
        <v>283.24496863302119</v>
      </c>
      <c r="CB12" s="4">
        <f t="shared" si="14"/>
        <v>0</v>
      </c>
    </row>
    <row r="13" spans="1:87" x14ac:dyDescent="0.25">
      <c r="A13" s="40">
        <v>41703</v>
      </c>
      <c r="B13" s="41">
        <v>0.63321959490740742</v>
      </c>
      <c r="C13">
        <v>14.904</v>
      </c>
      <c r="D13">
        <v>4.0000000000000001E-3</v>
      </c>
      <c r="E13">
        <v>40.208159999999999</v>
      </c>
      <c r="F13">
        <v>1965.6</v>
      </c>
      <c r="G13">
        <v>7.5</v>
      </c>
      <c r="H13">
        <v>-50.1</v>
      </c>
      <c r="I13"/>
      <c r="J13">
        <v>2</v>
      </c>
      <c r="K13">
        <v>0.87549999999999994</v>
      </c>
      <c r="L13">
        <v>13.0487</v>
      </c>
      <c r="M13">
        <v>3.5000000000000001E-3</v>
      </c>
      <c r="N13">
        <v>1720.8761999999999</v>
      </c>
      <c r="O13">
        <v>6.5663</v>
      </c>
      <c r="P13">
        <v>1727.4</v>
      </c>
      <c r="Q13">
        <v>1297.4037000000001</v>
      </c>
      <c r="R13">
        <v>4.9504999999999999</v>
      </c>
      <c r="S13">
        <v>1302.4000000000001</v>
      </c>
      <c r="T13">
        <v>0</v>
      </c>
      <c r="U13"/>
      <c r="V13"/>
      <c r="W13">
        <v>0</v>
      </c>
      <c r="X13">
        <v>1.7509999999999999</v>
      </c>
      <c r="Y13">
        <v>12.3</v>
      </c>
      <c r="Z13">
        <v>871</v>
      </c>
      <c r="AA13">
        <v>893</v>
      </c>
      <c r="AB13">
        <v>824</v>
      </c>
      <c r="AC13">
        <v>48</v>
      </c>
      <c r="AD13">
        <v>5.55</v>
      </c>
      <c r="AE13">
        <v>0.13</v>
      </c>
      <c r="AF13">
        <v>993</v>
      </c>
      <c r="AG13">
        <v>-11</v>
      </c>
      <c r="AH13">
        <v>14</v>
      </c>
      <c r="AI13">
        <v>13</v>
      </c>
      <c r="AJ13">
        <v>191</v>
      </c>
      <c r="AK13">
        <v>190</v>
      </c>
      <c r="AL13">
        <v>5.5</v>
      </c>
      <c r="AM13">
        <v>195</v>
      </c>
      <c r="AN13" t="s">
        <v>155</v>
      </c>
      <c r="AO13">
        <v>2</v>
      </c>
      <c r="AP13" s="42">
        <v>0.84148148148148139</v>
      </c>
      <c r="AQ13">
        <v>47.159126999999998</v>
      </c>
      <c r="AR13">
        <v>-88.489295999999996</v>
      </c>
      <c r="AS13">
        <v>314.7</v>
      </c>
      <c r="AT13">
        <v>36.5</v>
      </c>
      <c r="AU13">
        <v>12</v>
      </c>
      <c r="AV13">
        <v>9</v>
      </c>
      <c r="AW13" t="s">
        <v>412</v>
      </c>
      <c r="AX13">
        <v>1.3</v>
      </c>
      <c r="AY13">
        <v>1.3216000000000001</v>
      </c>
      <c r="AZ13">
        <v>1.9</v>
      </c>
      <c r="BA13">
        <v>14.048999999999999</v>
      </c>
      <c r="BB13">
        <v>14.32</v>
      </c>
      <c r="BC13">
        <v>1.02</v>
      </c>
      <c r="BD13">
        <v>14.218999999999999</v>
      </c>
      <c r="BE13">
        <v>3034.402</v>
      </c>
      <c r="BF13">
        <v>0.52100000000000002</v>
      </c>
      <c r="BG13">
        <v>41.906999999999996</v>
      </c>
      <c r="BH13">
        <v>0.16</v>
      </c>
      <c r="BI13">
        <v>42.067</v>
      </c>
      <c r="BJ13">
        <v>31.594999999999999</v>
      </c>
      <c r="BK13">
        <v>0.121</v>
      </c>
      <c r="BL13">
        <v>31.715</v>
      </c>
      <c r="BM13">
        <v>0</v>
      </c>
      <c r="BN13"/>
      <c r="BO13"/>
      <c r="BP13"/>
      <c r="BQ13">
        <v>296.07100000000003</v>
      </c>
      <c r="BR13">
        <v>0.486848</v>
      </c>
      <c r="BS13">
        <v>0.34899999999999998</v>
      </c>
      <c r="BT13">
        <v>1.2137E-2</v>
      </c>
      <c r="BU13">
        <v>11.719647999999999</v>
      </c>
      <c r="BV13">
        <f t="shared" si="10"/>
        <v>7.0148999999999999</v>
      </c>
      <c r="BW13" s="4">
        <f t="shared" si="15"/>
        <v>3.0963310015999999</v>
      </c>
      <c r="BY13" s="4">
        <f t="shared" si="11"/>
        <v>27077.000703839651</v>
      </c>
      <c r="BZ13" s="4">
        <f t="shared" si="12"/>
        <v>4.6490601333311998</v>
      </c>
      <c r="CA13" s="4">
        <f t="shared" si="13"/>
        <v>281.93292689558393</v>
      </c>
      <c r="CB13" s="4">
        <f t="shared" si="14"/>
        <v>0</v>
      </c>
    </row>
    <row r="14" spans="1:87" x14ac:dyDescent="0.25">
      <c r="A14" s="40">
        <v>41703</v>
      </c>
      <c r="B14" s="41">
        <v>0.63323116898148146</v>
      </c>
      <c r="C14">
        <v>14.948</v>
      </c>
      <c r="D14">
        <v>8.2000000000000007E-3</v>
      </c>
      <c r="E14">
        <v>81.840132999999994</v>
      </c>
      <c r="F14">
        <v>2313.1</v>
      </c>
      <c r="G14">
        <v>7.3</v>
      </c>
      <c r="H14">
        <v>-45.7</v>
      </c>
      <c r="I14"/>
      <c r="J14">
        <v>1.9</v>
      </c>
      <c r="K14">
        <v>0.87509999999999999</v>
      </c>
      <c r="L14">
        <v>13.0806</v>
      </c>
      <c r="M14">
        <v>7.1999999999999998E-3</v>
      </c>
      <c r="N14">
        <v>2024.1523</v>
      </c>
      <c r="O14">
        <v>6.3879999999999999</v>
      </c>
      <c r="P14">
        <v>2030.5</v>
      </c>
      <c r="Q14">
        <v>1526.0497</v>
      </c>
      <c r="R14">
        <v>4.8160999999999996</v>
      </c>
      <c r="S14">
        <v>1530.9</v>
      </c>
      <c r="T14">
        <v>0</v>
      </c>
      <c r="U14"/>
      <c r="V14"/>
      <c r="W14">
        <v>0</v>
      </c>
      <c r="X14">
        <v>1.6626000000000001</v>
      </c>
      <c r="Y14">
        <v>12.2</v>
      </c>
      <c r="Z14">
        <v>872</v>
      </c>
      <c r="AA14">
        <v>893</v>
      </c>
      <c r="AB14">
        <v>824</v>
      </c>
      <c r="AC14">
        <v>48</v>
      </c>
      <c r="AD14">
        <v>5.55</v>
      </c>
      <c r="AE14">
        <v>0.13</v>
      </c>
      <c r="AF14">
        <v>993</v>
      </c>
      <c r="AG14">
        <v>-11</v>
      </c>
      <c r="AH14">
        <v>14</v>
      </c>
      <c r="AI14">
        <v>13</v>
      </c>
      <c r="AJ14">
        <v>191</v>
      </c>
      <c r="AK14">
        <v>190</v>
      </c>
      <c r="AL14">
        <v>5.2</v>
      </c>
      <c r="AM14">
        <v>195</v>
      </c>
      <c r="AN14" t="s">
        <v>155</v>
      </c>
      <c r="AO14">
        <v>2</v>
      </c>
      <c r="AP14" s="42">
        <v>0.84149305555555554</v>
      </c>
      <c r="AQ14">
        <v>47.159039</v>
      </c>
      <c r="AR14">
        <v>-88.489095000000006</v>
      </c>
      <c r="AS14">
        <v>314.7</v>
      </c>
      <c r="AT14">
        <v>38.299999999999997</v>
      </c>
      <c r="AU14">
        <v>12</v>
      </c>
      <c r="AV14">
        <v>9</v>
      </c>
      <c r="AW14" t="s">
        <v>412</v>
      </c>
      <c r="AX14">
        <v>1.3</v>
      </c>
      <c r="AY14">
        <v>1.4</v>
      </c>
      <c r="AZ14">
        <v>1.9216</v>
      </c>
      <c r="BA14">
        <v>14.048999999999999</v>
      </c>
      <c r="BB14">
        <v>14.27</v>
      </c>
      <c r="BC14">
        <v>1.02</v>
      </c>
      <c r="BD14">
        <v>14.276</v>
      </c>
      <c r="BE14">
        <v>3033.5340000000001</v>
      </c>
      <c r="BF14">
        <v>1.0569999999999999</v>
      </c>
      <c r="BG14">
        <v>49.158999999999999</v>
      </c>
      <c r="BH14">
        <v>0.155</v>
      </c>
      <c r="BI14">
        <v>49.314</v>
      </c>
      <c r="BJ14">
        <v>37.061999999999998</v>
      </c>
      <c r="BK14">
        <v>0.11700000000000001</v>
      </c>
      <c r="BL14">
        <v>37.179000000000002</v>
      </c>
      <c r="BM14">
        <v>0</v>
      </c>
      <c r="BN14"/>
      <c r="BO14"/>
      <c r="BP14"/>
      <c r="BQ14">
        <v>280.36099999999999</v>
      </c>
      <c r="BR14">
        <v>0.42249500000000001</v>
      </c>
      <c r="BS14">
        <v>0.34858899999999998</v>
      </c>
      <c r="BT14">
        <v>1.2999999999999999E-2</v>
      </c>
      <c r="BU14">
        <v>10.170510999999999</v>
      </c>
      <c r="BV14">
        <f t="shared" si="10"/>
        <v>7.0066389000000004</v>
      </c>
      <c r="BW14" s="4">
        <f t="shared" si="15"/>
        <v>2.6870490061999996</v>
      </c>
      <c r="BY14" s="4">
        <f t="shared" si="11"/>
        <v>23491.162723346461</v>
      </c>
      <c r="BZ14" s="4">
        <f t="shared" si="12"/>
        <v>8.1852252186977985</v>
      </c>
      <c r="CA14" s="4">
        <f t="shared" si="13"/>
        <v>287.00171906847476</v>
      </c>
      <c r="CB14" s="4">
        <f t="shared" si="14"/>
        <v>0</v>
      </c>
    </row>
    <row r="15" spans="1:87" x14ac:dyDescent="0.25">
      <c r="A15" s="40">
        <v>41703</v>
      </c>
      <c r="B15" s="41">
        <v>0.6332427430555555</v>
      </c>
      <c r="C15">
        <v>14.77</v>
      </c>
      <c r="D15">
        <v>8.3000000000000001E-3</v>
      </c>
      <c r="E15">
        <v>83.080894999999998</v>
      </c>
      <c r="F15">
        <v>2455.8000000000002</v>
      </c>
      <c r="G15">
        <v>7.3</v>
      </c>
      <c r="H15">
        <v>-22.3</v>
      </c>
      <c r="I15"/>
      <c r="J15">
        <v>1.7</v>
      </c>
      <c r="K15">
        <v>0.87649999999999995</v>
      </c>
      <c r="L15">
        <v>12.946099999999999</v>
      </c>
      <c r="M15">
        <v>7.3000000000000001E-3</v>
      </c>
      <c r="N15">
        <v>2152.5153</v>
      </c>
      <c r="O15">
        <v>6.3983999999999996</v>
      </c>
      <c r="P15">
        <v>2158.9</v>
      </c>
      <c r="Q15">
        <v>1622.8252</v>
      </c>
      <c r="R15">
        <v>4.8239000000000001</v>
      </c>
      <c r="S15">
        <v>1627.6</v>
      </c>
      <c r="T15">
        <v>0</v>
      </c>
      <c r="U15"/>
      <c r="V15"/>
      <c r="W15">
        <v>0</v>
      </c>
      <c r="X15">
        <v>1.4866999999999999</v>
      </c>
      <c r="Y15">
        <v>12.3</v>
      </c>
      <c r="Z15">
        <v>871</v>
      </c>
      <c r="AA15">
        <v>893</v>
      </c>
      <c r="AB15">
        <v>824</v>
      </c>
      <c r="AC15">
        <v>48</v>
      </c>
      <c r="AD15">
        <v>5.55</v>
      </c>
      <c r="AE15">
        <v>0.13</v>
      </c>
      <c r="AF15">
        <v>993</v>
      </c>
      <c r="AG15">
        <v>-11</v>
      </c>
      <c r="AH15">
        <v>14</v>
      </c>
      <c r="AI15">
        <v>13</v>
      </c>
      <c r="AJ15">
        <v>191</v>
      </c>
      <c r="AK15">
        <v>189.9</v>
      </c>
      <c r="AL15">
        <v>5.5</v>
      </c>
      <c r="AM15">
        <v>195</v>
      </c>
      <c r="AN15" t="s">
        <v>155</v>
      </c>
      <c r="AO15">
        <v>2</v>
      </c>
      <c r="AP15" s="42">
        <v>0.84150462962962969</v>
      </c>
      <c r="AQ15">
        <v>47.158973000000003</v>
      </c>
      <c r="AR15">
        <v>-88.488861999999997</v>
      </c>
      <c r="AS15">
        <v>314.5</v>
      </c>
      <c r="AT15">
        <v>40.200000000000003</v>
      </c>
      <c r="AU15">
        <v>12</v>
      </c>
      <c r="AV15">
        <v>9</v>
      </c>
      <c r="AW15" t="s">
        <v>412</v>
      </c>
      <c r="AX15">
        <v>1.3864000000000001</v>
      </c>
      <c r="AY15">
        <v>1.3136000000000001</v>
      </c>
      <c r="AZ15">
        <v>2.0648</v>
      </c>
      <c r="BA15">
        <v>14.048999999999999</v>
      </c>
      <c r="BB15">
        <v>14.43</v>
      </c>
      <c r="BC15">
        <v>1.03</v>
      </c>
      <c r="BD15">
        <v>14.090999999999999</v>
      </c>
      <c r="BE15">
        <v>3033.585</v>
      </c>
      <c r="BF15">
        <v>1.0860000000000001</v>
      </c>
      <c r="BG15">
        <v>52.82</v>
      </c>
      <c r="BH15">
        <v>0.157</v>
      </c>
      <c r="BI15">
        <v>52.976999999999997</v>
      </c>
      <c r="BJ15">
        <v>39.822000000000003</v>
      </c>
      <c r="BK15">
        <v>0.11799999999999999</v>
      </c>
      <c r="BL15">
        <v>39.94</v>
      </c>
      <c r="BM15">
        <v>0</v>
      </c>
      <c r="BN15"/>
      <c r="BO15"/>
      <c r="BP15"/>
      <c r="BQ15">
        <v>253.309</v>
      </c>
      <c r="BR15">
        <v>0.55571400000000004</v>
      </c>
      <c r="BS15">
        <v>0.34572599999999998</v>
      </c>
      <c r="BT15">
        <v>1.2862999999999999E-2</v>
      </c>
      <c r="BU15">
        <v>13.377426</v>
      </c>
      <c r="BV15">
        <f t="shared" si="10"/>
        <v>6.9490926000000002</v>
      </c>
      <c r="BW15" s="4">
        <f t="shared" si="15"/>
        <v>3.5343159491999998</v>
      </c>
      <c r="BY15" s="4">
        <f t="shared" si="11"/>
        <v>30898.798910072692</v>
      </c>
      <c r="BZ15" s="4">
        <f t="shared" si="12"/>
        <v>11.061531361850401</v>
      </c>
      <c r="CA15" s="4">
        <f t="shared" si="13"/>
        <v>405.60985441216081</v>
      </c>
      <c r="CB15" s="4">
        <f t="shared" si="14"/>
        <v>0</v>
      </c>
    </row>
    <row r="16" spans="1:87" x14ac:dyDescent="0.25">
      <c r="A16" s="40">
        <v>41703</v>
      </c>
      <c r="B16" s="41">
        <v>0.63325431712962965</v>
      </c>
      <c r="C16">
        <v>14.412000000000001</v>
      </c>
      <c r="D16">
        <v>4.7999999999999996E-3</v>
      </c>
      <c r="E16">
        <v>48.006644999999999</v>
      </c>
      <c r="F16">
        <v>2313</v>
      </c>
      <c r="G16">
        <v>-13.6</v>
      </c>
      <c r="H16">
        <v>-41.5</v>
      </c>
      <c r="I16"/>
      <c r="J16">
        <v>1.55</v>
      </c>
      <c r="K16">
        <v>0.87919999999999998</v>
      </c>
      <c r="L16">
        <v>12.671099999999999</v>
      </c>
      <c r="M16">
        <v>4.1999999999999997E-3</v>
      </c>
      <c r="N16">
        <v>2033.5698</v>
      </c>
      <c r="O16">
        <v>0</v>
      </c>
      <c r="P16">
        <v>2033.6</v>
      </c>
      <c r="Q16">
        <v>1533.1497999999999</v>
      </c>
      <c r="R16">
        <v>0</v>
      </c>
      <c r="S16">
        <v>1533.1</v>
      </c>
      <c r="T16">
        <v>0</v>
      </c>
      <c r="U16"/>
      <c r="V16"/>
      <c r="W16">
        <v>0</v>
      </c>
      <c r="X16">
        <v>1.3597999999999999</v>
      </c>
      <c r="Y16">
        <v>12.2</v>
      </c>
      <c r="Z16">
        <v>871</v>
      </c>
      <c r="AA16">
        <v>893</v>
      </c>
      <c r="AB16">
        <v>825</v>
      </c>
      <c r="AC16">
        <v>48</v>
      </c>
      <c r="AD16">
        <v>5.55</v>
      </c>
      <c r="AE16">
        <v>0.13</v>
      </c>
      <c r="AF16">
        <v>993</v>
      </c>
      <c r="AG16">
        <v>-11</v>
      </c>
      <c r="AH16">
        <v>14</v>
      </c>
      <c r="AI16">
        <v>13</v>
      </c>
      <c r="AJ16">
        <v>191</v>
      </c>
      <c r="AK16">
        <v>189</v>
      </c>
      <c r="AL16">
        <v>5.2</v>
      </c>
      <c r="AM16">
        <v>195</v>
      </c>
      <c r="AN16" t="s">
        <v>155</v>
      </c>
      <c r="AO16">
        <v>2</v>
      </c>
      <c r="AP16" s="42">
        <v>0.84151620370370372</v>
      </c>
      <c r="AQ16">
        <v>47.158923999999999</v>
      </c>
      <c r="AR16">
        <v>-88.488619</v>
      </c>
      <c r="AS16">
        <v>314.39999999999998</v>
      </c>
      <c r="AT16">
        <v>41.2</v>
      </c>
      <c r="AU16">
        <v>12</v>
      </c>
      <c r="AV16">
        <v>9</v>
      </c>
      <c r="AW16" t="s">
        <v>412</v>
      </c>
      <c r="AX16">
        <v>1.7</v>
      </c>
      <c r="AY16">
        <v>1</v>
      </c>
      <c r="AZ16">
        <v>2.2999999999999998</v>
      </c>
      <c r="BA16">
        <v>14.048999999999999</v>
      </c>
      <c r="BB16">
        <v>14.77</v>
      </c>
      <c r="BC16">
        <v>1.05</v>
      </c>
      <c r="BD16">
        <v>13.742000000000001</v>
      </c>
      <c r="BE16">
        <v>3034.4859999999999</v>
      </c>
      <c r="BF16">
        <v>0.64300000000000002</v>
      </c>
      <c r="BG16">
        <v>51</v>
      </c>
      <c r="BH16">
        <v>0</v>
      </c>
      <c r="BI16">
        <v>51</v>
      </c>
      <c r="BJ16">
        <v>38.450000000000003</v>
      </c>
      <c r="BK16">
        <v>0</v>
      </c>
      <c r="BL16">
        <v>38.450000000000003</v>
      </c>
      <c r="BM16">
        <v>0</v>
      </c>
      <c r="BN16"/>
      <c r="BO16"/>
      <c r="BP16"/>
      <c r="BQ16">
        <v>236.785</v>
      </c>
      <c r="BR16">
        <v>0.64154599999999995</v>
      </c>
      <c r="BS16">
        <v>0.34386299999999997</v>
      </c>
      <c r="BT16">
        <v>1.2E-2</v>
      </c>
      <c r="BU16">
        <v>15.443617</v>
      </c>
      <c r="BV16">
        <f t="shared" si="10"/>
        <v>6.9116463000000001</v>
      </c>
      <c r="BW16" s="4">
        <f t="shared" si="15"/>
        <v>4.0802036114</v>
      </c>
      <c r="BY16" s="4">
        <f t="shared" si="11"/>
        <v>35681.822893061319</v>
      </c>
      <c r="BZ16" s="4">
        <f t="shared" si="12"/>
        <v>7.5608890995833988</v>
      </c>
      <c r="CA16" s="4">
        <f t="shared" si="13"/>
        <v>452.12470587710999</v>
      </c>
      <c r="CB16" s="4">
        <f t="shared" si="14"/>
        <v>0</v>
      </c>
    </row>
    <row r="17" spans="1:80" x14ac:dyDescent="0.25">
      <c r="A17" s="40">
        <v>41703</v>
      </c>
      <c r="B17" s="41">
        <v>0.63326589120370369</v>
      </c>
      <c r="C17">
        <v>13.919</v>
      </c>
      <c r="D17">
        <v>1.2999999999999999E-3</v>
      </c>
      <c r="E17">
        <v>12.819672000000001</v>
      </c>
      <c r="F17">
        <v>1761.1</v>
      </c>
      <c r="G17">
        <v>-3.8</v>
      </c>
      <c r="H17">
        <v>-44.3</v>
      </c>
      <c r="I17"/>
      <c r="J17">
        <v>1.3</v>
      </c>
      <c r="K17">
        <v>0.88300000000000001</v>
      </c>
      <c r="L17">
        <v>12.290699999999999</v>
      </c>
      <c r="M17">
        <v>1.1000000000000001E-3</v>
      </c>
      <c r="N17">
        <v>1555.0054</v>
      </c>
      <c r="O17">
        <v>0</v>
      </c>
      <c r="P17">
        <v>1555</v>
      </c>
      <c r="Q17">
        <v>1172.3471</v>
      </c>
      <c r="R17">
        <v>0</v>
      </c>
      <c r="S17">
        <v>1172.3</v>
      </c>
      <c r="T17">
        <v>0</v>
      </c>
      <c r="U17"/>
      <c r="V17"/>
      <c r="W17">
        <v>0</v>
      </c>
      <c r="X17">
        <v>1.1472</v>
      </c>
      <c r="Y17">
        <v>12.2</v>
      </c>
      <c r="Z17">
        <v>872</v>
      </c>
      <c r="AA17">
        <v>893</v>
      </c>
      <c r="AB17">
        <v>824</v>
      </c>
      <c r="AC17">
        <v>48</v>
      </c>
      <c r="AD17">
        <v>5.55</v>
      </c>
      <c r="AE17">
        <v>0.13</v>
      </c>
      <c r="AF17">
        <v>993</v>
      </c>
      <c r="AG17">
        <v>-11</v>
      </c>
      <c r="AH17">
        <v>14</v>
      </c>
      <c r="AI17">
        <v>13</v>
      </c>
      <c r="AJ17">
        <v>191</v>
      </c>
      <c r="AK17">
        <v>189.1</v>
      </c>
      <c r="AL17">
        <v>5.0999999999999996</v>
      </c>
      <c r="AM17">
        <v>195</v>
      </c>
      <c r="AN17" t="s">
        <v>155</v>
      </c>
      <c r="AO17">
        <v>2</v>
      </c>
      <c r="AP17" s="42">
        <v>0.84152777777777776</v>
      </c>
      <c r="AQ17">
        <v>47.158875000000002</v>
      </c>
      <c r="AR17">
        <v>-88.488383999999996</v>
      </c>
      <c r="AS17">
        <v>314.39999999999998</v>
      </c>
      <c r="AT17">
        <v>41.4</v>
      </c>
      <c r="AU17">
        <v>12</v>
      </c>
      <c r="AV17">
        <v>9</v>
      </c>
      <c r="AW17" t="s">
        <v>412</v>
      </c>
      <c r="AX17">
        <v>1.7</v>
      </c>
      <c r="AY17">
        <v>1</v>
      </c>
      <c r="AZ17">
        <v>2.2999999999999998</v>
      </c>
      <c r="BA17">
        <v>14.048999999999999</v>
      </c>
      <c r="BB17">
        <v>15.27</v>
      </c>
      <c r="BC17">
        <v>1.0900000000000001</v>
      </c>
      <c r="BD17">
        <v>13.250999999999999</v>
      </c>
      <c r="BE17">
        <v>3035.5169999999998</v>
      </c>
      <c r="BF17">
        <v>0.17799999999999999</v>
      </c>
      <c r="BG17">
        <v>40.219000000000001</v>
      </c>
      <c r="BH17">
        <v>0</v>
      </c>
      <c r="BI17">
        <v>40.219000000000001</v>
      </c>
      <c r="BJ17">
        <v>30.321000000000002</v>
      </c>
      <c r="BK17">
        <v>0</v>
      </c>
      <c r="BL17">
        <v>30.321000000000002</v>
      </c>
      <c r="BM17">
        <v>0</v>
      </c>
      <c r="BN17"/>
      <c r="BO17"/>
      <c r="BP17"/>
      <c r="BQ17">
        <v>206.00700000000001</v>
      </c>
      <c r="BR17">
        <v>0.50776600000000005</v>
      </c>
      <c r="BS17">
        <v>0.34286299999999997</v>
      </c>
      <c r="BT17">
        <v>1.2E-2</v>
      </c>
      <c r="BU17">
        <v>12.223198</v>
      </c>
      <c r="BV17">
        <f t="shared" si="10"/>
        <v>6.8915462999999999</v>
      </c>
      <c r="BW17" s="4">
        <f t="shared" si="15"/>
        <v>3.2293689115999999</v>
      </c>
      <c r="BY17" s="4">
        <f t="shared" si="11"/>
        <v>28250.776461210873</v>
      </c>
      <c r="BZ17" s="4">
        <f t="shared" si="12"/>
        <v>1.6566002463815999</v>
      </c>
      <c r="CA17" s="4">
        <f t="shared" si="13"/>
        <v>282.18975320526124</v>
      </c>
      <c r="CB17" s="4">
        <f t="shared" si="14"/>
        <v>0</v>
      </c>
    </row>
    <row r="18" spans="1:80" x14ac:dyDescent="0.25">
      <c r="A18" s="40">
        <v>41703</v>
      </c>
      <c r="B18" s="41">
        <v>0.63327746527777784</v>
      </c>
      <c r="C18">
        <v>13.683</v>
      </c>
      <c r="D18">
        <v>2.0000000000000001E-4</v>
      </c>
      <c r="E18">
        <v>1.789819</v>
      </c>
      <c r="F18">
        <v>1266</v>
      </c>
      <c r="G18">
        <v>-6.7</v>
      </c>
      <c r="H18">
        <v>-70.2</v>
      </c>
      <c r="I18"/>
      <c r="J18">
        <v>1.05</v>
      </c>
      <c r="K18">
        <v>0.88470000000000004</v>
      </c>
      <c r="L18">
        <v>12.1059</v>
      </c>
      <c r="M18">
        <v>2.0000000000000001E-4</v>
      </c>
      <c r="N18">
        <v>1120.0820000000001</v>
      </c>
      <c r="O18">
        <v>0</v>
      </c>
      <c r="P18">
        <v>1120.0999999999999</v>
      </c>
      <c r="Q18">
        <v>844.43820000000005</v>
      </c>
      <c r="R18">
        <v>0</v>
      </c>
      <c r="S18">
        <v>844.4</v>
      </c>
      <c r="T18">
        <v>0</v>
      </c>
      <c r="U18"/>
      <c r="V18"/>
      <c r="W18">
        <v>0</v>
      </c>
      <c r="X18">
        <v>0.92510000000000003</v>
      </c>
      <c r="Y18">
        <v>12.3</v>
      </c>
      <c r="Z18">
        <v>871</v>
      </c>
      <c r="AA18">
        <v>893</v>
      </c>
      <c r="AB18">
        <v>824</v>
      </c>
      <c r="AC18">
        <v>48</v>
      </c>
      <c r="AD18">
        <v>5.55</v>
      </c>
      <c r="AE18">
        <v>0.13</v>
      </c>
      <c r="AF18">
        <v>994</v>
      </c>
      <c r="AG18">
        <v>-11</v>
      </c>
      <c r="AH18">
        <v>13.863</v>
      </c>
      <c r="AI18">
        <v>13</v>
      </c>
      <c r="AJ18">
        <v>191</v>
      </c>
      <c r="AK18">
        <v>190</v>
      </c>
      <c r="AL18">
        <v>4.8</v>
      </c>
      <c r="AM18">
        <v>195</v>
      </c>
      <c r="AN18" t="s">
        <v>155</v>
      </c>
      <c r="AO18">
        <v>2</v>
      </c>
      <c r="AP18" s="42">
        <v>0.8415393518518518</v>
      </c>
      <c r="AQ18">
        <v>47.158875000000002</v>
      </c>
      <c r="AR18">
        <v>-88.488111000000004</v>
      </c>
      <c r="AS18">
        <v>314.3</v>
      </c>
      <c r="AT18">
        <v>42.8</v>
      </c>
      <c r="AU18">
        <v>12</v>
      </c>
      <c r="AV18">
        <v>9</v>
      </c>
      <c r="AW18" t="s">
        <v>412</v>
      </c>
      <c r="AX18">
        <v>1.7432000000000001</v>
      </c>
      <c r="AY18">
        <v>1</v>
      </c>
      <c r="AZ18">
        <v>2.3431999999999999</v>
      </c>
      <c r="BA18">
        <v>14.048999999999999</v>
      </c>
      <c r="BB18">
        <v>15.51</v>
      </c>
      <c r="BC18">
        <v>1.1000000000000001</v>
      </c>
      <c r="BD18">
        <v>13.029</v>
      </c>
      <c r="BE18">
        <v>3035.9090000000001</v>
      </c>
      <c r="BF18">
        <v>2.5000000000000001E-2</v>
      </c>
      <c r="BG18">
        <v>29.416</v>
      </c>
      <c r="BH18">
        <v>0</v>
      </c>
      <c r="BI18">
        <v>29.416</v>
      </c>
      <c r="BJ18">
        <v>22.177</v>
      </c>
      <c r="BK18">
        <v>0</v>
      </c>
      <c r="BL18">
        <v>22.177</v>
      </c>
      <c r="BM18">
        <v>0</v>
      </c>
      <c r="BN18"/>
      <c r="BO18"/>
      <c r="BP18"/>
      <c r="BQ18">
        <v>168.68600000000001</v>
      </c>
      <c r="BR18">
        <v>0.428095</v>
      </c>
      <c r="BS18">
        <v>0.34213700000000002</v>
      </c>
      <c r="BT18">
        <v>1.2E-2</v>
      </c>
      <c r="BU18">
        <v>10.305317000000001</v>
      </c>
      <c r="BV18">
        <f t="shared" si="10"/>
        <v>6.8769537000000014</v>
      </c>
      <c r="BW18" s="4">
        <f t="shared" si="15"/>
        <v>2.7226647514</v>
      </c>
      <c r="BY18" s="4">
        <f t="shared" si="11"/>
        <v>23821.163923875694</v>
      </c>
      <c r="BZ18" s="4">
        <f t="shared" si="12"/>
        <v>0.196161709095</v>
      </c>
      <c r="CA18" s="4">
        <f t="shared" si="13"/>
        <v>174.01112890399259</v>
      </c>
      <c r="CB18" s="4">
        <f t="shared" si="14"/>
        <v>0</v>
      </c>
    </row>
    <row r="19" spans="1:80" x14ac:dyDescent="0.25">
      <c r="A19" s="40">
        <v>41703</v>
      </c>
      <c r="B19" s="41">
        <v>0.63328903935185188</v>
      </c>
      <c r="C19">
        <v>13.564</v>
      </c>
      <c r="D19">
        <v>1E-3</v>
      </c>
      <c r="E19">
        <v>10</v>
      </c>
      <c r="F19">
        <v>1173.3</v>
      </c>
      <c r="G19">
        <v>-10.8</v>
      </c>
      <c r="H19">
        <v>-58.8</v>
      </c>
      <c r="I19"/>
      <c r="J19">
        <v>0.9</v>
      </c>
      <c r="K19">
        <v>0.88590000000000002</v>
      </c>
      <c r="L19">
        <v>12.0158</v>
      </c>
      <c r="M19">
        <v>8.9999999999999998E-4</v>
      </c>
      <c r="N19">
        <v>1039.3566000000001</v>
      </c>
      <c r="O19">
        <v>0</v>
      </c>
      <c r="P19">
        <v>1039.4000000000001</v>
      </c>
      <c r="Q19">
        <v>783.59220000000005</v>
      </c>
      <c r="R19">
        <v>0</v>
      </c>
      <c r="S19">
        <v>783.6</v>
      </c>
      <c r="T19">
        <v>0</v>
      </c>
      <c r="U19"/>
      <c r="V19"/>
      <c r="W19">
        <v>0</v>
      </c>
      <c r="X19">
        <v>0.79730000000000001</v>
      </c>
      <c r="Y19">
        <v>12.2</v>
      </c>
      <c r="Z19">
        <v>871</v>
      </c>
      <c r="AA19">
        <v>893</v>
      </c>
      <c r="AB19">
        <v>824</v>
      </c>
      <c r="AC19">
        <v>48</v>
      </c>
      <c r="AD19">
        <v>5.55</v>
      </c>
      <c r="AE19">
        <v>0.13</v>
      </c>
      <c r="AF19">
        <v>993</v>
      </c>
      <c r="AG19">
        <v>-11</v>
      </c>
      <c r="AH19">
        <v>13</v>
      </c>
      <c r="AI19">
        <v>13</v>
      </c>
      <c r="AJ19">
        <v>191</v>
      </c>
      <c r="AK19">
        <v>190</v>
      </c>
      <c r="AL19">
        <v>5.5</v>
      </c>
      <c r="AM19">
        <v>195</v>
      </c>
      <c r="AN19" t="s">
        <v>155</v>
      </c>
      <c r="AO19">
        <v>2</v>
      </c>
      <c r="AP19" s="42">
        <v>0.84155092592592595</v>
      </c>
      <c r="AQ19">
        <v>47.158876999999997</v>
      </c>
      <c r="AR19">
        <v>-88.487843999999996</v>
      </c>
      <c r="AS19">
        <v>314.2</v>
      </c>
      <c r="AT19">
        <v>45.1</v>
      </c>
      <c r="AU19">
        <v>12</v>
      </c>
      <c r="AV19">
        <v>9</v>
      </c>
      <c r="AW19" t="s">
        <v>412</v>
      </c>
      <c r="AX19">
        <v>2.0295999999999998</v>
      </c>
      <c r="AY19">
        <v>1</v>
      </c>
      <c r="AZ19">
        <v>2.5432000000000001</v>
      </c>
      <c r="BA19">
        <v>14.048999999999999</v>
      </c>
      <c r="BB19">
        <v>15.64</v>
      </c>
      <c r="BC19">
        <v>1.1100000000000001</v>
      </c>
      <c r="BD19">
        <v>12.882999999999999</v>
      </c>
      <c r="BE19">
        <v>3035.8</v>
      </c>
      <c r="BF19">
        <v>0.14199999999999999</v>
      </c>
      <c r="BG19">
        <v>27.498999999999999</v>
      </c>
      <c r="BH19">
        <v>0</v>
      </c>
      <c r="BI19">
        <v>27.498999999999999</v>
      </c>
      <c r="BJ19">
        <v>20.731999999999999</v>
      </c>
      <c r="BK19">
        <v>0</v>
      </c>
      <c r="BL19">
        <v>20.731999999999999</v>
      </c>
      <c r="BM19">
        <v>0</v>
      </c>
      <c r="BN19"/>
      <c r="BO19"/>
      <c r="BP19"/>
      <c r="BQ19">
        <v>146.46600000000001</v>
      </c>
      <c r="BR19">
        <v>0.36131400000000002</v>
      </c>
      <c r="BS19">
        <v>0.34341100000000002</v>
      </c>
      <c r="BT19">
        <v>1.2E-2</v>
      </c>
      <c r="BU19">
        <v>8.6977309999999992</v>
      </c>
      <c r="BV19">
        <f t="shared" si="10"/>
        <v>6.9025611000000007</v>
      </c>
      <c r="BW19" s="4">
        <f t="shared" si="15"/>
        <v>2.2979405301999996</v>
      </c>
      <c r="BY19" s="4">
        <f t="shared" si="11"/>
        <v>20104.440945525719</v>
      </c>
      <c r="BZ19" s="4">
        <f t="shared" si="12"/>
        <v>0.94038823844279973</v>
      </c>
      <c r="CA19" s="4">
        <f t="shared" si="13"/>
        <v>137.29668281264875</v>
      </c>
      <c r="CB19" s="4">
        <f t="shared" si="14"/>
        <v>0</v>
      </c>
    </row>
    <row r="20" spans="1:80" x14ac:dyDescent="0.25">
      <c r="A20" s="40">
        <v>41703</v>
      </c>
      <c r="B20" s="41">
        <v>0.63330061342592592</v>
      </c>
      <c r="C20">
        <v>13.499000000000001</v>
      </c>
      <c r="D20">
        <v>1.8E-3</v>
      </c>
      <c r="E20">
        <v>18.460236999999999</v>
      </c>
      <c r="F20">
        <v>1337.5</v>
      </c>
      <c r="G20">
        <v>-2.4</v>
      </c>
      <c r="H20">
        <v>-52.9</v>
      </c>
      <c r="I20"/>
      <c r="J20">
        <v>0.8</v>
      </c>
      <c r="K20">
        <v>0.88629999999999998</v>
      </c>
      <c r="L20">
        <v>11.9648</v>
      </c>
      <c r="M20">
        <v>1.6000000000000001E-3</v>
      </c>
      <c r="N20">
        <v>1185.5001</v>
      </c>
      <c r="O20">
        <v>0</v>
      </c>
      <c r="P20">
        <v>1185.5</v>
      </c>
      <c r="Q20">
        <v>893.77030000000002</v>
      </c>
      <c r="R20">
        <v>0</v>
      </c>
      <c r="S20">
        <v>893.8</v>
      </c>
      <c r="T20">
        <v>0</v>
      </c>
      <c r="U20"/>
      <c r="V20"/>
      <c r="W20">
        <v>0</v>
      </c>
      <c r="X20">
        <v>0.70909999999999995</v>
      </c>
      <c r="Y20">
        <v>12.3</v>
      </c>
      <c r="Z20">
        <v>871</v>
      </c>
      <c r="AA20">
        <v>893</v>
      </c>
      <c r="AB20">
        <v>823</v>
      </c>
      <c r="AC20">
        <v>48</v>
      </c>
      <c r="AD20">
        <v>5.55</v>
      </c>
      <c r="AE20">
        <v>0.13</v>
      </c>
      <c r="AF20">
        <v>993</v>
      </c>
      <c r="AG20">
        <v>-11</v>
      </c>
      <c r="AH20">
        <v>13</v>
      </c>
      <c r="AI20">
        <v>13</v>
      </c>
      <c r="AJ20">
        <v>191</v>
      </c>
      <c r="AK20">
        <v>190.1</v>
      </c>
      <c r="AL20">
        <v>5.4</v>
      </c>
      <c r="AM20">
        <v>195</v>
      </c>
      <c r="AN20" t="s">
        <v>155</v>
      </c>
      <c r="AO20">
        <v>2</v>
      </c>
      <c r="AP20" s="42">
        <v>0.8415625000000001</v>
      </c>
      <c r="AQ20">
        <v>47.158878000000001</v>
      </c>
      <c r="AR20">
        <v>-88.487577000000002</v>
      </c>
      <c r="AS20">
        <v>314.2</v>
      </c>
      <c r="AT20">
        <v>45.2</v>
      </c>
      <c r="AU20">
        <v>12</v>
      </c>
      <c r="AV20">
        <v>9</v>
      </c>
      <c r="AW20" t="s">
        <v>412</v>
      </c>
      <c r="AX20">
        <v>2.1976</v>
      </c>
      <c r="AY20">
        <v>1.0216000000000001</v>
      </c>
      <c r="AZ20">
        <v>2.6568000000000001</v>
      </c>
      <c r="BA20">
        <v>14.048999999999999</v>
      </c>
      <c r="BB20">
        <v>15.71</v>
      </c>
      <c r="BC20">
        <v>1.1200000000000001</v>
      </c>
      <c r="BD20">
        <v>12.821999999999999</v>
      </c>
      <c r="BE20">
        <v>3035.6509999999998</v>
      </c>
      <c r="BF20">
        <v>0.26400000000000001</v>
      </c>
      <c r="BG20">
        <v>31.498000000000001</v>
      </c>
      <c r="BH20">
        <v>0</v>
      </c>
      <c r="BI20">
        <v>31.498000000000001</v>
      </c>
      <c r="BJ20">
        <v>23.747</v>
      </c>
      <c r="BK20">
        <v>0</v>
      </c>
      <c r="BL20">
        <v>23.747</v>
      </c>
      <c r="BM20">
        <v>0</v>
      </c>
      <c r="BN20"/>
      <c r="BO20"/>
      <c r="BP20"/>
      <c r="BQ20">
        <v>130.81</v>
      </c>
      <c r="BR20">
        <v>0.310303</v>
      </c>
      <c r="BS20">
        <v>0.34572599999999998</v>
      </c>
      <c r="BT20">
        <v>1.2137E-2</v>
      </c>
      <c r="BU20">
        <v>7.4697690000000003</v>
      </c>
      <c r="BV20">
        <f t="shared" si="10"/>
        <v>6.9490926000000002</v>
      </c>
      <c r="BW20" s="4">
        <f t="shared" si="15"/>
        <v>1.9735129698</v>
      </c>
      <c r="BY20" s="4">
        <f t="shared" si="11"/>
        <v>17265.210774738905</v>
      </c>
      <c r="BZ20" s="4">
        <f t="shared" si="12"/>
        <v>1.5014952787824001</v>
      </c>
      <c r="CA20" s="4">
        <f t="shared" si="13"/>
        <v>135.06063782290019</v>
      </c>
      <c r="CB20" s="4">
        <f t="shared" si="14"/>
        <v>0</v>
      </c>
    </row>
    <row r="21" spans="1:80" x14ac:dyDescent="0.25">
      <c r="A21" s="40">
        <v>41703</v>
      </c>
      <c r="B21" s="41">
        <v>0.63331218749999996</v>
      </c>
      <c r="C21">
        <v>13.47</v>
      </c>
      <c r="D21">
        <v>2E-3</v>
      </c>
      <c r="E21">
        <v>20</v>
      </c>
      <c r="F21">
        <v>1387.6</v>
      </c>
      <c r="G21">
        <v>-6.7</v>
      </c>
      <c r="H21">
        <v>-78.5</v>
      </c>
      <c r="I21"/>
      <c r="J21">
        <v>1</v>
      </c>
      <c r="K21">
        <v>0.88660000000000005</v>
      </c>
      <c r="L21">
        <v>11.942500000000001</v>
      </c>
      <c r="M21">
        <v>1.8E-3</v>
      </c>
      <c r="N21">
        <v>1230.2828999999999</v>
      </c>
      <c r="O21">
        <v>0</v>
      </c>
      <c r="P21">
        <v>1230.3</v>
      </c>
      <c r="Q21">
        <v>927.51700000000005</v>
      </c>
      <c r="R21">
        <v>0</v>
      </c>
      <c r="S21">
        <v>927.5</v>
      </c>
      <c r="T21">
        <v>0</v>
      </c>
      <c r="U21"/>
      <c r="V21"/>
      <c r="W21">
        <v>0</v>
      </c>
      <c r="X21">
        <v>0.88990000000000002</v>
      </c>
      <c r="Y21">
        <v>12.2</v>
      </c>
      <c r="Z21">
        <v>872</v>
      </c>
      <c r="AA21">
        <v>892</v>
      </c>
      <c r="AB21">
        <v>823</v>
      </c>
      <c r="AC21">
        <v>48</v>
      </c>
      <c r="AD21">
        <v>5.55</v>
      </c>
      <c r="AE21">
        <v>0.13</v>
      </c>
      <c r="AF21">
        <v>994</v>
      </c>
      <c r="AG21">
        <v>-11</v>
      </c>
      <c r="AH21">
        <v>13</v>
      </c>
      <c r="AI21">
        <v>13</v>
      </c>
      <c r="AJ21">
        <v>191</v>
      </c>
      <c r="AK21">
        <v>190.9</v>
      </c>
      <c r="AL21">
        <v>5.5</v>
      </c>
      <c r="AM21">
        <v>195</v>
      </c>
      <c r="AN21" t="s">
        <v>155</v>
      </c>
      <c r="AO21">
        <v>2</v>
      </c>
      <c r="AP21" s="42">
        <v>0.84157407407407403</v>
      </c>
      <c r="AQ21">
        <v>47.158881999999998</v>
      </c>
      <c r="AR21">
        <v>-88.487307000000001</v>
      </c>
      <c r="AS21">
        <v>314</v>
      </c>
      <c r="AT21">
        <v>45.5</v>
      </c>
      <c r="AU21">
        <v>12</v>
      </c>
      <c r="AV21">
        <v>9</v>
      </c>
      <c r="AW21" t="s">
        <v>412</v>
      </c>
      <c r="AX21">
        <v>1.0784</v>
      </c>
      <c r="AY21">
        <v>1.1215999999999999</v>
      </c>
      <c r="AZ21">
        <v>2.3704000000000001</v>
      </c>
      <c r="BA21">
        <v>14.048999999999999</v>
      </c>
      <c r="BB21">
        <v>15.74</v>
      </c>
      <c r="BC21">
        <v>1.1200000000000001</v>
      </c>
      <c r="BD21">
        <v>12.791</v>
      </c>
      <c r="BE21">
        <v>3035.634</v>
      </c>
      <c r="BF21">
        <v>0.28699999999999998</v>
      </c>
      <c r="BG21">
        <v>32.749000000000002</v>
      </c>
      <c r="BH21">
        <v>0</v>
      </c>
      <c r="BI21">
        <v>32.749000000000002</v>
      </c>
      <c r="BJ21">
        <v>24.69</v>
      </c>
      <c r="BK21">
        <v>0</v>
      </c>
      <c r="BL21">
        <v>24.69</v>
      </c>
      <c r="BM21">
        <v>0</v>
      </c>
      <c r="BN21"/>
      <c r="BO21"/>
      <c r="BP21"/>
      <c r="BQ21">
        <v>164.47499999999999</v>
      </c>
      <c r="BR21">
        <v>0.428344</v>
      </c>
      <c r="BS21">
        <v>0.34399999999999997</v>
      </c>
      <c r="BT21">
        <v>1.2999999999999999E-2</v>
      </c>
      <c r="BU21">
        <v>10.311311</v>
      </c>
      <c r="BV21">
        <f t="shared" si="10"/>
        <v>6.9143999999999997</v>
      </c>
      <c r="BW21" s="4">
        <f t="shared" si="15"/>
        <v>2.7242483661999999</v>
      </c>
      <c r="BY21" s="4">
        <f t="shared" si="11"/>
        <v>23832.86026745088</v>
      </c>
      <c r="BZ21" s="4">
        <f t="shared" si="12"/>
        <v>2.2532462400797995</v>
      </c>
      <c r="CA21" s="4">
        <f t="shared" si="13"/>
        <v>193.841984904426</v>
      </c>
      <c r="CB21" s="4">
        <f t="shared" si="14"/>
        <v>0</v>
      </c>
    </row>
    <row r="22" spans="1:80" x14ac:dyDescent="0.25">
      <c r="A22" s="40">
        <v>41703</v>
      </c>
      <c r="B22" s="41">
        <v>0.63332376157407411</v>
      </c>
      <c r="C22">
        <v>12.919</v>
      </c>
      <c r="D22">
        <v>-1.1000000000000001E-3</v>
      </c>
      <c r="E22">
        <v>-10.919354999999999</v>
      </c>
      <c r="F22">
        <v>1391.3</v>
      </c>
      <c r="G22">
        <v>2.4</v>
      </c>
      <c r="H22">
        <v>-50.1</v>
      </c>
      <c r="I22"/>
      <c r="J22">
        <v>1.25</v>
      </c>
      <c r="K22">
        <v>0.89090000000000003</v>
      </c>
      <c r="L22">
        <v>11.510199999999999</v>
      </c>
      <c r="M22">
        <v>0</v>
      </c>
      <c r="N22">
        <v>1239.5585000000001</v>
      </c>
      <c r="O22">
        <v>2.1133000000000002</v>
      </c>
      <c r="P22">
        <v>1241.7</v>
      </c>
      <c r="Q22">
        <v>934.50990000000002</v>
      </c>
      <c r="R22">
        <v>1.5931999999999999</v>
      </c>
      <c r="S22">
        <v>936.1</v>
      </c>
      <c r="T22">
        <v>0</v>
      </c>
      <c r="U22"/>
      <c r="V22"/>
      <c r="W22">
        <v>0</v>
      </c>
      <c r="X22">
        <v>1.1163000000000001</v>
      </c>
      <c r="Y22">
        <v>12.3</v>
      </c>
      <c r="Z22">
        <v>871</v>
      </c>
      <c r="AA22">
        <v>894</v>
      </c>
      <c r="AB22">
        <v>823</v>
      </c>
      <c r="AC22">
        <v>48</v>
      </c>
      <c r="AD22">
        <v>5.55</v>
      </c>
      <c r="AE22">
        <v>0.13</v>
      </c>
      <c r="AF22">
        <v>994</v>
      </c>
      <c r="AG22">
        <v>-11</v>
      </c>
      <c r="AH22">
        <v>13</v>
      </c>
      <c r="AI22">
        <v>13</v>
      </c>
      <c r="AJ22">
        <v>191</v>
      </c>
      <c r="AK22">
        <v>190</v>
      </c>
      <c r="AL22">
        <v>5.5</v>
      </c>
      <c r="AM22">
        <v>195</v>
      </c>
      <c r="AN22" t="s">
        <v>155</v>
      </c>
      <c r="AO22">
        <v>2</v>
      </c>
      <c r="AP22" s="42">
        <v>0.84158564814814818</v>
      </c>
      <c r="AQ22">
        <v>47.158883000000003</v>
      </c>
      <c r="AR22">
        <v>-88.487041000000005</v>
      </c>
      <c r="AS22">
        <v>314</v>
      </c>
      <c r="AT22">
        <v>45.2</v>
      </c>
      <c r="AU22">
        <v>12</v>
      </c>
      <c r="AV22">
        <v>9</v>
      </c>
      <c r="AW22" t="s">
        <v>412</v>
      </c>
      <c r="AX22">
        <v>1</v>
      </c>
      <c r="AY22">
        <v>1.2</v>
      </c>
      <c r="AZ22">
        <v>1.9</v>
      </c>
      <c r="BA22">
        <v>14.048999999999999</v>
      </c>
      <c r="BB22">
        <v>16.37</v>
      </c>
      <c r="BC22">
        <v>1.17</v>
      </c>
      <c r="BD22">
        <v>12.241</v>
      </c>
      <c r="BE22">
        <v>3036.4690000000001</v>
      </c>
      <c r="BF22">
        <v>0</v>
      </c>
      <c r="BG22">
        <v>34.244</v>
      </c>
      <c r="BH22">
        <v>5.8000000000000003E-2</v>
      </c>
      <c r="BI22">
        <v>34.302999999999997</v>
      </c>
      <c r="BJ22">
        <v>25.817</v>
      </c>
      <c r="BK22">
        <v>4.3999999999999997E-2</v>
      </c>
      <c r="BL22">
        <v>25.861000000000001</v>
      </c>
      <c r="BM22">
        <v>0</v>
      </c>
      <c r="BN22"/>
      <c r="BO22"/>
      <c r="BP22"/>
      <c r="BQ22">
        <v>214.11799999999999</v>
      </c>
      <c r="BR22">
        <v>0.517876</v>
      </c>
      <c r="BS22">
        <v>0.34413700000000003</v>
      </c>
      <c r="BT22">
        <v>1.2862999999999999E-2</v>
      </c>
      <c r="BU22">
        <v>12.466571</v>
      </c>
      <c r="BV22">
        <f t="shared" si="10"/>
        <v>6.917153700000001</v>
      </c>
      <c r="BW22" s="4">
        <f t="shared" si="15"/>
        <v>3.2936680581999997</v>
      </c>
      <c r="BY22" s="4">
        <f t="shared" si="11"/>
        <v>28822.306946056156</v>
      </c>
      <c r="BZ22" s="4">
        <f t="shared" si="12"/>
        <v>0</v>
      </c>
      <c r="CA22" s="4">
        <f t="shared" si="13"/>
        <v>245.05618151422979</v>
      </c>
      <c r="CB22" s="4">
        <f t="shared" si="14"/>
        <v>0</v>
      </c>
    </row>
    <row r="23" spans="1:80" x14ac:dyDescent="0.25">
      <c r="A23" s="40">
        <v>41703</v>
      </c>
      <c r="B23" s="41">
        <v>0.63333533564814815</v>
      </c>
      <c r="C23">
        <v>10.393000000000001</v>
      </c>
      <c r="D23">
        <v>-2.0000000000000001E-4</v>
      </c>
      <c r="E23">
        <v>-2.4871789999999998</v>
      </c>
      <c r="F23">
        <v>1379.7</v>
      </c>
      <c r="G23">
        <v>-10.199999999999999</v>
      </c>
      <c r="H23">
        <v>-70.2</v>
      </c>
      <c r="I23"/>
      <c r="J23">
        <v>1.6</v>
      </c>
      <c r="K23">
        <v>0.9113</v>
      </c>
      <c r="L23">
        <v>9.4710999999999999</v>
      </c>
      <c r="M23">
        <v>0</v>
      </c>
      <c r="N23">
        <v>1257.413</v>
      </c>
      <c r="O23">
        <v>0</v>
      </c>
      <c r="P23">
        <v>1257.4000000000001</v>
      </c>
      <c r="Q23">
        <v>947.97050000000002</v>
      </c>
      <c r="R23">
        <v>0</v>
      </c>
      <c r="S23">
        <v>948</v>
      </c>
      <c r="T23">
        <v>0</v>
      </c>
      <c r="U23"/>
      <c r="V23"/>
      <c r="W23">
        <v>0</v>
      </c>
      <c r="X23">
        <v>1.4577</v>
      </c>
      <c r="Y23">
        <v>12.3</v>
      </c>
      <c r="Z23">
        <v>870</v>
      </c>
      <c r="AA23">
        <v>894</v>
      </c>
      <c r="AB23">
        <v>824</v>
      </c>
      <c r="AC23">
        <v>48</v>
      </c>
      <c r="AD23">
        <v>5.55</v>
      </c>
      <c r="AE23">
        <v>0.13</v>
      </c>
      <c r="AF23">
        <v>994</v>
      </c>
      <c r="AG23">
        <v>-11</v>
      </c>
      <c r="AH23">
        <v>13</v>
      </c>
      <c r="AI23">
        <v>13</v>
      </c>
      <c r="AJ23">
        <v>190.9</v>
      </c>
      <c r="AK23">
        <v>190</v>
      </c>
      <c r="AL23">
        <v>5.6</v>
      </c>
      <c r="AM23">
        <v>195</v>
      </c>
      <c r="AN23" t="s">
        <v>155</v>
      </c>
      <c r="AO23">
        <v>2</v>
      </c>
      <c r="AP23" s="42">
        <v>0.84159722222222222</v>
      </c>
      <c r="AQ23">
        <v>47.158884</v>
      </c>
      <c r="AR23">
        <v>-88.486777000000004</v>
      </c>
      <c r="AS23">
        <v>313.89999999999998</v>
      </c>
      <c r="AT23">
        <v>44.7</v>
      </c>
      <c r="AU23">
        <v>12</v>
      </c>
      <c r="AV23">
        <v>9</v>
      </c>
      <c r="AW23" t="s">
        <v>412</v>
      </c>
      <c r="AX23">
        <v>1</v>
      </c>
      <c r="AY23">
        <v>1.2216</v>
      </c>
      <c r="AZ23">
        <v>1.9</v>
      </c>
      <c r="BA23">
        <v>14.048999999999999</v>
      </c>
      <c r="BB23">
        <v>20.12</v>
      </c>
      <c r="BC23">
        <v>1.43</v>
      </c>
      <c r="BD23">
        <v>9.7289999999999992</v>
      </c>
      <c r="BE23">
        <v>3038.748</v>
      </c>
      <c r="BF23">
        <v>0</v>
      </c>
      <c r="BG23">
        <v>42.247999999999998</v>
      </c>
      <c r="BH23">
        <v>0</v>
      </c>
      <c r="BI23">
        <v>42.247999999999998</v>
      </c>
      <c r="BJ23">
        <v>31.850999999999999</v>
      </c>
      <c r="BK23">
        <v>0</v>
      </c>
      <c r="BL23">
        <v>31.850999999999999</v>
      </c>
      <c r="BM23">
        <v>0</v>
      </c>
      <c r="BN23"/>
      <c r="BO23"/>
      <c r="BP23"/>
      <c r="BQ23">
        <v>340.06099999999998</v>
      </c>
      <c r="BR23">
        <v>0.44203799999999999</v>
      </c>
      <c r="BS23">
        <v>0.34486299999999998</v>
      </c>
      <c r="BT23">
        <v>1.2E-2</v>
      </c>
      <c r="BU23">
        <v>10.64096</v>
      </c>
      <c r="BV23">
        <f t="shared" si="10"/>
        <v>6.9317463000000004</v>
      </c>
      <c r="BW23" s="4">
        <f t="shared" si="15"/>
        <v>2.811341632</v>
      </c>
      <c r="BY23" s="4">
        <f t="shared" si="11"/>
        <v>24620.01817202611</v>
      </c>
      <c r="BZ23" s="4">
        <f t="shared" si="12"/>
        <v>0</v>
      </c>
      <c r="CA23" s="4">
        <f t="shared" si="13"/>
        <v>258.05766019334396</v>
      </c>
      <c r="CB23" s="4">
        <f t="shared" si="14"/>
        <v>0</v>
      </c>
    </row>
    <row r="24" spans="1:80" x14ac:dyDescent="0.25">
      <c r="A24" s="40">
        <v>41703</v>
      </c>
      <c r="B24" s="41">
        <v>0.6333469097222223</v>
      </c>
      <c r="C24">
        <v>11.488</v>
      </c>
      <c r="D24">
        <v>7.0000000000000001E-3</v>
      </c>
      <c r="E24">
        <v>70</v>
      </c>
      <c r="F24">
        <v>1405.4</v>
      </c>
      <c r="G24">
        <v>2.2999999999999998</v>
      </c>
      <c r="H24">
        <v>-53.4</v>
      </c>
      <c r="I24"/>
      <c r="J24">
        <v>1.75</v>
      </c>
      <c r="K24">
        <v>0.90239999999999998</v>
      </c>
      <c r="L24">
        <v>10.3667</v>
      </c>
      <c r="M24">
        <v>6.3E-3</v>
      </c>
      <c r="N24">
        <v>1268.2635</v>
      </c>
      <c r="O24">
        <v>2.0501999999999998</v>
      </c>
      <c r="P24">
        <v>1270.3</v>
      </c>
      <c r="Q24">
        <v>956.1508</v>
      </c>
      <c r="R24">
        <v>1.5456000000000001</v>
      </c>
      <c r="S24">
        <v>957.7</v>
      </c>
      <c r="T24">
        <v>0</v>
      </c>
      <c r="U24"/>
      <c r="V24"/>
      <c r="W24">
        <v>0</v>
      </c>
      <c r="X24">
        <v>1.5820000000000001</v>
      </c>
      <c r="Y24">
        <v>12.2</v>
      </c>
      <c r="Z24">
        <v>871</v>
      </c>
      <c r="AA24">
        <v>894</v>
      </c>
      <c r="AB24">
        <v>824</v>
      </c>
      <c r="AC24">
        <v>48</v>
      </c>
      <c r="AD24">
        <v>5.55</v>
      </c>
      <c r="AE24">
        <v>0.13</v>
      </c>
      <c r="AF24">
        <v>994</v>
      </c>
      <c r="AG24">
        <v>-11</v>
      </c>
      <c r="AH24">
        <v>13</v>
      </c>
      <c r="AI24">
        <v>13</v>
      </c>
      <c r="AJ24">
        <v>190.1</v>
      </c>
      <c r="AK24">
        <v>190</v>
      </c>
      <c r="AL24">
        <v>5.8</v>
      </c>
      <c r="AM24">
        <v>195</v>
      </c>
      <c r="AN24" t="s">
        <v>155</v>
      </c>
      <c r="AO24">
        <v>2</v>
      </c>
      <c r="AP24" s="42">
        <v>0.84160879629629637</v>
      </c>
      <c r="AQ24">
        <v>47.158876999999997</v>
      </c>
      <c r="AR24">
        <v>-88.486518000000004</v>
      </c>
      <c r="AS24">
        <v>313.8</v>
      </c>
      <c r="AT24">
        <v>44</v>
      </c>
      <c r="AU24">
        <v>12</v>
      </c>
      <c r="AV24">
        <v>9</v>
      </c>
      <c r="AW24" t="s">
        <v>412</v>
      </c>
      <c r="AX24">
        <v>1</v>
      </c>
      <c r="AY24">
        <v>1.3</v>
      </c>
      <c r="AZ24">
        <v>1.9216</v>
      </c>
      <c r="BA24">
        <v>14.048999999999999</v>
      </c>
      <c r="BB24">
        <v>18.28</v>
      </c>
      <c r="BC24">
        <v>1.3</v>
      </c>
      <c r="BD24">
        <v>10.816000000000001</v>
      </c>
      <c r="BE24">
        <v>3035.779</v>
      </c>
      <c r="BF24">
        <v>1.177</v>
      </c>
      <c r="BG24">
        <v>38.893000000000001</v>
      </c>
      <c r="BH24">
        <v>6.3E-2</v>
      </c>
      <c r="BI24">
        <v>38.956000000000003</v>
      </c>
      <c r="BJ24">
        <v>29.321999999999999</v>
      </c>
      <c r="BK24">
        <v>4.7E-2</v>
      </c>
      <c r="BL24">
        <v>29.369</v>
      </c>
      <c r="BM24">
        <v>0</v>
      </c>
      <c r="BN24"/>
      <c r="BO24"/>
      <c r="BP24"/>
      <c r="BQ24">
        <v>336.85199999999998</v>
      </c>
      <c r="BR24">
        <v>0.248916</v>
      </c>
      <c r="BS24">
        <v>0.34427400000000002</v>
      </c>
      <c r="BT24">
        <v>1.2137E-2</v>
      </c>
      <c r="BU24">
        <v>5.9920330000000002</v>
      </c>
      <c r="BV24">
        <f t="shared" si="10"/>
        <v>6.9199074000000014</v>
      </c>
      <c r="BW24" s="4">
        <f t="shared" si="15"/>
        <v>1.5830951186</v>
      </c>
      <c r="BY24" s="4">
        <f t="shared" si="11"/>
        <v>13850.237524145508</v>
      </c>
      <c r="BZ24" s="4">
        <f t="shared" si="12"/>
        <v>5.3698670311374004</v>
      </c>
      <c r="CA24" s="4">
        <f t="shared" si="13"/>
        <v>133.77675538403639</v>
      </c>
      <c r="CB24" s="4">
        <f t="shared" si="14"/>
        <v>0</v>
      </c>
    </row>
    <row r="25" spans="1:80" x14ac:dyDescent="0.25">
      <c r="A25" s="40">
        <v>41703</v>
      </c>
      <c r="B25" s="41">
        <v>0.63335848379629633</v>
      </c>
      <c r="C25">
        <v>12.781000000000001</v>
      </c>
      <c r="D25">
        <v>7.0000000000000001E-3</v>
      </c>
      <c r="E25">
        <v>70</v>
      </c>
      <c r="F25">
        <v>1351.1</v>
      </c>
      <c r="G25">
        <v>2.1</v>
      </c>
      <c r="H25">
        <v>-61.5</v>
      </c>
      <c r="I25"/>
      <c r="J25">
        <v>1.9</v>
      </c>
      <c r="K25">
        <v>0.8921</v>
      </c>
      <c r="L25">
        <v>11.401300000000001</v>
      </c>
      <c r="M25">
        <v>6.1999999999999998E-3</v>
      </c>
      <c r="N25">
        <v>1205.2447999999999</v>
      </c>
      <c r="O25">
        <v>1.8733</v>
      </c>
      <c r="P25">
        <v>1207.0999999999999</v>
      </c>
      <c r="Q25">
        <v>908.64059999999995</v>
      </c>
      <c r="R25">
        <v>1.4123000000000001</v>
      </c>
      <c r="S25">
        <v>910.1</v>
      </c>
      <c r="T25">
        <v>0</v>
      </c>
      <c r="U25"/>
      <c r="V25"/>
      <c r="W25">
        <v>0</v>
      </c>
      <c r="X25">
        <v>1.6949000000000001</v>
      </c>
      <c r="Y25">
        <v>12.3</v>
      </c>
      <c r="Z25">
        <v>871</v>
      </c>
      <c r="AA25">
        <v>894</v>
      </c>
      <c r="AB25">
        <v>821</v>
      </c>
      <c r="AC25">
        <v>48</v>
      </c>
      <c r="AD25">
        <v>5.55</v>
      </c>
      <c r="AE25">
        <v>0.13</v>
      </c>
      <c r="AF25">
        <v>994</v>
      </c>
      <c r="AG25">
        <v>-11</v>
      </c>
      <c r="AH25">
        <v>13</v>
      </c>
      <c r="AI25">
        <v>13</v>
      </c>
      <c r="AJ25">
        <v>191</v>
      </c>
      <c r="AK25">
        <v>190.1</v>
      </c>
      <c r="AL25">
        <v>5.8</v>
      </c>
      <c r="AM25">
        <v>195</v>
      </c>
      <c r="AN25" t="s">
        <v>155</v>
      </c>
      <c r="AO25">
        <v>2</v>
      </c>
      <c r="AP25" s="42">
        <v>0.8416203703703703</v>
      </c>
      <c r="AQ25">
        <v>47.158850999999999</v>
      </c>
      <c r="AR25">
        <v>-88.486277000000001</v>
      </c>
      <c r="AS25">
        <v>313.60000000000002</v>
      </c>
      <c r="AT25">
        <v>42.1</v>
      </c>
      <c r="AU25">
        <v>12</v>
      </c>
      <c r="AV25">
        <v>9</v>
      </c>
      <c r="AW25" t="s">
        <v>412</v>
      </c>
      <c r="AX25">
        <v>1</v>
      </c>
      <c r="AY25">
        <v>1.3216000000000001</v>
      </c>
      <c r="AZ25">
        <v>2</v>
      </c>
      <c r="BA25">
        <v>14.048999999999999</v>
      </c>
      <c r="BB25">
        <v>16.53</v>
      </c>
      <c r="BC25">
        <v>1.18</v>
      </c>
      <c r="BD25">
        <v>12.1</v>
      </c>
      <c r="BE25">
        <v>3034.902</v>
      </c>
      <c r="BF25">
        <v>1.0580000000000001</v>
      </c>
      <c r="BG25">
        <v>33.597000000000001</v>
      </c>
      <c r="BH25">
        <v>5.1999999999999998E-2</v>
      </c>
      <c r="BI25">
        <v>33.649000000000001</v>
      </c>
      <c r="BJ25">
        <v>25.329000000000001</v>
      </c>
      <c r="BK25">
        <v>3.9E-2</v>
      </c>
      <c r="BL25">
        <v>25.367999999999999</v>
      </c>
      <c r="BM25">
        <v>0</v>
      </c>
      <c r="BN25"/>
      <c r="BO25"/>
      <c r="BP25"/>
      <c r="BQ25">
        <v>328.04599999999999</v>
      </c>
      <c r="BR25">
        <v>0.25678000000000001</v>
      </c>
      <c r="BS25">
        <v>0.345864</v>
      </c>
      <c r="BT25">
        <v>1.2864E-2</v>
      </c>
      <c r="BU25">
        <v>6.1813320000000003</v>
      </c>
      <c r="BV25">
        <f t="shared" si="10"/>
        <v>6.951866400000001</v>
      </c>
      <c r="BW25" s="4">
        <f t="shared" si="15"/>
        <v>1.6331079144</v>
      </c>
      <c r="BY25" s="4">
        <f t="shared" si="11"/>
        <v>14283.663637181889</v>
      </c>
      <c r="BZ25" s="4">
        <f t="shared" si="12"/>
        <v>4.9794412235184007</v>
      </c>
      <c r="CA25" s="4">
        <f t="shared" si="13"/>
        <v>119.2100819947992</v>
      </c>
      <c r="CB25" s="4">
        <f t="shared" si="14"/>
        <v>0</v>
      </c>
    </row>
    <row r="26" spans="1:80" x14ac:dyDescent="0.25">
      <c r="A26" s="40">
        <v>41703</v>
      </c>
      <c r="B26" s="41">
        <v>0.63337005787037037</v>
      </c>
      <c r="C26">
        <v>13.156000000000001</v>
      </c>
      <c r="D26">
        <v>1.1999999999999999E-3</v>
      </c>
      <c r="E26">
        <v>11.666667</v>
      </c>
      <c r="F26">
        <v>991.7</v>
      </c>
      <c r="G26">
        <v>-4.8</v>
      </c>
      <c r="H26">
        <v>-67.7</v>
      </c>
      <c r="I26"/>
      <c r="J26">
        <v>2.1</v>
      </c>
      <c r="K26">
        <v>0.8891</v>
      </c>
      <c r="L26">
        <v>11.6972</v>
      </c>
      <c r="M26">
        <v>1E-3</v>
      </c>
      <c r="N26">
        <v>881.79039999999998</v>
      </c>
      <c r="O26">
        <v>0</v>
      </c>
      <c r="P26">
        <v>881.8</v>
      </c>
      <c r="Q26">
        <v>664.78660000000002</v>
      </c>
      <c r="R26">
        <v>0</v>
      </c>
      <c r="S26">
        <v>664.8</v>
      </c>
      <c r="T26">
        <v>0</v>
      </c>
      <c r="U26"/>
      <c r="V26"/>
      <c r="W26">
        <v>0</v>
      </c>
      <c r="X26">
        <v>1.871</v>
      </c>
      <c r="Y26">
        <v>12.2</v>
      </c>
      <c r="Z26">
        <v>871</v>
      </c>
      <c r="AA26">
        <v>893</v>
      </c>
      <c r="AB26">
        <v>821</v>
      </c>
      <c r="AC26">
        <v>48</v>
      </c>
      <c r="AD26">
        <v>5.55</v>
      </c>
      <c r="AE26">
        <v>0.13</v>
      </c>
      <c r="AF26">
        <v>994</v>
      </c>
      <c r="AG26">
        <v>-11</v>
      </c>
      <c r="AH26">
        <v>13</v>
      </c>
      <c r="AI26">
        <v>13</v>
      </c>
      <c r="AJ26">
        <v>191</v>
      </c>
      <c r="AK26">
        <v>191</v>
      </c>
      <c r="AL26">
        <v>5.7</v>
      </c>
      <c r="AM26">
        <v>195</v>
      </c>
      <c r="AN26" t="s">
        <v>155</v>
      </c>
      <c r="AO26">
        <v>2</v>
      </c>
      <c r="AP26" s="42">
        <v>0.84163194444444445</v>
      </c>
      <c r="AQ26">
        <v>47.158808999999998</v>
      </c>
      <c r="AR26">
        <v>-88.486071999999993</v>
      </c>
      <c r="AS26">
        <v>313.39999999999998</v>
      </c>
      <c r="AT26">
        <v>39</v>
      </c>
      <c r="AU26">
        <v>12</v>
      </c>
      <c r="AV26">
        <v>9</v>
      </c>
      <c r="AW26" t="s">
        <v>412</v>
      </c>
      <c r="AX26">
        <v>1.0216000000000001</v>
      </c>
      <c r="AY26">
        <v>1.4216</v>
      </c>
      <c r="AZ26">
        <v>2.0215999999999998</v>
      </c>
      <c r="BA26">
        <v>14.048999999999999</v>
      </c>
      <c r="BB26">
        <v>16.100000000000001</v>
      </c>
      <c r="BC26">
        <v>1.1499999999999999</v>
      </c>
      <c r="BD26">
        <v>12.468</v>
      </c>
      <c r="BE26">
        <v>3036.03</v>
      </c>
      <c r="BF26">
        <v>0.17100000000000001</v>
      </c>
      <c r="BG26">
        <v>23.968</v>
      </c>
      <c r="BH26">
        <v>0</v>
      </c>
      <c r="BI26">
        <v>23.968</v>
      </c>
      <c r="BJ26">
        <v>18.068999999999999</v>
      </c>
      <c r="BK26">
        <v>0</v>
      </c>
      <c r="BL26">
        <v>18.068999999999999</v>
      </c>
      <c r="BM26">
        <v>0</v>
      </c>
      <c r="BN26"/>
      <c r="BO26"/>
      <c r="BP26"/>
      <c r="BQ26">
        <v>353.10199999999998</v>
      </c>
      <c r="BR26">
        <v>0.22178</v>
      </c>
      <c r="BS26">
        <v>0.34486299999999998</v>
      </c>
      <c r="BT26">
        <v>1.2E-2</v>
      </c>
      <c r="BU26">
        <v>5.3387989999999999</v>
      </c>
      <c r="BV26">
        <f t="shared" si="10"/>
        <v>6.9317463000000004</v>
      </c>
      <c r="BW26" s="4">
        <f t="shared" si="15"/>
        <v>1.4105106958</v>
      </c>
      <c r="BY26" s="4">
        <f t="shared" si="11"/>
        <v>12341.345240756358</v>
      </c>
      <c r="BZ26" s="4">
        <f t="shared" si="12"/>
        <v>0.69510842652060001</v>
      </c>
      <c r="CA26" s="4">
        <f t="shared" si="13"/>
        <v>73.449790402343382</v>
      </c>
      <c r="CB26" s="4">
        <f t="shared" si="14"/>
        <v>0</v>
      </c>
    </row>
    <row r="27" spans="1:80" x14ac:dyDescent="0.25">
      <c r="A27" s="40">
        <v>41703</v>
      </c>
      <c r="B27" s="41">
        <v>0.63338163194444441</v>
      </c>
      <c r="C27">
        <v>12.861000000000001</v>
      </c>
      <c r="D27">
        <v>6.9999999999999999E-4</v>
      </c>
      <c r="E27">
        <v>6.9025020000000001</v>
      </c>
      <c r="F27">
        <v>781.1</v>
      </c>
      <c r="G27">
        <v>-6</v>
      </c>
      <c r="H27">
        <v>-32.6</v>
      </c>
      <c r="I27"/>
      <c r="J27">
        <v>2.8</v>
      </c>
      <c r="K27">
        <v>0.89149999999999996</v>
      </c>
      <c r="L27">
        <v>11.465199999999999</v>
      </c>
      <c r="M27">
        <v>5.9999999999999995E-4</v>
      </c>
      <c r="N27">
        <v>696.39440000000002</v>
      </c>
      <c r="O27">
        <v>0</v>
      </c>
      <c r="P27">
        <v>696.4</v>
      </c>
      <c r="Q27">
        <v>525.01549999999997</v>
      </c>
      <c r="R27">
        <v>0</v>
      </c>
      <c r="S27">
        <v>525</v>
      </c>
      <c r="T27">
        <v>0</v>
      </c>
      <c r="U27"/>
      <c r="V27"/>
      <c r="W27">
        <v>0</v>
      </c>
      <c r="X27">
        <v>2.5001000000000002</v>
      </c>
      <c r="Y27">
        <v>12.2</v>
      </c>
      <c r="Z27">
        <v>870</v>
      </c>
      <c r="AA27">
        <v>894</v>
      </c>
      <c r="AB27">
        <v>819</v>
      </c>
      <c r="AC27">
        <v>48</v>
      </c>
      <c r="AD27">
        <v>5.55</v>
      </c>
      <c r="AE27">
        <v>0.13</v>
      </c>
      <c r="AF27">
        <v>994</v>
      </c>
      <c r="AG27">
        <v>-11</v>
      </c>
      <c r="AH27">
        <v>13</v>
      </c>
      <c r="AI27">
        <v>13</v>
      </c>
      <c r="AJ27">
        <v>191</v>
      </c>
      <c r="AK27">
        <v>191</v>
      </c>
      <c r="AL27">
        <v>5.8</v>
      </c>
      <c r="AM27">
        <v>195</v>
      </c>
      <c r="AN27" t="s">
        <v>155</v>
      </c>
      <c r="AO27">
        <v>2</v>
      </c>
      <c r="AP27" s="42">
        <v>0.8416435185185186</v>
      </c>
      <c r="AQ27">
        <v>47.158757000000001</v>
      </c>
      <c r="AR27">
        <v>-88.485883000000001</v>
      </c>
      <c r="AS27">
        <v>313.39999999999998</v>
      </c>
      <c r="AT27">
        <v>36.6</v>
      </c>
      <c r="AU27">
        <v>12</v>
      </c>
      <c r="AV27">
        <v>9</v>
      </c>
      <c r="AW27" t="s">
        <v>412</v>
      </c>
      <c r="AX27">
        <v>1.078422</v>
      </c>
      <c r="AY27">
        <v>1.4784219999999999</v>
      </c>
      <c r="AZ27">
        <v>2.0136859999999999</v>
      </c>
      <c r="BA27">
        <v>14.048999999999999</v>
      </c>
      <c r="BB27">
        <v>16.440000000000001</v>
      </c>
      <c r="BC27">
        <v>1.17</v>
      </c>
      <c r="BD27">
        <v>12.17</v>
      </c>
      <c r="BE27">
        <v>3036.3470000000002</v>
      </c>
      <c r="BF27">
        <v>0.104</v>
      </c>
      <c r="BG27">
        <v>19.314</v>
      </c>
      <c r="BH27">
        <v>0</v>
      </c>
      <c r="BI27">
        <v>19.314</v>
      </c>
      <c r="BJ27">
        <v>14.561</v>
      </c>
      <c r="BK27">
        <v>0</v>
      </c>
      <c r="BL27">
        <v>14.561</v>
      </c>
      <c r="BM27">
        <v>0</v>
      </c>
      <c r="BN27"/>
      <c r="BO27"/>
      <c r="BP27"/>
      <c r="BQ27">
        <v>481.43</v>
      </c>
      <c r="BR27">
        <v>0.15972500000000001</v>
      </c>
      <c r="BS27">
        <v>0.34399999999999997</v>
      </c>
      <c r="BT27">
        <v>1.2137E-2</v>
      </c>
      <c r="BU27">
        <v>3.8449800000000001</v>
      </c>
      <c r="BV27">
        <f t="shared" si="10"/>
        <v>6.9143999999999997</v>
      </c>
      <c r="BW27" s="4">
        <f t="shared" si="15"/>
        <v>1.015843716</v>
      </c>
      <c r="BY27" s="4">
        <f t="shared" si="11"/>
        <v>8889.1116218088846</v>
      </c>
      <c r="BZ27" s="4">
        <f t="shared" si="12"/>
        <v>0.30446704828799998</v>
      </c>
      <c r="CA27" s="4">
        <f t="shared" si="13"/>
        <v>42.628314328091996</v>
      </c>
      <c r="CB27" s="4">
        <f t="shared" si="14"/>
        <v>0</v>
      </c>
    </row>
    <row r="28" spans="1:80" x14ac:dyDescent="0.25">
      <c r="A28" s="40">
        <v>41703</v>
      </c>
      <c r="B28" s="41">
        <v>0.63339320601851845</v>
      </c>
      <c r="C28">
        <v>12.548999999999999</v>
      </c>
      <c r="D28">
        <v>2.5000000000000001E-3</v>
      </c>
      <c r="E28">
        <v>25.483091999999999</v>
      </c>
      <c r="F28">
        <v>747.7</v>
      </c>
      <c r="G28">
        <v>-2.4</v>
      </c>
      <c r="H28">
        <v>-53.8</v>
      </c>
      <c r="I28"/>
      <c r="J28">
        <v>3.51</v>
      </c>
      <c r="K28">
        <v>0.89380000000000004</v>
      </c>
      <c r="L28">
        <v>11.2166</v>
      </c>
      <c r="M28">
        <v>2.3E-3</v>
      </c>
      <c r="N28">
        <v>668.33159999999998</v>
      </c>
      <c r="O28">
        <v>0</v>
      </c>
      <c r="P28">
        <v>668.3</v>
      </c>
      <c r="Q28">
        <v>503.85879999999997</v>
      </c>
      <c r="R28">
        <v>0</v>
      </c>
      <c r="S28">
        <v>503.9</v>
      </c>
      <c r="T28">
        <v>0</v>
      </c>
      <c r="U28"/>
      <c r="V28"/>
      <c r="W28">
        <v>0</v>
      </c>
      <c r="X28">
        <v>3.1328999999999998</v>
      </c>
      <c r="Y28">
        <v>12.2</v>
      </c>
      <c r="Z28">
        <v>870</v>
      </c>
      <c r="AA28">
        <v>893</v>
      </c>
      <c r="AB28">
        <v>820</v>
      </c>
      <c r="AC28">
        <v>48</v>
      </c>
      <c r="AD28">
        <v>5.55</v>
      </c>
      <c r="AE28">
        <v>0.13</v>
      </c>
      <c r="AF28">
        <v>994</v>
      </c>
      <c r="AG28">
        <v>-11</v>
      </c>
      <c r="AH28">
        <v>13</v>
      </c>
      <c r="AI28">
        <v>13</v>
      </c>
      <c r="AJ28">
        <v>191.1</v>
      </c>
      <c r="AK28">
        <v>190.9</v>
      </c>
      <c r="AL28">
        <v>5.5</v>
      </c>
      <c r="AM28">
        <v>195</v>
      </c>
      <c r="AN28" t="s">
        <v>155</v>
      </c>
      <c r="AO28">
        <v>2</v>
      </c>
      <c r="AP28" s="42">
        <v>0.84165509259259252</v>
      </c>
      <c r="AQ28">
        <v>47.158693</v>
      </c>
      <c r="AR28">
        <v>-88.485703000000001</v>
      </c>
      <c r="AS28">
        <v>313.3</v>
      </c>
      <c r="AT28">
        <v>35.4</v>
      </c>
      <c r="AU28">
        <v>12</v>
      </c>
      <c r="AV28">
        <v>9</v>
      </c>
      <c r="AW28" t="s">
        <v>412</v>
      </c>
      <c r="AX28">
        <v>1</v>
      </c>
      <c r="AY28">
        <v>1.421522</v>
      </c>
      <c r="AZ28">
        <v>1.721522</v>
      </c>
      <c r="BA28">
        <v>14.048999999999999</v>
      </c>
      <c r="BB28">
        <v>16.829999999999998</v>
      </c>
      <c r="BC28">
        <v>1.2</v>
      </c>
      <c r="BD28">
        <v>11.877000000000001</v>
      </c>
      <c r="BE28">
        <v>3036.127</v>
      </c>
      <c r="BF28">
        <v>0.39200000000000002</v>
      </c>
      <c r="BG28">
        <v>18.945</v>
      </c>
      <c r="BH28">
        <v>0</v>
      </c>
      <c r="BI28">
        <v>18.945</v>
      </c>
      <c r="BJ28">
        <v>14.282999999999999</v>
      </c>
      <c r="BK28">
        <v>0</v>
      </c>
      <c r="BL28">
        <v>14.282999999999999</v>
      </c>
      <c r="BM28">
        <v>0</v>
      </c>
      <c r="BN28"/>
      <c r="BO28"/>
      <c r="BP28"/>
      <c r="BQ28">
        <v>616.61099999999999</v>
      </c>
      <c r="BR28">
        <v>0.10459</v>
      </c>
      <c r="BS28">
        <v>0.34413700000000003</v>
      </c>
      <c r="BT28">
        <v>1.2999999999999999E-2</v>
      </c>
      <c r="BU28">
        <v>2.5177429999999998</v>
      </c>
      <c r="BV28">
        <f t="shared" si="10"/>
        <v>6.917153700000001</v>
      </c>
      <c r="BW28" s="4">
        <f t="shared" si="15"/>
        <v>0.66518770059999999</v>
      </c>
      <c r="BY28" s="4">
        <f t="shared" si="11"/>
        <v>5820.2843635362651</v>
      </c>
      <c r="BZ28" s="4">
        <f t="shared" si="12"/>
        <v>0.75146773191839999</v>
      </c>
      <c r="CA28" s="4">
        <f t="shared" si="13"/>
        <v>27.380646977016596</v>
      </c>
      <c r="CB28" s="4">
        <f t="shared" si="14"/>
        <v>0</v>
      </c>
    </row>
    <row r="29" spans="1:80" x14ac:dyDescent="0.25">
      <c r="A29" s="40">
        <v>41703</v>
      </c>
      <c r="B29" s="41">
        <v>0.6334047800925926</v>
      </c>
      <c r="C29">
        <v>12.855</v>
      </c>
      <c r="D29">
        <v>3.3E-3</v>
      </c>
      <c r="E29">
        <v>33.243014000000002</v>
      </c>
      <c r="F29">
        <v>848</v>
      </c>
      <c r="G29">
        <v>-0.3</v>
      </c>
      <c r="H29">
        <v>-48.5</v>
      </c>
      <c r="I29"/>
      <c r="J29">
        <v>3.7</v>
      </c>
      <c r="K29">
        <v>0.89139999999999997</v>
      </c>
      <c r="L29">
        <v>11.4587</v>
      </c>
      <c r="M29">
        <v>3.0000000000000001E-3</v>
      </c>
      <c r="N29">
        <v>755.89819999999997</v>
      </c>
      <c r="O29">
        <v>0</v>
      </c>
      <c r="P29">
        <v>755.9</v>
      </c>
      <c r="Q29">
        <v>569.87570000000005</v>
      </c>
      <c r="R29">
        <v>0</v>
      </c>
      <c r="S29">
        <v>569.9</v>
      </c>
      <c r="T29">
        <v>0</v>
      </c>
      <c r="U29"/>
      <c r="V29"/>
      <c r="W29">
        <v>0</v>
      </c>
      <c r="X29">
        <v>3.2980999999999998</v>
      </c>
      <c r="Y29">
        <v>12.2</v>
      </c>
      <c r="Z29">
        <v>870</v>
      </c>
      <c r="AA29">
        <v>893</v>
      </c>
      <c r="AB29">
        <v>820</v>
      </c>
      <c r="AC29">
        <v>48</v>
      </c>
      <c r="AD29">
        <v>5.55</v>
      </c>
      <c r="AE29">
        <v>0.13</v>
      </c>
      <c r="AF29">
        <v>994</v>
      </c>
      <c r="AG29">
        <v>-11</v>
      </c>
      <c r="AH29">
        <v>13</v>
      </c>
      <c r="AI29">
        <v>13</v>
      </c>
      <c r="AJ29">
        <v>191.9</v>
      </c>
      <c r="AK29">
        <v>190</v>
      </c>
      <c r="AL29">
        <v>5.4</v>
      </c>
      <c r="AM29">
        <v>195</v>
      </c>
      <c r="AN29" t="s">
        <v>155</v>
      </c>
      <c r="AO29">
        <v>2</v>
      </c>
      <c r="AP29" s="42">
        <v>0.84166666666666667</v>
      </c>
      <c r="AQ29">
        <v>47.158628999999998</v>
      </c>
      <c r="AR29">
        <v>-88.485532000000006</v>
      </c>
      <c r="AS29">
        <v>313.3</v>
      </c>
      <c r="AT29">
        <v>34.200000000000003</v>
      </c>
      <c r="AU29">
        <v>12</v>
      </c>
      <c r="AV29">
        <v>9</v>
      </c>
      <c r="AW29" t="s">
        <v>412</v>
      </c>
      <c r="AX29">
        <v>1</v>
      </c>
      <c r="AY29">
        <v>1.4783999999999999</v>
      </c>
      <c r="AZ29">
        <v>1.8</v>
      </c>
      <c r="BA29">
        <v>14.048999999999999</v>
      </c>
      <c r="BB29">
        <v>16.45</v>
      </c>
      <c r="BC29">
        <v>1.17</v>
      </c>
      <c r="BD29">
        <v>12.185</v>
      </c>
      <c r="BE29">
        <v>3035.7289999999998</v>
      </c>
      <c r="BF29">
        <v>0.5</v>
      </c>
      <c r="BG29">
        <v>20.971</v>
      </c>
      <c r="BH29">
        <v>0</v>
      </c>
      <c r="BI29">
        <v>20.971</v>
      </c>
      <c r="BJ29">
        <v>15.81</v>
      </c>
      <c r="BK29">
        <v>0</v>
      </c>
      <c r="BL29">
        <v>15.81</v>
      </c>
      <c r="BM29">
        <v>0</v>
      </c>
      <c r="BN29"/>
      <c r="BO29"/>
      <c r="BP29"/>
      <c r="BQ29">
        <v>635.322</v>
      </c>
      <c r="BR29">
        <v>0.195962</v>
      </c>
      <c r="BS29">
        <v>0.34499999999999997</v>
      </c>
      <c r="BT29">
        <v>1.2862999999999999E-2</v>
      </c>
      <c r="BU29">
        <v>4.7172960000000002</v>
      </c>
      <c r="BV29">
        <f t="shared" si="10"/>
        <v>6.9344999999999999</v>
      </c>
      <c r="BW29" s="4">
        <f t="shared" si="15"/>
        <v>1.2463096032000001</v>
      </c>
      <c r="BY29" s="4">
        <f t="shared" si="11"/>
        <v>10903.577129452136</v>
      </c>
      <c r="BZ29" s="4">
        <f t="shared" si="12"/>
        <v>1.7958745871999999</v>
      </c>
      <c r="CA29" s="4">
        <f t="shared" si="13"/>
        <v>56.785554447264005</v>
      </c>
      <c r="CB29" s="4">
        <f t="shared" si="14"/>
        <v>0</v>
      </c>
    </row>
    <row r="30" spans="1:80" x14ac:dyDescent="0.25">
      <c r="A30" s="40">
        <v>41703</v>
      </c>
      <c r="B30" s="41">
        <v>0.63341635416666664</v>
      </c>
      <c r="C30">
        <v>12.962</v>
      </c>
      <c r="D30">
        <v>1.8E-3</v>
      </c>
      <c r="E30">
        <v>18.210180999999999</v>
      </c>
      <c r="F30">
        <v>801.3</v>
      </c>
      <c r="G30">
        <v>8.1999999999999993</v>
      </c>
      <c r="H30">
        <v>-70.2</v>
      </c>
      <c r="I30"/>
      <c r="J30">
        <v>3.44</v>
      </c>
      <c r="K30">
        <v>0.89059999999999995</v>
      </c>
      <c r="L30">
        <v>11.5443</v>
      </c>
      <c r="M30">
        <v>1.6000000000000001E-3</v>
      </c>
      <c r="N30">
        <v>713.62390000000005</v>
      </c>
      <c r="O30">
        <v>7.3030999999999997</v>
      </c>
      <c r="P30">
        <v>720.9</v>
      </c>
      <c r="Q30">
        <v>538.00490000000002</v>
      </c>
      <c r="R30">
        <v>5.5058999999999996</v>
      </c>
      <c r="S30">
        <v>543.5</v>
      </c>
      <c r="T30">
        <v>0</v>
      </c>
      <c r="U30"/>
      <c r="V30"/>
      <c r="W30">
        <v>0</v>
      </c>
      <c r="X30">
        <v>3.0669</v>
      </c>
      <c r="Y30">
        <v>12.4</v>
      </c>
      <c r="Z30">
        <v>870</v>
      </c>
      <c r="AA30">
        <v>893</v>
      </c>
      <c r="AB30">
        <v>822</v>
      </c>
      <c r="AC30">
        <v>48</v>
      </c>
      <c r="AD30">
        <v>5.55</v>
      </c>
      <c r="AE30">
        <v>0.13</v>
      </c>
      <c r="AF30">
        <v>994</v>
      </c>
      <c r="AG30">
        <v>-11</v>
      </c>
      <c r="AH30">
        <v>13.137</v>
      </c>
      <c r="AI30">
        <v>13</v>
      </c>
      <c r="AJ30">
        <v>191</v>
      </c>
      <c r="AK30">
        <v>190</v>
      </c>
      <c r="AL30">
        <v>5.6</v>
      </c>
      <c r="AM30">
        <v>195</v>
      </c>
      <c r="AN30" t="s">
        <v>155</v>
      </c>
      <c r="AO30">
        <v>2</v>
      </c>
      <c r="AP30" s="42">
        <v>0.84167824074074071</v>
      </c>
      <c r="AQ30">
        <v>47.158580000000001</v>
      </c>
      <c r="AR30">
        <v>-88.485365999999999</v>
      </c>
      <c r="AS30">
        <v>313.10000000000002</v>
      </c>
      <c r="AT30">
        <v>32.5</v>
      </c>
      <c r="AU30">
        <v>12</v>
      </c>
      <c r="AV30">
        <v>9</v>
      </c>
      <c r="AW30" t="s">
        <v>412</v>
      </c>
      <c r="AX30">
        <v>1</v>
      </c>
      <c r="AY30">
        <v>1.4</v>
      </c>
      <c r="AZ30">
        <v>1.7784</v>
      </c>
      <c r="BA30">
        <v>14.048999999999999</v>
      </c>
      <c r="BB30">
        <v>16.32</v>
      </c>
      <c r="BC30">
        <v>1.1599999999999999</v>
      </c>
      <c r="BD30">
        <v>12.281000000000001</v>
      </c>
      <c r="BE30">
        <v>3036.01</v>
      </c>
      <c r="BF30">
        <v>0.27100000000000002</v>
      </c>
      <c r="BG30">
        <v>19.654</v>
      </c>
      <c r="BH30">
        <v>0.20100000000000001</v>
      </c>
      <c r="BI30">
        <v>19.855</v>
      </c>
      <c r="BJ30">
        <v>14.817</v>
      </c>
      <c r="BK30">
        <v>0.152</v>
      </c>
      <c r="BL30">
        <v>14.968999999999999</v>
      </c>
      <c r="BM30">
        <v>0</v>
      </c>
      <c r="BN30"/>
      <c r="BO30"/>
      <c r="BP30"/>
      <c r="BQ30">
        <v>586.452</v>
      </c>
      <c r="BR30">
        <v>0.36743599999999998</v>
      </c>
      <c r="BS30">
        <v>0.34499999999999997</v>
      </c>
      <c r="BT30">
        <v>1.2E-2</v>
      </c>
      <c r="BU30">
        <v>8.8451039999999992</v>
      </c>
      <c r="BV30">
        <f t="shared" si="10"/>
        <v>6.9344999999999999</v>
      </c>
      <c r="BW30" s="4">
        <f t="shared" si="15"/>
        <v>2.3368764767999997</v>
      </c>
      <c r="BY30" s="4">
        <f t="shared" si="11"/>
        <v>20446.501742103457</v>
      </c>
      <c r="BZ30" s="4">
        <f t="shared" si="12"/>
        <v>1.8250934522975999</v>
      </c>
      <c r="CA30" s="4">
        <f t="shared" si="13"/>
        <v>99.787489604035201</v>
      </c>
      <c r="CB30" s="4">
        <f t="shared" si="14"/>
        <v>0</v>
      </c>
    </row>
    <row r="31" spans="1:80" x14ac:dyDescent="0.25">
      <c r="A31" s="40">
        <v>41703</v>
      </c>
      <c r="B31" s="41">
        <v>0.63342792824074079</v>
      </c>
      <c r="C31">
        <v>12.651999999999999</v>
      </c>
      <c r="D31">
        <v>1E-3</v>
      </c>
      <c r="E31">
        <v>10</v>
      </c>
      <c r="F31">
        <v>729</v>
      </c>
      <c r="G31">
        <v>-3.6</v>
      </c>
      <c r="H31">
        <v>-77.5</v>
      </c>
      <c r="I31"/>
      <c r="J31">
        <v>3.2</v>
      </c>
      <c r="K31">
        <v>0.8931</v>
      </c>
      <c r="L31">
        <v>11.3001</v>
      </c>
      <c r="M31">
        <v>8.9999999999999998E-4</v>
      </c>
      <c r="N31">
        <v>651.11900000000003</v>
      </c>
      <c r="O31">
        <v>0</v>
      </c>
      <c r="P31">
        <v>651.1</v>
      </c>
      <c r="Q31">
        <v>490.88220000000001</v>
      </c>
      <c r="R31">
        <v>0</v>
      </c>
      <c r="S31">
        <v>490.9</v>
      </c>
      <c r="T31">
        <v>0</v>
      </c>
      <c r="U31"/>
      <c r="V31"/>
      <c r="W31">
        <v>0</v>
      </c>
      <c r="X31">
        <v>2.8580000000000001</v>
      </c>
      <c r="Y31">
        <v>12.3</v>
      </c>
      <c r="Z31">
        <v>870</v>
      </c>
      <c r="AA31">
        <v>892</v>
      </c>
      <c r="AB31">
        <v>822</v>
      </c>
      <c r="AC31">
        <v>48</v>
      </c>
      <c r="AD31">
        <v>5.55</v>
      </c>
      <c r="AE31">
        <v>0.13</v>
      </c>
      <c r="AF31">
        <v>994</v>
      </c>
      <c r="AG31">
        <v>-11</v>
      </c>
      <c r="AH31">
        <v>14</v>
      </c>
      <c r="AI31">
        <v>13</v>
      </c>
      <c r="AJ31">
        <v>190.9</v>
      </c>
      <c r="AK31">
        <v>190</v>
      </c>
      <c r="AL31">
        <v>5.8</v>
      </c>
      <c r="AM31">
        <v>195</v>
      </c>
      <c r="AN31" t="s">
        <v>155</v>
      </c>
      <c r="AO31">
        <v>2</v>
      </c>
      <c r="AP31" s="42">
        <v>0.84168981481481486</v>
      </c>
      <c r="AQ31">
        <v>47.158544999999997</v>
      </c>
      <c r="AR31">
        <v>-88.485202000000001</v>
      </c>
      <c r="AS31">
        <v>312.89999999999998</v>
      </c>
      <c r="AT31">
        <v>30.8</v>
      </c>
      <c r="AU31">
        <v>12</v>
      </c>
      <c r="AV31">
        <v>9</v>
      </c>
      <c r="AW31" t="s">
        <v>412</v>
      </c>
      <c r="AX31">
        <v>0.97840000000000005</v>
      </c>
      <c r="AY31">
        <v>1.4</v>
      </c>
      <c r="AZ31">
        <v>1.7</v>
      </c>
      <c r="BA31">
        <v>14.048999999999999</v>
      </c>
      <c r="BB31">
        <v>16.7</v>
      </c>
      <c r="BC31">
        <v>1.19</v>
      </c>
      <c r="BD31">
        <v>11.965999999999999</v>
      </c>
      <c r="BE31">
        <v>3036.4250000000002</v>
      </c>
      <c r="BF31">
        <v>0.153</v>
      </c>
      <c r="BG31">
        <v>18.321999999999999</v>
      </c>
      <c r="BH31">
        <v>0</v>
      </c>
      <c r="BI31">
        <v>18.321999999999999</v>
      </c>
      <c r="BJ31">
        <v>13.813000000000001</v>
      </c>
      <c r="BK31">
        <v>0</v>
      </c>
      <c r="BL31">
        <v>13.813000000000001</v>
      </c>
      <c r="BM31">
        <v>0</v>
      </c>
      <c r="BN31"/>
      <c r="BO31"/>
      <c r="BP31"/>
      <c r="BQ31">
        <v>558.399</v>
      </c>
      <c r="BR31">
        <v>0.20475199999999999</v>
      </c>
      <c r="BS31">
        <v>0.34513700000000003</v>
      </c>
      <c r="BT31">
        <v>1.2137E-2</v>
      </c>
      <c r="BU31">
        <v>4.9288930000000004</v>
      </c>
      <c r="BV31">
        <f t="shared" si="10"/>
        <v>6.9372537000000012</v>
      </c>
      <c r="BW31" s="4">
        <f t="shared" si="15"/>
        <v>1.3022135306</v>
      </c>
      <c r="BY31" s="4">
        <f t="shared" si="11"/>
        <v>11395.275284417537</v>
      </c>
      <c r="BZ31" s="4">
        <f t="shared" si="12"/>
        <v>0.57418744692060009</v>
      </c>
      <c r="CA31" s="4">
        <f t="shared" si="13"/>
        <v>51.83824316545261</v>
      </c>
      <c r="CB31" s="4">
        <f t="shared" si="14"/>
        <v>0</v>
      </c>
    </row>
    <row r="32" spans="1:80" x14ac:dyDescent="0.25">
      <c r="A32" s="40">
        <v>41703</v>
      </c>
      <c r="B32" s="41">
        <v>0.63343950231481483</v>
      </c>
      <c r="C32">
        <v>12.574</v>
      </c>
      <c r="D32">
        <v>1E-4</v>
      </c>
      <c r="E32">
        <v>1.3419909999999999</v>
      </c>
      <c r="F32">
        <v>683.1</v>
      </c>
      <c r="G32">
        <v>0.7</v>
      </c>
      <c r="H32">
        <v>-53.1</v>
      </c>
      <c r="I32"/>
      <c r="J32">
        <v>3.1</v>
      </c>
      <c r="K32">
        <v>0.89370000000000005</v>
      </c>
      <c r="L32">
        <v>11.237500000000001</v>
      </c>
      <c r="M32">
        <v>1E-4</v>
      </c>
      <c r="N32">
        <v>610.51760000000002</v>
      </c>
      <c r="O32">
        <v>0.65080000000000005</v>
      </c>
      <c r="P32">
        <v>611.20000000000005</v>
      </c>
      <c r="Q32">
        <v>460.27249999999998</v>
      </c>
      <c r="R32">
        <v>0.49070000000000003</v>
      </c>
      <c r="S32">
        <v>460.8</v>
      </c>
      <c r="T32">
        <v>0</v>
      </c>
      <c r="U32"/>
      <c r="V32"/>
      <c r="W32">
        <v>0</v>
      </c>
      <c r="X32">
        <v>2.7706</v>
      </c>
      <c r="Y32">
        <v>12.3</v>
      </c>
      <c r="Z32">
        <v>870</v>
      </c>
      <c r="AA32">
        <v>892</v>
      </c>
      <c r="AB32">
        <v>823</v>
      </c>
      <c r="AC32">
        <v>48</v>
      </c>
      <c r="AD32">
        <v>5.55</v>
      </c>
      <c r="AE32">
        <v>0.13</v>
      </c>
      <c r="AF32">
        <v>994</v>
      </c>
      <c r="AG32">
        <v>-11</v>
      </c>
      <c r="AH32">
        <v>14</v>
      </c>
      <c r="AI32">
        <v>13</v>
      </c>
      <c r="AJ32">
        <v>190</v>
      </c>
      <c r="AK32">
        <v>190</v>
      </c>
      <c r="AL32">
        <v>5.7</v>
      </c>
      <c r="AM32">
        <v>195</v>
      </c>
      <c r="AN32" t="s">
        <v>155</v>
      </c>
      <c r="AO32">
        <v>2</v>
      </c>
      <c r="AP32" s="42">
        <v>0.84170138888888879</v>
      </c>
      <c r="AQ32">
        <v>47.158521999999998</v>
      </c>
      <c r="AR32">
        <v>-88.485043000000005</v>
      </c>
      <c r="AS32">
        <v>312.7</v>
      </c>
      <c r="AT32">
        <v>29.2</v>
      </c>
      <c r="AU32">
        <v>12</v>
      </c>
      <c r="AV32">
        <v>9</v>
      </c>
      <c r="AW32" t="s">
        <v>412</v>
      </c>
      <c r="AX32">
        <v>0.9</v>
      </c>
      <c r="AY32">
        <v>1.4</v>
      </c>
      <c r="AZ32">
        <v>1.7</v>
      </c>
      <c r="BA32">
        <v>14.048999999999999</v>
      </c>
      <c r="BB32">
        <v>16.8</v>
      </c>
      <c r="BC32">
        <v>1.2</v>
      </c>
      <c r="BD32">
        <v>11.89</v>
      </c>
      <c r="BE32">
        <v>3036.6930000000002</v>
      </c>
      <c r="BF32">
        <v>2.1000000000000001E-2</v>
      </c>
      <c r="BG32">
        <v>17.277000000000001</v>
      </c>
      <c r="BH32">
        <v>1.7999999999999999E-2</v>
      </c>
      <c r="BI32">
        <v>17.295000000000002</v>
      </c>
      <c r="BJ32">
        <v>13.025</v>
      </c>
      <c r="BK32">
        <v>1.4E-2</v>
      </c>
      <c r="BL32">
        <v>13.039</v>
      </c>
      <c r="BM32">
        <v>0</v>
      </c>
      <c r="BN32"/>
      <c r="BO32"/>
      <c r="BP32"/>
      <c r="BQ32">
        <v>544.37599999999998</v>
      </c>
      <c r="BR32">
        <v>0.110753</v>
      </c>
      <c r="BS32">
        <v>0.34586299999999998</v>
      </c>
      <c r="BT32">
        <v>1.2999999999999999E-2</v>
      </c>
      <c r="BU32">
        <v>2.666102</v>
      </c>
      <c r="BV32">
        <f t="shared" si="10"/>
        <v>6.9518462999999997</v>
      </c>
      <c r="BW32" s="4">
        <f t="shared" si="15"/>
        <v>0.70438414839999997</v>
      </c>
      <c r="BY32" s="4">
        <f t="shared" si="11"/>
        <v>6164.3958799143202</v>
      </c>
      <c r="BZ32" s="4">
        <f t="shared" si="12"/>
        <v>4.26293713188E-2</v>
      </c>
      <c r="CA32" s="4">
        <f t="shared" si="13"/>
        <v>26.440360067969998</v>
      </c>
      <c r="CB32" s="4">
        <f t="shared" si="14"/>
        <v>0</v>
      </c>
    </row>
    <row r="33" spans="1:80" x14ac:dyDescent="0.25">
      <c r="A33" s="40">
        <v>41703</v>
      </c>
      <c r="B33" s="41">
        <v>0.63345107638888887</v>
      </c>
      <c r="C33">
        <v>13.172000000000001</v>
      </c>
      <c r="D33">
        <v>4.1999999999999997E-3</v>
      </c>
      <c r="E33">
        <v>42.004970999999998</v>
      </c>
      <c r="F33">
        <v>654.1</v>
      </c>
      <c r="G33">
        <v>1.2</v>
      </c>
      <c r="H33">
        <v>-70.2</v>
      </c>
      <c r="I33"/>
      <c r="J33">
        <v>3.1</v>
      </c>
      <c r="K33">
        <v>0.88900000000000001</v>
      </c>
      <c r="L33">
        <v>11.7104</v>
      </c>
      <c r="M33">
        <v>3.7000000000000002E-3</v>
      </c>
      <c r="N33">
        <v>581.52970000000005</v>
      </c>
      <c r="O33">
        <v>1.0608</v>
      </c>
      <c r="P33">
        <v>582.6</v>
      </c>
      <c r="Q33">
        <v>438.41840000000002</v>
      </c>
      <c r="R33">
        <v>0.79969999999999997</v>
      </c>
      <c r="S33">
        <v>439.2</v>
      </c>
      <c r="T33">
        <v>0</v>
      </c>
      <c r="U33"/>
      <c r="V33"/>
      <c r="W33">
        <v>0</v>
      </c>
      <c r="X33">
        <v>2.7559</v>
      </c>
      <c r="Y33">
        <v>12.2</v>
      </c>
      <c r="Z33">
        <v>871</v>
      </c>
      <c r="AA33">
        <v>892</v>
      </c>
      <c r="AB33">
        <v>822</v>
      </c>
      <c r="AC33">
        <v>48</v>
      </c>
      <c r="AD33">
        <v>5.55</v>
      </c>
      <c r="AE33">
        <v>0.13</v>
      </c>
      <c r="AF33">
        <v>994</v>
      </c>
      <c r="AG33">
        <v>-11</v>
      </c>
      <c r="AH33">
        <v>14</v>
      </c>
      <c r="AI33">
        <v>13</v>
      </c>
      <c r="AJ33">
        <v>190.1</v>
      </c>
      <c r="AK33">
        <v>189.9</v>
      </c>
      <c r="AL33">
        <v>5.8</v>
      </c>
      <c r="AM33">
        <v>195</v>
      </c>
      <c r="AN33" t="s">
        <v>155</v>
      </c>
      <c r="AO33">
        <v>2</v>
      </c>
      <c r="AP33" s="42">
        <v>0.84171296296296294</v>
      </c>
      <c r="AQ33">
        <v>47.158507999999998</v>
      </c>
      <c r="AR33">
        <v>-88.484887999999998</v>
      </c>
      <c r="AS33">
        <v>312.39999999999998</v>
      </c>
      <c r="AT33">
        <v>27.7</v>
      </c>
      <c r="AU33">
        <v>12</v>
      </c>
      <c r="AV33">
        <v>9</v>
      </c>
      <c r="AW33" t="s">
        <v>412</v>
      </c>
      <c r="AX33">
        <v>0.9</v>
      </c>
      <c r="AY33">
        <v>1.4</v>
      </c>
      <c r="AZ33">
        <v>1.7</v>
      </c>
      <c r="BA33">
        <v>14.048999999999999</v>
      </c>
      <c r="BB33">
        <v>16.07</v>
      </c>
      <c r="BC33">
        <v>1.1399999999999999</v>
      </c>
      <c r="BD33">
        <v>12.484</v>
      </c>
      <c r="BE33">
        <v>3035.317</v>
      </c>
      <c r="BF33">
        <v>0.61599999999999999</v>
      </c>
      <c r="BG33">
        <v>15.785</v>
      </c>
      <c r="BH33">
        <v>2.9000000000000001E-2</v>
      </c>
      <c r="BI33">
        <v>15.814</v>
      </c>
      <c r="BJ33">
        <v>11.9</v>
      </c>
      <c r="BK33">
        <v>2.1999999999999999E-2</v>
      </c>
      <c r="BL33">
        <v>11.922000000000001</v>
      </c>
      <c r="BM33">
        <v>0</v>
      </c>
      <c r="BN33"/>
      <c r="BO33"/>
      <c r="BP33"/>
      <c r="BQ33">
        <v>519.39800000000002</v>
      </c>
      <c r="BR33">
        <v>8.1670999999999994E-2</v>
      </c>
      <c r="BS33">
        <v>0.34527400000000003</v>
      </c>
      <c r="BT33">
        <v>1.2999999999999999E-2</v>
      </c>
      <c r="BU33">
        <v>1.9660249999999999</v>
      </c>
      <c r="BV33">
        <f t="shared" si="10"/>
        <v>6.9400074000000007</v>
      </c>
      <c r="BW33" s="4">
        <f t="shared" si="15"/>
        <v>0.51942380499999996</v>
      </c>
      <c r="BY33" s="4">
        <f t="shared" si="11"/>
        <v>4543.6614324898947</v>
      </c>
      <c r="BZ33" s="4">
        <f t="shared" si="12"/>
        <v>0.92210976396</v>
      </c>
      <c r="CA33" s="4">
        <f t="shared" si="13"/>
        <v>17.8134840765</v>
      </c>
      <c r="CB33" s="4">
        <f t="shared" si="14"/>
        <v>0</v>
      </c>
    </row>
    <row r="34" spans="1:80" x14ac:dyDescent="0.25">
      <c r="A34" s="40">
        <v>41703</v>
      </c>
      <c r="B34" s="41">
        <v>0.63346265046296291</v>
      </c>
      <c r="C34">
        <v>14.122</v>
      </c>
      <c r="D34">
        <v>2.3E-3</v>
      </c>
      <c r="E34">
        <v>23.393443000000001</v>
      </c>
      <c r="F34">
        <v>604.20000000000005</v>
      </c>
      <c r="G34">
        <v>4</v>
      </c>
      <c r="H34">
        <v>-59</v>
      </c>
      <c r="I34"/>
      <c r="J34">
        <v>3.1</v>
      </c>
      <c r="K34">
        <v>0.88170000000000004</v>
      </c>
      <c r="L34">
        <v>12.4511</v>
      </c>
      <c r="M34">
        <v>2.0999999999999999E-3</v>
      </c>
      <c r="N34">
        <v>532.75059999999996</v>
      </c>
      <c r="O34">
        <v>3.5266999999999999</v>
      </c>
      <c r="P34">
        <v>536.29999999999995</v>
      </c>
      <c r="Q34">
        <v>401.5573</v>
      </c>
      <c r="R34">
        <v>2.6583000000000001</v>
      </c>
      <c r="S34">
        <v>404.2</v>
      </c>
      <c r="T34">
        <v>0</v>
      </c>
      <c r="U34"/>
      <c r="V34"/>
      <c r="W34">
        <v>0</v>
      </c>
      <c r="X34">
        <v>2.7332000000000001</v>
      </c>
      <c r="Y34">
        <v>12.2</v>
      </c>
      <c r="Z34">
        <v>871</v>
      </c>
      <c r="AA34">
        <v>892</v>
      </c>
      <c r="AB34">
        <v>824</v>
      </c>
      <c r="AC34">
        <v>48</v>
      </c>
      <c r="AD34">
        <v>5.49</v>
      </c>
      <c r="AE34">
        <v>0.13</v>
      </c>
      <c r="AF34">
        <v>994</v>
      </c>
      <c r="AG34">
        <v>-11.1</v>
      </c>
      <c r="AH34">
        <v>14</v>
      </c>
      <c r="AI34">
        <v>13</v>
      </c>
      <c r="AJ34">
        <v>191</v>
      </c>
      <c r="AK34">
        <v>189.1</v>
      </c>
      <c r="AL34">
        <v>6</v>
      </c>
      <c r="AM34">
        <v>195</v>
      </c>
      <c r="AN34" t="s">
        <v>155</v>
      </c>
      <c r="AO34">
        <v>2</v>
      </c>
      <c r="AP34" s="42">
        <v>0.84172453703703709</v>
      </c>
      <c r="AQ34">
        <v>47.158501000000001</v>
      </c>
      <c r="AR34">
        <v>-88.484742999999995</v>
      </c>
      <c r="AS34">
        <v>312.10000000000002</v>
      </c>
      <c r="AT34">
        <v>26.1</v>
      </c>
      <c r="AU34">
        <v>12</v>
      </c>
      <c r="AV34">
        <v>9</v>
      </c>
      <c r="AW34" t="s">
        <v>412</v>
      </c>
      <c r="AX34">
        <v>0.9</v>
      </c>
      <c r="AY34">
        <v>1.4216</v>
      </c>
      <c r="AZ34">
        <v>1.7</v>
      </c>
      <c r="BA34">
        <v>14.048999999999999</v>
      </c>
      <c r="BB34">
        <v>15.06</v>
      </c>
      <c r="BC34">
        <v>1.07</v>
      </c>
      <c r="BD34">
        <v>13.419</v>
      </c>
      <c r="BE34">
        <v>3035.1660000000002</v>
      </c>
      <c r="BF34">
        <v>0.32</v>
      </c>
      <c r="BG34">
        <v>13.6</v>
      </c>
      <c r="BH34">
        <v>0.09</v>
      </c>
      <c r="BI34">
        <v>13.69</v>
      </c>
      <c r="BJ34">
        <v>10.250999999999999</v>
      </c>
      <c r="BK34">
        <v>6.8000000000000005E-2</v>
      </c>
      <c r="BL34">
        <v>10.319000000000001</v>
      </c>
      <c r="BM34">
        <v>0</v>
      </c>
      <c r="BN34"/>
      <c r="BO34"/>
      <c r="BP34"/>
      <c r="BQ34">
        <v>484.45</v>
      </c>
      <c r="BR34">
        <v>7.4672000000000002E-2</v>
      </c>
      <c r="BS34">
        <v>0.34645199999999998</v>
      </c>
      <c r="BT34">
        <v>1.2999999999999999E-2</v>
      </c>
      <c r="BU34">
        <v>1.797542</v>
      </c>
      <c r="BV34">
        <f t="shared" si="10"/>
        <v>6.9636852000000005</v>
      </c>
      <c r="BW34" s="4">
        <f t="shared" si="15"/>
        <v>0.4749105964</v>
      </c>
      <c r="BY34" s="4">
        <f t="shared" si="11"/>
        <v>4154.0753288054802</v>
      </c>
      <c r="BZ34" s="4">
        <f t="shared" si="12"/>
        <v>0.43796751321599997</v>
      </c>
      <c r="CA34" s="4">
        <f t="shared" si="13"/>
        <v>14.0300155561788</v>
      </c>
      <c r="CB34" s="4">
        <f t="shared" si="14"/>
        <v>0</v>
      </c>
    </row>
    <row r="35" spans="1:80" x14ac:dyDescent="0.25">
      <c r="A35" s="40">
        <v>41703</v>
      </c>
      <c r="B35" s="41">
        <v>0.63347422453703706</v>
      </c>
      <c r="C35">
        <v>14.13</v>
      </c>
      <c r="D35">
        <v>-6.9999999999999999E-4</v>
      </c>
      <c r="E35">
        <v>-6.516667</v>
      </c>
      <c r="F35">
        <v>553.4</v>
      </c>
      <c r="G35">
        <v>-1.9</v>
      </c>
      <c r="H35">
        <v>-71.7</v>
      </c>
      <c r="I35"/>
      <c r="J35">
        <v>3.1</v>
      </c>
      <c r="K35">
        <v>0.88160000000000005</v>
      </c>
      <c r="L35">
        <v>12.4565</v>
      </c>
      <c r="M35">
        <v>0</v>
      </c>
      <c r="N35">
        <v>487.84699999999998</v>
      </c>
      <c r="O35">
        <v>0</v>
      </c>
      <c r="P35">
        <v>487.8</v>
      </c>
      <c r="Q35">
        <v>367.30619999999999</v>
      </c>
      <c r="R35">
        <v>0</v>
      </c>
      <c r="S35">
        <v>367.3</v>
      </c>
      <c r="T35">
        <v>0</v>
      </c>
      <c r="U35"/>
      <c r="V35"/>
      <c r="W35">
        <v>0</v>
      </c>
      <c r="X35">
        <v>2.7328000000000001</v>
      </c>
      <c r="Y35">
        <v>12.2</v>
      </c>
      <c r="Z35">
        <v>871</v>
      </c>
      <c r="AA35">
        <v>893</v>
      </c>
      <c r="AB35">
        <v>824</v>
      </c>
      <c r="AC35">
        <v>48</v>
      </c>
      <c r="AD35">
        <v>5.18</v>
      </c>
      <c r="AE35">
        <v>0.12</v>
      </c>
      <c r="AF35">
        <v>994</v>
      </c>
      <c r="AG35">
        <v>-11.9</v>
      </c>
      <c r="AH35">
        <v>13.863</v>
      </c>
      <c r="AI35">
        <v>13</v>
      </c>
      <c r="AJ35">
        <v>191</v>
      </c>
      <c r="AK35">
        <v>190</v>
      </c>
      <c r="AL35">
        <v>5.8</v>
      </c>
      <c r="AM35">
        <v>195</v>
      </c>
      <c r="AN35" t="s">
        <v>155</v>
      </c>
      <c r="AO35">
        <v>2</v>
      </c>
      <c r="AP35" s="42">
        <v>0.84173611111111113</v>
      </c>
      <c r="AQ35">
        <v>47.158509000000002</v>
      </c>
      <c r="AR35">
        <v>-88.484605000000002</v>
      </c>
      <c r="AS35">
        <v>311.8</v>
      </c>
      <c r="AT35">
        <v>24.5</v>
      </c>
      <c r="AU35">
        <v>12</v>
      </c>
      <c r="AV35">
        <v>9</v>
      </c>
      <c r="AW35" t="s">
        <v>412</v>
      </c>
      <c r="AX35">
        <v>0.92159999999999997</v>
      </c>
      <c r="AY35">
        <v>1.5216000000000001</v>
      </c>
      <c r="AZ35">
        <v>1.7432000000000001</v>
      </c>
      <c r="BA35">
        <v>14.048999999999999</v>
      </c>
      <c r="BB35">
        <v>15.05</v>
      </c>
      <c r="BC35">
        <v>1.07</v>
      </c>
      <c r="BD35">
        <v>13.435</v>
      </c>
      <c r="BE35">
        <v>3035.6669999999999</v>
      </c>
      <c r="BF35">
        <v>0</v>
      </c>
      <c r="BG35">
        <v>12.45</v>
      </c>
      <c r="BH35">
        <v>0</v>
      </c>
      <c r="BI35">
        <v>12.45</v>
      </c>
      <c r="BJ35">
        <v>9.3740000000000006</v>
      </c>
      <c r="BK35">
        <v>0</v>
      </c>
      <c r="BL35">
        <v>9.3740000000000006</v>
      </c>
      <c r="BM35">
        <v>0</v>
      </c>
      <c r="BN35"/>
      <c r="BO35"/>
      <c r="BP35"/>
      <c r="BQ35">
        <v>484.25299999999999</v>
      </c>
      <c r="BR35">
        <v>0.120808</v>
      </c>
      <c r="BS35">
        <v>0.34245199999999998</v>
      </c>
      <c r="BT35">
        <v>1.2862999999999999E-2</v>
      </c>
      <c r="BU35">
        <v>2.9081510000000002</v>
      </c>
      <c r="BV35">
        <f t="shared" si="10"/>
        <v>6.8832852000000004</v>
      </c>
      <c r="BW35" s="4">
        <f t="shared" si="15"/>
        <v>0.76833349419999997</v>
      </c>
      <c r="BY35" s="4">
        <f t="shared" si="11"/>
        <v>6721.7747457353234</v>
      </c>
      <c r="BZ35" s="4">
        <f t="shared" si="12"/>
        <v>0</v>
      </c>
      <c r="CA35" s="4">
        <f t="shared" si="13"/>
        <v>20.7565310907036</v>
      </c>
      <c r="CB35" s="4">
        <f t="shared" si="14"/>
        <v>0</v>
      </c>
    </row>
    <row r="36" spans="1:80" x14ac:dyDescent="0.25">
      <c r="A36" s="40">
        <v>41703</v>
      </c>
      <c r="B36" s="41">
        <v>0.6334857986111111</v>
      </c>
      <c r="C36">
        <v>14.231</v>
      </c>
      <c r="D36">
        <v>5.0000000000000001E-4</v>
      </c>
      <c r="E36">
        <v>5.3562649999999996</v>
      </c>
      <c r="F36">
        <v>491.8</v>
      </c>
      <c r="G36">
        <v>-1.9</v>
      </c>
      <c r="H36">
        <v>-79.2</v>
      </c>
      <c r="I36"/>
      <c r="J36">
        <v>3.25</v>
      </c>
      <c r="K36">
        <v>0.88080000000000003</v>
      </c>
      <c r="L36">
        <v>12.5345</v>
      </c>
      <c r="M36">
        <v>5.0000000000000001E-4</v>
      </c>
      <c r="N36">
        <v>433.13839999999999</v>
      </c>
      <c r="O36">
        <v>0</v>
      </c>
      <c r="P36">
        <v>433.1</v>
      </c>
      <c r="Q36">
        <v>326.54539999999997</v>
      </c>
      <c r="R36">
        <v>0</v>
      </c>
      <c r="S36">
        <v>326.5</v>
      </c>
      <c r="T36">
        <v>0</v>
      </c>
      <c r="U36"/>
      <c r="V36"/>
      <c r="W36">
        <v>0</v>
      </c>
      <c r="X36">
        <v>2.8658000000000001</v>
      </c>
      <c r="Y36">
        <v>12.2</v>
      </c>
      <c r="Z36">
        <v>872</v>
      </c>
      <c r="AA36">
        <v>892</v>
      </c>
      <c r="AB36">
        <v>822</v>
      </c>
      <c r="AC36">
        <v>48</v>
      </c>
      <c r="AD36">
        <v>5.55</v>
      </c>
      <c r="AE36">
        <v>0.13</v>
      </c>
      <c r="AF36">
        <v>994</v>
      </c>
      <c r="AG36">
        <v>-11</v>
      </c>
      <c r="AH36">
        <v>13.137</v>
      </c>
      <c r="AI36">
        <v>13</v>
      </c>
      <c r="AJ36">
        <v>190.9</v>
      </c>
      <c r="AK36">
        <v>189.9</v>
      </c>
      <c r="AL36">
        <v>5.7</v>
      </c>
      <c r="AM36">
        <v>195</v>
      </c>
      <c r="AN36" t="s">
        <v>155</v>
      </c>
      <c r="AO36">
        <v>2</v>
      </c>
      <c r="AP36" s="42">
        <v>0.84174768518518517</v>
      </c>
      <c r="AQ36">
        <v>47.158535000000001</v>
      </c>
      <c r="AR36">
        <v>-88.484470000000002</v>
      </c>
      <c r="AS36">
        <v>311.60000000000002</v>
      </c>
      <c r="AT36">
        <v>23.9</v>
      </c>
      <c r="AU36">
        <v>12</v>
      </c>
      <c r="AV36">
        <v>9</v>
      </c>
      <c r="AW36" t="s">
        <v>412</v>
      </c>
      <c r="AX36">
        <v>1.0431999999999999</v>
      </c>
      <c r="AY36">
        <v>1.6432</v>
      </c>
      <c r="AZ36">
        <v>1.9432</v>
      </c>
      <c r="BA36">
        <v>14.048999999999999</v>
      </c>
      <c r="BB36">
        <v>14.95</v>
      </c>
      <c r="BC36">
        <v>1.06</v>
      </c>
      <c r="BD36">
        <v>13.535</v>
      </c>
      <c r="BE36">
        <v>3035.491</v>
      </c>
      <c r="BF36">
        <v>7.2999999999999995E-2</v>
      </c>
      <c r="BG36">
        <v>10.984999999999999</v>
      </c>
      <c r="BH36">
        <v>0</v>
      </c>
      <c r="BI36">
        <v>10.984999999999999</v>
      </c>
      <c r="BJ36">
        <v>8.2810000000000006</v>
      </c>
      <c r="BK36">
        <v>0</v>
      </c>
      <c r="BL36">
        <v>8.2810000000000006</v>
      </c>
      <c r="BM36">
        <v>0</v>
      </c>
      <c r="BN36"/>
      <c r="BO36"/>
      <c r="BP36"/>
      <c r="BQ36">
        <v>504.62599999999998</v>
      </c>
      <c r="BR36">
        <v>0.108096</v>
      </c>
      <c r="BS36">
        <v>0.33927400000000002</v>
      </c>
      <c r="BT36">
        <v>1.2E-2</v>
      </c>
      <c r="BU36">
        <v>2.602141</v>
      </c>
      <c r="BV36">
        <f t="shared" si="10"/>
        <v>6.8194074000000011</v>
      </c>
      <c r="BW36" s="4">
        <f t="shared" si="15"/>
        <v>0.68748565220000002</v>
      </c>
      <c r="BY36" s="4">
        <f t="shared" si="11"/>
        <v>6014.1277313562832</v>
      </c>
      <c r="BZ36" s="4">
        <f t="shared" si="12"/>
        <v>0.14463272149019998</v>
      </c>
      <c r="CA36" s="4">
        <f t="shared" si="13"/>
        <v>16.406898173429401</v>
      </c>
      <c r="CB36" s="4">
        <f t="shared" si="14"/>
        <v>0</v>
      </c>
    </row>
    <row r="37" spans="1:80" x14ac:dyDescent="0.25">
      <c r="A37" s="40">
        <v>41703</v>
      </c>
      <c r="B37" s="41">
        <v>0.63349737268518524</v>
      </c>
      <c r="C37">
        <v>14.382</v>
      </c>
      <c r="D37">
        <v>3.0000000000000001E-3</v>
      </c>
      <c r="E37">
        <v>29.926290000000002</v>
      </c>
      <c r="F37">
        <v>577.9</v>
      </c>
      <c r="G37">
        <v>-2</v>
      </c>
      <c r="H37">
        <v>-52.7</v>
      </c>
      <c r="I37"/>
      <c r="J37">
        <v>3.3</v>
      </c>
      <c r="K37">
        <v>0.87970000000000004</v>
      </c>
      <c r="L37">
        <v>12.6516</v>
      </c>
      <c r="M37">
        <v>2.5999999999999999E-3</v>
      </c>
      <c r="N37">
        <v>508.38200000000001</v>
      </c>
      <c r="O37">
        <v>0</v>
      </c>
      <c r="P37">
        <v>508.4</v>
      </c>
      <c r="Q37">
        <v>383.18970000000002</v>
      </c>
      <c r="R37">
        <v>0</v>
      </c>
      <c r="S37">
        <v>383.2</v>
      </c>
      <c r="T37">
        <v>0</v>
      </c>
      <c r="U37"/>
      <c r="V37"/>
      <c r="W37">
        <v>0</v>
      </c>
      <c r="X37">
        <v>2.903</v>
      </c>
      <c r="Y37">
        <v>12.2</v>
      </c>
      <c r="Z37">
        <v>871</v>
      </c>
      <c r="AA37">
        <v>893</v>
      </c>
      <c r="AB37">
        <v>824</v>
      </c>
      <c r="AC37">
        <v>48</v>
      </c>
      <c r="AD37">
        <v>5.49</v>
      </c>
      <c r="AE37">
        <v>0.13</v>
      </c>
      <c r="AF37">
        <v>994</v>
      </c>
      <c r="AG37">
        <v>-11.1</v>
      </c>
      <c r="AH37">
        <v>13.863</v>
      </c>
      <c r="AI37">
        <v>13</v>
      </c>
      <c r="AJ37">
        <v>190</v>
      </c>
      <c r="AK37">
        <v>189.1</v>
      </c>
      <c r="AL37">
        <v>6</v>
      </c>
      <c r="AM37">
        <v>195</v>
      </c>
      <c r="AN37" t="s">
        <v>155</v>
      </c>
      <c r="AO37">
        <v>2</v>
      </c>
      <c r="AP37" s="42">
        <v>0.84175925925925921</v>
      </c>
      <c r="AQ37">
        <v>47.158583999999998</v>
      </c>
      <c r="AR37">
        <v>-88.484341999999998</v>
      </c>
      <c r="AS37">
        <v>311.39999999999998</v>
      </c>
      <c r="AT37">
        <v>23.9</v>
      </c>
      <c r="AU37">
        <v>12</v>
      </c>
      <c r="AV37">
        <v>9</v>
      </c>
      <c r="AW37" t="s">
        <v>412</v>
      </c>
      <c r="AX37">
        <v>1.2</v>
      </c>
      <c r="AY37">
        <v>1.8</v>
      </c>
      <c r="AZ37">
        <v>2.1</v>
      </c>
      <c r="BA37">
        <v>14.048999999999999</v>
      </c>
      <c r="BB37">
        <v>14.8</v>
      </c>
      <c r="BC37">
        <v>1.05</v>
      </c>
      <c r="BD37">
        <v>13.676</v>
      </c>
      <c r="BE37">
        <v>3034.8820000000001</v>
      </c>
      <c r="BF37">
        <v>0.40200000000000002</v>
      </c>
      <c r="BG37">
        <v>12.771000000000001</v>
      </c>
      <c r="BH37">
        <v>0</v>
      </c>
      <c r="BI37">
        <v>12.771000000000001</v>
      </c>
      <c r="BJ37">
        <v>9.6259999999999994</v>
      </c>
      <c r="BK37">
        <v>0</v>
      </c>
      <c r="BL37">
        <v>9.6259999999999994</v>
      </c>
      <c r="BM37">
        <v>0</v>
      </c>
      <c r="BN37"/>
      <c r="BO37"/>
      <c r="BP37"/>
      <c r="BQ37">
        <v>506.33600000000001</v>
      </c>
      <c r="BR37">
        <v>0.116781</v>
      </c>
      <c r="BS37">
        <v>0.34113700000000002</v>
      </c>
      <c r="BT37">
        <v>1.2E-2</v>
      </c>
      <c r="BU37">
        <v>2.8112110000000001</v>
      </c>
      <c r="BV37">
        <f t="shared" si="10"/>
        <v>6.8568537000000012</v>
      </c>
      <c r="BW37" s="4">
        <f t="shared" si="15"/>
        <v>0.74272194619999998</v>
      </c>
      <c r="BY37" s="4">
        <f t="shared" si="11"/>
        <v>6496.0315543244633</v>
      </c>
      <c r="BZ37" s="4">
        <f t="shared" si="12"/>
        <v>0.86046333427080002</v>
      </c>
      <c r="CA37" s="4">
        <f t="shared" si="13"/>
        <v>20.604029989280399</v>
      </c>
      <c r="CB37" s="4">
        <f t="shared" si="14"/>
        <v>0</v>
      </c>
    </row>
    <row r="38" spans="1:80" x14ac:dyDescent="0.25">
      <c r="A38" s="40">
        <v>41703</v>
      </c>
      <c r="B38" s="41">
        <v>0.63350894675925928</v>
      </c>
      <c r="C38">
        <v>14.734</v>
      </c>
      <c r="D38">
        <v>2.2000000000000001E-3</v>
      </c>
      <c r="E38">
        <v>21.635905999999999</v>
      </c>
      <c r="F38">
        <v>778.6</v>
      </c>
      <c r="G38">
        <v>-3.6</v>
      </c>
      <c r="H38">
        <v>-80.2</v>
      </c>
      <c r="I38"/>
      <c r="J38">
        <v>2.99</v>
      </c>
      <c r="K38">
        <v>0.877</v>
      </c>
      <c r="L38">
        <v>12.922000000000001</v>
      </c>
      <c r="M38">
        <v>1.9E-3</v>
      </c>
      <c r="N38">
        <v>682.8175</v>
      </c>
      <c r="O38">
        <v>0</v>
      </c>
      <c r="P38">
        <v>682.8</v>
      </c>
      <c r="Q38">
        <v>514.10209999999995</v>
      </c>
      <c r="R38">
        <v>0</v>
      </c>
      <c r="S38">
        <v>514.1</v>
      </c>
      <c r="T38">
        <v>0</v>
      </c>
      <c r="U38"/>
      <c r="V38"/>
      <c r="W38">
        <v>0</v>
      </c>
      <c r="X38">
        <v>2.6261000000000001</v>
      </c>
      <c r="Y38">
        <v>12.2</v>
      </c>
      <c r="Z38">
        <v>871</v>
      </c>
      <c r="AA38">
        <v>892</v>
      </c>
      <c r="AB38">
        <v>825</v>
      </c>
      <c r="AC38">
        <v>48</v>
      </c>
      <c r="AD38">
        <v>5.18</v>
      </c>
      <c r="AE38">
        <v>0.12</v>
      </c>
      <c r="AF38">
        <v>994</v>
      </c>
      <c r="AG38">
        <v>-11.9</v>
      </c>
      <c r="AH38">
        <v>13.137</v>
      </c>
      <c r="AI38">
        <v>13</v>
      </c>
      <c r="AJ38">
        <v>190</v>
      </c>
      <c r="AK38">
        <v>190</v>
      </c>
      <c r="AL38">
        <v>6.1</v>
      </c>
      <c r="AM38">
        <v>195</v>
      </c>
      <c r="AN38" t="s">
        <v>155</v>
      </c>
      <c r="AO38">
        <v>2</v>
      </c>
      <c r="AP38" s="42">
        <v>0.84177083333333336</v>
      </c>
      <c r="AQ38">
        <v>47.158650999999999</v>
      </c>
      <c r="AR38">
        <v>-88.484234000000001</v>
      </c>
      <c r="AS38">
        <v>311.2</v>
      </c>
      <c r="AT38">
        <v>23.9</v>
      </c>
      <c r="AU38">
        <v>12</v>
      </c>
      <c r="AV38">
        <v>9</v>
      </c>
      <c r="AW38" t="s">
        <v>412</v>
      </c>
      <c r="AX38">
        <v>1.2</v>
      </c>
      <c r="AY38">
        <v>1.8</v>
      </c>
      <c r="AZ38">
        <v>2.1</v>
      </c>
      <c r="BA38">
        <v>14.048999999999999</v>
      </c>
      <c r="BB38">
        <v>14.47</v>
      </c>
      <c r="BC38">
        <v>1.03</v>
      </c>
      <c r="BD38">
        <v>14.023999999999999</v>
      </c>
      <c r="BE38">
        <v>3034.8679999999999</v>
      </c>
      <c r="BF38">
        <v>0.28399999999999997</v>
      </c>
      <c r="BG38">
        <v>16.794</v>
      </c>
      <c r="BH38">
        <v>0</v>
      </c>
      <c r="BI38">
        <v>16.794</v>
      </c>
      <c r="BJ38">
        <v>12.644</v>
      </c>
      <c r="BK38">
        <v>0</v>
      </c>
      <c r="BL38">
        <v>12.644</v>
      </c>
      <c r="BM38">
        <v>0</v>
      </c>
      <c r="BN38"/>
      <c r="BO38"/>
      <c r="BP38"/>
      <c r="BQ38">
        <v>448.464</v>
      </c>
      <c r="BR38">
        <v>0.138823</v>
      </c>
      <c r="BS38">
        <v>0.34241100000000002</v>
      </c>
      <c r="BT38">
        <v>1.2137E-2</v>
      </c>
      <c r="BU38">
        <v>3.3418169999999998</v>
      </c>
      <c r="BV38">
        <f t="shared" si="10"/>
        <v>6.8824611000000013</v>
      </c>
      <c r="BW38" s="4">
        <f t="shared" si="15"/>
        <v>0.88290805139999995</v>
      </c>
      <c r="BY38" s="4">
        <f t="shared" si="11"/>
        <v>7722.0986039837771</v>
      </c>
      <c r="BZ38" s="4">
        <f t="shared" si="12"/>
        <v>0.72262648771919991</v>
      </c>
      <c r="CA38" s="4">
        <f t="shared" si="13"/>
        <v>32.172145460287197</v>
      </c>
      <c r="CB38" s="4">
        <f t="shared" si="14"/>
        <v>0</v>
      </c>
    </row>
    <row r="39" spans="1:80" x14ac:dyDescent="0.25">
      <c r="A39" s="40">
        <v>41703</v>
      </c>
      <c r="B39" s="41">
        <v>0.63352052083333332</v>
      </c>
      <c r="C39">
        <v>14.878</v>
      </c>
      <c r="D39">
        <v>1.2999999999999999E-3</v>
      </c>
      <c r="E39">
        <v>13.125534</v>
      </c>
      <c r="F39">
        <v>955.1</v>
      </c>
      <c r="G39">
        <v>-5</v>
      </c>
      <c r="H39">
        <v>-53.9</v>
      </c>
      <c r="I39"/>
      <c r="J39">
        <v>2.5</v>
      </c>
      <c r="K39">
        <v>0.876</v>
      </c>
      <c r="L39">
        <v>13.033099999999999</v>
      </c>
      <c r="M39">
        <v>1.1000000000000001E-3</v>
      </c>
      <c r="N39">
        <v>836.63890000000004</v>
      </c>
      <c r="O39">
        <v>0</v>
      </c>
      <c r="P39">
        <v>836.6</v>
      </c>
      <c r="Q39">
        <v>630.74659999999994</v>
      </c>
      <c r="R39">
        <v>0</v>
      </c>
      <c r="S39">
        <v>630.70000000000005</v>
      </c>
      <c r="T39">
        <v>0</v>
      </c>
      <c r="U39"/>
      <c r="V39"/>
      <c r="W39">
        <v>0</v>
      </c>
      <c r="X39">
        <v>2.1884999999999999</v>
      </c>
      <c r="Y39">
        <v>12.1</v>
      </c>
      <c r="Z39">
        <v>872</v>
      </c>
      <c r="AA39">
        <v>892</v>
      </c>
      <c r="AB39">
        <v>825</v>
      </c>
      <c r="AC39">
        <v>48</v>
      </c>
      <c r="AD39">
        <v>5.55</v>
      </c>
      <c r="AE39">
        <v>0.13</v>
      </c>
      <c r="AF39">
        <v>994</v>
      </c>
      <c r="AG39">
        <v>-11</v>
      </c>
      <c r="AH39">
        <v>14</v>
      </c>
      <c r="AI39">
        <v>13</v>
      </c>
      <c r="AJ39">
        <v>190.1</v>
      </c>
      <c r="AK39">
        <v>190.1</v>
      </c>
      <c r="AL39">
        <v>6.2</v>
      </c>
      <c r="AM39">
        <v>195</v>
      </c>
      <c r="AN39" t="s">
        <v>155</v>
      </c>
      <c r="AO39">
        <v>2</v>
      </c>
      <c r="AP39" s="42">
        <v>0.84178240740740751</v>
      </c>
      <c r="AQ39">
        <v>47.158735</v>
      </c>
      <c r="AR39">
        <v>-88.484146999999993</v>
      </c>
      <c r="AS39">
        <v>311</v>
      </c>
      <c r="AT39">
        <v>24.3</v>
      </c>
      <c r="AU39">
        <v>12</v>
      </c>
      <c r="AV39">
        <v>9</v>
      </c>
      <c r="AW39" t="s">
        <v>412</v>
      </c>
      <c r="AX39">
        <v>1.2432000000000001</v>
      </c>
      <c r="AY39">
        <v>1.8216000000000001</v>
      </c>
      <c r="AZ39">
        <v>2.1648000000000001</v>
      </c>
      <c r="BA39">
        <v>14.048999999999999</v>
      </c>
      <c r="BB39">
        <v>14.34</v>
      </c>
      <c r="BC39">
        <v>1.02</v>
      </c>
      <c r="BD39">
        <v>14.159000000000001</v>
      </c>
      <c r="BE39">
        <v>3034.9650000000001</v>
      </c>
      <c r="BF39">
        <v>0.17</v>
      </c>
      <c r="BG39">
        <v>20.402000000000001</v>
      </c>
      <c r="BH39">
        <v>0</v>
      </c>
      <c r="BI39">
        <v>20.402000000000001</v>
      </c>
      <c r="BJ39">
        <v>15.381</v>
      </c>
      <c r="BK39">
        <v>0</v>
      </c>
      <c r="BL39">
        <v>15.381</v>
      </c>
      <c r="BM39">
        <v>0</v>
      </c>
      <c r="BN39"/>
      <c r="BO39"/>
      <c r="BP39"/>
      <c r="BQ39">
        <v>370.55399999999997</v>
      </c>
      <c r="BR39">
        <v>0.21563099999999999</v>
      </c>
      <c r="BS39">
        <v>0.34499999999999997</v>
      </c>
      <c r="BT39">
        <v>1.2862999999999999E-2</v>
      </c>
      <c r="BU39">
        <v>5.1907779999999999</v>
      </c>
      <c r="BV39">
        <f t="shared" si="10"/>
        <v>6.9344999999999999</v>
      </c>
      <c r="BW39" s="4">
        <f t="shared" si="15"/>
        <v>1.3714035475999999</v>
      </c>
      <c r="BY39" s="4">
        <f t="shared" si="11"/>
        <v>11994.965821479078</v>
      </c>
      <c r="BZ39" s="4">
        <f t="shared" si="12"/>
        <v>0.671883922764</v>
      </c>
      <c r="CA39" s="4">
        <f t="shared" si="13"/>
        <v>60.78968597666519</v>
      </c>
      <c r="CB39" s="4">
        <f t="shared" si="14"/>
        <v>0</v>
      </c>
    </row>
    <row r="40" spans="1:80" x14ac:dyDescent="0.25">
      <c r="A40" s="40">
        <v>41703</v>
      </c>
      <c r="B40" s="41">
        <v>0.63353209490740736</v>
      </c>
      <c r="C40">
        <v>14.548999999999999</v>
      </c>
      <c r="D40">
        <v>1.5E-3</v>
      </c>
      <c r="E40">
        <v>15.125303000000001</v>
      </c>
      <c r="F40">
        <v>1229.9000000000001</v>
      </c>
      <c r="G40">
        <v>-6.5</v>
      </c>
      <c r="H40">
        <v>-51.6</v>
      </c>
      <c r="I40"/>
      <c r="J40">
        <v>2.14</v>
      </c>
      <c r="K40">
        <v>0.87849999999999995</v>
      </c>
      <c r="L40">
        <v>12.7806</v>
      </c>
      <c r="M40">
        <v>1.2999999999999999E-3</v>
      </c>
      <c r="N40">
        <v>1080.4047</v>
      </c>
      <c r="O40">
        <v>0</v>
      </c>
      <c r="P40">
        <v>1080.4000000000001</v>
      </c>
      <c r="Q40">
        <v>814.52300000000002</v>
      </c>
      <c r="R40">
        <v>0</v>
      </c>
      <c r="S40">
        <v>814.5</v>
      </c>
      <c r="T40">
        <v>0</v>
      </c>
      <c r="U40"/>
      <c r="V40"/>
      <c r="W40">
        <v>0</v>
      </c>
      <c r="X40">
        <v>1.8833</v>
      </c>
      <c r="Y40">
        <v>12.2</v>
      </c>
      <c r="Z40">
        <v>871</v>
      </c>
      <c r="AA40">
        <v>893</v>
      </c>
      <c r="AB40">
        <v>825</v>
      </c>
      <c r="AC40">
        <v>48</v>
      </c>
      <c r="AD40">
        <v>5.55</v>
      </c>
      <c r="AE40">
        <v>0.13</v>
      </c>
      <c r="AF40">
        <v>994</v>
      </c>
      <c r="AG40">
        <v>-11</v>
      </c>
      <c r="AH40">
        <v>13.863</v>
      </c>
      <c r="AI40">
        <v>13</v>
      </c>
      <c r="AJ40">
        <v>190.9</v>
      </c>
      <c r="AK40">
        <v>190.9</v>
      </c>
      <c r="AL40">
        <v>6.2</v>
      </c>
      <c r="AM40">
        <v>195</v>
      </c>
      <c r="AN40" t="s">
        <v>155</v>
      </c>
      <c r="AO40">
        <v>2</v>
      </c>
      <c r="AP40" s="42">
        <v>0.84179398148148143</v>
      </c>
      <c r="AQ40">
        <v>47.158822999999998</v>
      </c>
      <c r="AR40">
        <v>-88.484071</v>
      </c>
      <c r="AS40">
        <v>310.8</v>
      </c>
      <c r="AT40">
        <v>25.6</v>
      </c>
      <c r="AU40">
        <v>12</v>
      </c>
      <c r="AV40">
        <v>9</v>
      </c>
      <c r="AW40" t="s">
        <v>412</v>
      </c>
      <c r="AX40">
        <v>1.3568</v>
      </c>
      <c r="AY40">
        <v>1.9</v>
      </c>
      <c r="AZ40">
        <v>2.3784000000000001</v>
      </c>
      <c r="BA40">
        <v>14.048999999999999</v>
      </c>
      <c r="BB40">
        <v>14.65</v>
      </c>
      <c r="BC40">
        <v>1.04</v>
      </c>
      <c r="BD40">
        <v>13.833</v>
      </c>
      <c r="BE40">
        <v>3035.1019999999999</v>
      </c>
      <c r="BF40">
        <v>0.20100000000000001</v>
      </c>
      <c r="BG40">
        <v>26.867999999999999</v>
      </c>
      <c r="BH40">
        <v>0</v>
      </c>
      <c r="BI40">
        <v>26.867999999999999</v>
      </c>
      <c r="BJ40">
        <v>20.256</v>
      </c>
      <c r="BK40">
        <v>0</v>
      </c>
      <c r="BL40">
        <v>20.256</v>
      </c>
      <c r="BM40">
        <v>0</v>
      </c>
      <c r="BN40"/>
      <c r="BO40"/>
      <c r="BP40"/>
      <c r="BQ40">
        <v>325.19099999999997</v>
      </c>
      <c r="BR40">
        <v>0.27068500000000001</v>
      </c>
      <c r="BS40">
        <v>0.34499999999999997</v>
      </c>
      <c r="BT40">
        <v>1.2137E-2</v>
      </c>
      <c r="BU40">
        <v>6.5160650000000002</v>
      </c>
      <c r="BV40">
        <f t="shared" si="10"/>
        <v>6.9344999999999999</v>
      </c>
      <c r="BW40" s="4">
        <f t="shared" si="15"/>
        <v>1.721544373</v>
      </c>
      <c r="BY40" s="4">
        <f t="shared" si="11"/>
        <v>15058.14834503788</v>
      </c>
      <c r="BZ40" s="4">
        <f t="shared" si="12"/>
        <v>0.99722771009100009</v>
      </c>
      <c r="CA40" s="4">
        <f t="shared" si="13"/>
        <v>100.49673878409601</v>
      </c>
      <c r="CB40" s="4">
        <f t="shared" si="14"/>
        <v>0</v>
      </c>
    </row>
    <row r="41" spans="1:80" x14ac:dyDescent="0.25">
      <c r="A41" s="40">
        <v>41703</v>
      </c>
      <c r="B41" s="41">
        <v>0.63354366898148151</v>
      </c>
      <c r="C41">
        <v>14.221</v>
      </c>
      <c r="D41">
        <v>2.7000000000000001E-3</v>
      </c>
      <c r="E41">
        <v>26.734521000000001</v>
      </c>
      <c r="F41">
        <v>1293.3</v>
      </c>
      <c r="G41">
        <v>-5.4</v>
      </c>
      <c r="H41">
        <v>-58.8</v>
      </c>
      <c r="I41"/>
      <c r="J41">
        <v>1.9</v>
      </c>
      <c r="K41">
        <v>0.88090000000000002</v>
      </c>
      <c r="L41">
        <v>12.527799999999999</v>
      </c>
      <c r="M41">
        <v>2.3999999999999998E-3</v>
      </c>
      <c r="N41">
        <v>1139.3358000000001</v>
      </c>
      <c r="O41">
        <v>0</v>
      </c>
      <c r="P41">
        <v>1139.3</v>
      </c>
      <c r="Q41">
        <v>858.76700000000005</v>
      </c>
      <c r="R41">
        <v>0</v>
      </c>
      <c r="S41">
        <v>858.8</v>
      </c>
      <c r="T41">
        <v>0</v>
      </c>
      <c r="U41"/>
      <c r="V41"/>
      <c r="W41">
        <v>0</v>
      </c>
      <c r="X41">
        <v>1.6744000000000001</v>
      </c>
      <c r="Y41">
        <v>12.2</v>
      </c>
      <c r="Z41">
        <v>872</v>
      </c>
      <c r="AA41">
        <v>892</v>
      </c>
      <c r="AB41">
        <v>824</v>
      </c>
      <c r="AC41">
        <v>48</v>
      </c>
      <c r="AD41">
        <v>5.49</v>
      </c>
      <c r="AE41">
        <v>0.13</v>
      </c>
      <c r="AF41">
        <v>994</v>
      </c>
      <c r="AG41">
        <v>-11.1</v>
      </c>
      <c r="AH41">
        <v>13</v>
      </c>
      <c r="AI41">
        <v>13</v>
      </c>
      <c r="AJ41">
        <v>190.1</v>
      </c>
      <c r="AK41">
        <v>190</v>
      </c>
      <c r="AL41">
        <v>6</v>
      </c>
      <c r="AM41">
        <v>195</v>
      </c>
      <c r="AN41" t="s">
        <v>155</v>
      </c>
      <c r="AO41">
        <v>2</v>
      </c>
      <c r="AP41" s="42">
        <v>0.84180555555555558</v>
      </c>
      <c r="AQ41">
        <v>47.158934000000002</v>
      </c>
      <c r="AR41">
        <v>-88.484037000000001</v>
      </c>
      <c r="AS41">
        <v>310.5</v>
      </c>
      <c r="AT41">
        <v>27.8</v>
      </c>
      <c r="AU41">
        <v>12</v>
      </c>
      <c r="AV41">
        <v>9</v>
      </c>
      <c r="AW41" t="s">
        <v>412</v>
      </c>
      <c r="AX41">
        <v>1.2</v>
      </c>
      <c r="AY41">
        <v>1.9</v>
      </c>
      <c r="AZ41">
        <v>2.2999999999999998</v>
      </c>
      <c r="BA41">
        <v>14.048999999999999</v>
      </c>
      <c r="BB41">
        <v>14.96</v>
      </c>
      <c r="BC41">
        <v>1.06</v>
      </c>
      <c r="BD41">
        <v>13.516</v>
      </c>
      <c r="BE41">
        <v>3035.038</v>
      </c>
      <c r="BF41">
        <v>0.36299999999999999</v>
      </c>
      <c r="BG41">
        <v>28.905000000000001</v>
      </c>
      <c r="BH41">
        <v>0</v>
      </c>
      <c r="BI41">
        <v>28.905000000000001</v>
      </c>
      <c r="BJ41">
        <v>21.786999999999999</v>
      </c>
      <c r="BK41">
        <v>0</v>
      </c>
      <c r="BL41">
        <v>21.786999999999999</v>
      </c>
      <c r="BM41">
        <v>0</v>
      </c>
      <c r="BN41"/>
      <c r="BO41"/>
      <c r="BP41"/>
      <c r="BQ41">
        <v>294.95699999999999</v>
      </c>
      <c r="BR41">
        <v>0.26910899999999999</v>
      </c>
      <c r="BS41">
        <v>0.34513700000000003</v>
      </c>
      <c r="BT41">
        <v>1.2999999999999999E-2</v>
      </c>
      <c r="BU41">
        <v>6.4781269999999997</v>
      </c>
      <c r="BV41">
        <f t="shared" si="10"/>
        <v>6.9372537000000012</v>
      </c>
      <c r="BW41" s="4">
        <f t="shared" si="15"/>
        <v>1.7115211533999999</v>
      </c>
      <c r="BY41" s="4">
        <f t="shared" si="11"/>
        <v>14970.160732767115</v>
      </c>
      <c r="BZ41" s="4">
        <f t="shared" si="12"/>
        <v>1.7904778609013998</v>
      </c>
      <c r="CA41" s="4">
        <f t="shared" si="13"/>
        <v>107.46319877536858</v>
      </c>
      <c r="CB41" s="4">
        <f t="shared" si="14"/>
        <v>0</v>
      </c>
    </row>
    <row r="42" spans="1:80" x14ac:dyDescent="0.25">
      <c r="A42" s="40">
        <v>41703</v>
      </c>
      <c r="B42" s="41">
        <v>0.63355524305555555</v>
      </c>
      <c r="C42">
        <v>14.202999999999999</v>
      </c>
      <c r="D42">
        <v>3.5999999999999999E-3</v>
      </c>
      <c r="E42">
        <v>36.423298000000003</v>
      </c>
      <c r="F42">
        <v>1097.4000000000001</v>
      </c>
      <c r="G42">
        <v>-4.5999999999999996</v>
      </c>
      <c r="H42">
        <v>-41.2</v>
      </c>
      <c r="I42"/>
      <c r="J42">
        <v>1.65</v>
      </c>
      <c r="K42">
        <v>0.88109999999999999</v>
      </c>
      <c r="L42">
        <v>12.5145</v>
      </c>
      <c r="M42">
        <v>3.2000000000000002E-3</v>
      </c>
      <c r="N42">
        <v>966.95370000000003</v>
      </c>
      <c r="O42">
        <v>0</v>
      </c>
      <c r="P42">
        <v>967</v>
      </c>
      <c r="Q42">
        <v>728.03179999999998</v>
      </c>
      <c r="R42">
        <v>0</v>
      </c>
      <c r="S42">
        <v>728</v>
      </c>
      <c r="T42">
        <v>0</v>
      </c>
      <c r="U42"/>
      <c r="V42"/>
      <c r="W42">
        <v>0</v>
      </c>
      <c r="X42">
        <v>1.4520999999999999</v>
      </c>
      <c r="Y42">
        <v>12.3</v>
      </c>
      <c r="Z42">
        <v>872</v>
      </c>
      <c r="AA42">
        <v>893</v>
      </c>
      <c r="AB42">
        <v>825</v>
      </c>
      <c r="AC42">
        <v>48</v>
      </c>
      <c r="AD42">
        <v>5.18</v>
      </c>
      <c r="AE42">
        <v>0.12</v>
      </c>
      <c r="AF42">
        <v>994</v>
      </c>
      <c r="AG42">
        <v>-11.9</v>
      </c>
      <c r="AH42">
        <v>13</v>
      </c>
      <c r="AI42">
        <v>13</v>
      </c>
      <c r="AJ42">
        <v>190.9</v>
      </c>
      <c r="AK42">
        <v>190</v>
      </c>
      <c r="AL42">
        <v>6.2</v>
      </c>
      <c r="AM42">
        <v>195</v>
      </c>
      <c r="AN42" t="s">
        <v>155</v>
      </c>
      <c r="AO42">
        <v>2</v>
      </c>
      <c r="AP42" s="42">
        <v>0.84181712962962962</v>
      </c>
      <c r="AQ42">
        <v>47.159056</v>
      </c>
      <c r="AR42">
        <v>-88.484027999999995</v>
      </c>
      <c r="AS42">
        <v>310.3</v>
      </c>
      <c r="AT42">
        <v>30.1</v>
      </c>
      <c r="AU42">
        <v>12</v>
      </c>
      <c r="AV42">
        <v>9</v>
      </c>
      <c r="AW42" t="s">
        <v>412</v>
      </c>
      <c r="AX42">
        <v>1.2</v>
      </c>
      <c r="AY42">
        <v>1.9</v>
      </c>
      <c r="AZ42">
        <v>2.2999999999999998</v>
      </c>
      <c r="BA42">
        <v>14.048999999999999</v>
      </c>
      <c r="BB42">
        <v>14.98</v>
      </c>
      <c r="BC42">
        <v>1.07</v>
      </c>
      <c r="BD42">
        <v>13.494999999999999</v>
      </c>
      <c r="BE42">
        <v>3034.8409999999999</v>
      </c>
      <c r="BF42">
        <v>0.495</v>
      </c>
      <c r="BG42">
        <v>24.556000000000001</v>
      </c>
      <c r="BH42">
        <v>0</v>
      </c>
      <c r="BI42">
        <v>24.556000000000001</v>
      </c>
      <c r="BJ42">
        <v>18.489000000000001</v>
      </c>
      <c r="BK42">
        <v>0</v>
      </c>
      <c r="BL42">
        <v>18.489000000000001</v>
      </c>
      <c r="BM42">
        <v>0</v>
      </c>
      <c r="BN42"/>
      <c r="BO42"/>
      <c r="BP42"/>
      <c r="BQ42">
        <v>256.05</v>
      </c>
      <c r="BR42">
        <v>0.22994500000000001</v>
      </c>
      <c r="BS42">
        <v>0.34572599999999998</v>
      </c>
      <c r="BT42">
        <v>1.2862999999999999E-2</v>
      </c>
      <c r="BU42">
        <v>5.5353510000000004</v>
      </c>
      <c r="BV42">
        <f t="shared" si="10"/>
        <v>6.9490926000000002</v>
      </c>
      <c r="BW42" s="4">
        <f t="shared" si="15"/>
        <v>1.4624397342</v>
      </c>
      <c r="BY42" s="4">
        <f t="shared" si="11"/>
        <v>12790.690199015029</v>
      </c>
      <c r="BZ42" s="4">
        <f t="shared" si="12"/>
        <v>2.0862350444430002</v>
      </c>
      <c r="CA42" s="4">
        <f t="shared" si="13"/>
        <v>77.924039872134614</v>
      </c>
      <c r="CB42" s="4">
        <f t="shared" si="14"/>
        <v>0</v>
      </c>
    </row>
    <row r="43" spans="1:80" x14ac:dyDescent="0.25">
      <c r="A43" s="40">
        <v>41703</v>
      </c>
      <c r="B43" s="41">
        <v>0.6335668171296297</v>
      </c>
      <c r="C43">
        <v>14.067</v>
      </c>
      <c r="D43">
        <v>2E-3</v>
      </c>
      <c r="E43">
        <v>20.016407000000001</v>
      </c>
      <c r="F43">
        <v>1416.1</v>
      </c>
      <c r="G43">
        <v>-8.9</v>
      </c>
      <c r="H43">
        <v>-50.1</v>
      </c>
      <c r="I43"/>
      <c r="J43">
        <v>1.3</v>
      </c>
      <c r="K43">
        <v>0.88219999999999998</v>
      </c>
      <c r="L43">
        <v>12.4095</v>
      </c>
      <c r="M43">
        <v>1.8E-3</v>
      </c>
      <c r="N43">
        <v>1249.2262000000001</v>
      </c>
      <c r="O43">
        <v>0</v>
      </c>
      <c r="P43">
        <v>1249.2</v>
      </c>
      <c r="Q43">
        <v>941.79840000000002</v>
      </c>
      <c r="R43">
        <v>0</v>
      </c>
      <c r="S43">
        <v>941.8</v>
      </c>
      <c r="T43">
        <v>0</v>
      </c>
      <c r="U43"/>
      <c r="V43"/>
      <c r="W43">
        <v>0</v>
      </c>
      <c r="X43">
        <v>1.147</v>
      </c>
      <c r="Y43">
        <v>12.2</v>
      </c>
      <c r="Z43">
        <v>872</v>
      </c>
      <c r="AA43">
        <v>893</v>
      </c>
      <c r="AB43">
        <v>825</v>
      </c>
      <c r="AC43">
        <v>48</v>
      </c>
      <c r="AD43">
        <v>5.55</v>
      </c>
      <c r="AE43">
        <v>0.13</v>
      </c>
      <c r="AF43">
        <v>994</v>
      </c>
      <c r="AG43">
        <v>-11</v>
      </c>
      <c r="AH43">
        <v>13</v>
      </c>
      <c r="AI43">
        <v>13</v>
      </c>
      <c r="AJ43">
        <v>190.1</v>
      </c>
      <c r="AK43">
        <v>190</v>
      </c>
      <c r="AL43">
        <v>6.1</v>
      </c>
      <c r="AM43">
        <v>195</v>
      </c>
      <c r="AN43" t="s">
        <v>155</v>
      </c>
      <c r="AO43">
        <v>2</v>
      </c>
      <c r="AP43" s="42">
        <v>0.84182870370370377</v>
      </c>
      <c r="AQ43">
        <v>47.159185999999998</v>
      </c>
      <c r="AR43">
        <v>-88.484031000000002</v>
      </c>
      <c r="AS43">
        <v>310.2</v>
      </c>
      <c r="AT43">
        <v>31.5</v>
      </c>
      <c r="AU43">
        <v>12</v>
      </c>
      <c r="AV43">
        <v>9</v>
      </c>
      <c r="AW43" t="s">
        <v>412</v>
      </c>
      <c r="AX43">
        <v>1.2647999999999999</v>
      </c>
      <c r="AY43">
        <v>1.9432</v>
      </c>
      <c r="AZ43">
        <v>2.3647999999999998</v>
      </c>
      <c r="BA43">
        <v>14.048999999999999</v>
      </c>
      <c r="BB43">
        <v>15.11</v>
      </c>
      <c r="BC43">
        <v>1.08</v>
      </c>
      <c r="BD43">
        <v>13.359</v>
      </c>
      <c r="BE43">
        <v>3035.27</v>
      </c>
      <c r="BF43">
        <v>0.27500000000000002</v>
      </c>
      <c r="BG43">
        <v>31.998000000000001</v>
      </c>
      <c r="BH43">
        <v>0</v>
      </c>
      <c r="BI43">
        <v>31.998000000000001</v>
      </c>
      <c r="BJ43">
        <v>24.123000000000001</v>
      </c>
      <c r="BK43">
        <v>0</v>
      </c>
      <c r="BL43">
        <v>24.123000000000001</v>
      </c>
      <c r="BM43">
        <v>0</v>
      </c>
      <c r="BN43"/>
      <c r="BO43"/>
      <c r="BP43"/>
      <c r="BQ43">
        <v>203.99100000000001</v>
      </c>
      <c r="BR43">
        <v>0.224527</v>
      </c>
      <c r="BS43">
        <v>0.34399999999999997</v>
      </c>
      <c r="BT43">
        <v>1.2137E-2</v>
      </c>
      <c r="BU43">
        <v>5.4049379999999996</v>
      </c>
      <c r="BV43">
        <f t="shared" si="10"/>
        <v>6.9143999999999997</v>
      </c>
      <c r="BW43" s="4">
        <f t="shared" si="15"/>
        <v>1.4279846195999999</v>
      </c>
      <c r="BY43" s="4">
        <f t="shared" si="11"/>
        <v>12491.106708706164</v>
      </c>
      <c r="BZ43" s="4">
        <f t="shared" si="12"/>
        <v>1.1317129431299999</v>
      </c>
      <c r="CA43" s="4">
        <f t="shared" si="13"/>
        <v>99.273859371363599</v>
      </c>
      <c r="CB43" s="4">
        <f t="shared" si="14"/>
        <v>0</v>
      </c>
    </row>
    <row r="44" spans="1:80" x14ac:dyDescent="0.25">
      <c r="A44" s="40">
        <v>41703</v>
      </c>
      <c r="B44" s="41">
        <v>0.63357839120370374</v>
      </c>
      <c r="C44">
        <v>14</v>
      </c>
      <c r="D44">
        <v>2.8E-3</v>
      </c>
      <c r="E44">
        <v>28.304238999999999</v>
      </c>
      <c r="F44">
        <v>1802.7</v>
      </c>
      <c r="G44">
        <v>-9.3000000000000007</v>
      </c>
      <c r="H44">
        <v>-37.6</v>
      </c>
      <c r="I44"/>
      <c r="J44">
        <v>1.2</v>
      </c>
      <c r="K44">
        <v>0.88260000000000005</v>
      </c>
      <c r="L44">
        <v>12.3567</v>
      </c>
      <c r="M44">
        <v>2.5000000000000001E-3</v>
      </c>
      <c r="N44">
        <v>1591.0664999999999</v>
      </c>
      <c r="O44">
        <v>0</v>
      </c>
      <c r="P44">
        <v>1591.1</v>
      </c>
      <c r="Q44">
        <v>1199.5137</v>
      </c>
      <c r="R44">
        <v>0</v>
      </c>
      <c r="S44">
        <v>1199.5</v>
      </c>
      <c r="T44">
        <v>0</v>
      </c>
      <c r="U44"/>
      <c r="V44"/>
      <c r="W44">
        <v>0</v>
      </c>
      <c r="X44">
        <v>1.0590999999999999</v>
      </c>
      <c r="Y44">
        <v>12.2</v>
      </c>
      <c r="Z44">
        <v>871</v>
      </c>
      <c r="AA44">
        <v>893</v>
      </c>
      <c r="AB44">
        <v>824</v>
      </c>
      <c r="AC44">
        <v>48</v>
      </c>
      <c r="AD44">
        <v>5.55</v>
      </c>
      <c r="AE44">
        <v>0.13</v>
      </c>
      <c r="AF44">
        <v>994</v>
      </c>
      <c r="AG44">
        <v>-11</v>
      </c>
      <c r="AH44">
        <v>13</v>
      </c>
      <c r="AI44">
        <v>13</v>
      </c>
      <c r="AJ44">
        <v>191</v>
      </c>
      <c r="AK44">
        <v>190</v>
      </c>
      <c r="AL44">
        <v>6</v>
      </c>
      <c r="AM44">
        <v>195</v>
      </c>
      <c r="AN44" t="s">
        <v>155</v>
      </c>
      <c r="AO44">
        <v>2</v>
      </c>
      <c r="AP44" s="42">
        <v>0.8418402777777777</v>
      </c>
      <c r="AQ44">
        <v>47.159320000000001</v>
      </c>
      <c r="AR44">
        <v>-88.484048999999999</v>
      </c>
      <c r="AS44">
        <v>310.5</v>
      </c>
      <c r="AT44">
        <v>32.299999999999997</v>
      </c>
      <c r="AU44">
        <v>12</v>
      </c>
      <c r="AV44">
        <v>9</v>
      </c>
      <c r="AW44" t="s">
        <v>412</v>
      </c>
      <c r="AX44">
        <v>1.5</v>
      </c>
      <c r="AY44">
        <v>2.1</v>
      </c>
      <c r="AZ44">
        <v>2.6</v>
      </c>
      <c r="BA44">
        <v>14.048999999999999</v>
      </c>
      <c r="BB44">
        <v>15.18</v>
      </c>
      <c r="BC44">
        <v>1.08</v>
      </c>
      <c r="BD44">
        <v>13.298999999999999</v>
      </c>
      <c r="BE44">
        <v>3035.1289999999999</v>
      </c>
      <c r="BF44">
        <v>0.39100000000000001</v>
      </c>
      <c r="BG44">
        <v>40.926000000000002</v>
      </c>
      <c r="BH44">
        <v>0</v>
      </c>
      <c r="BI44">
        <v>40.926000000000002</v>
      </c>
      <c r="BJ44">
        <v>30.853999999999999</v>
      </c>
      <c r="BK44">
        <v>0</v>
      </c>
      <c r="BL44">
        <v>30.853999999999999</v>
      </c>
      <c r="BM44">
        <v>0</v>
      </c>
      <c r="BN44"/>
      <c r="BO44"/>
      <c r="BP44"/>
      <c r="BQ44">
        <v>189.16</v>
      </c>
      <c r="BR44">
        <v>0.270094</v>
      </c>
      <c r="BS44">
        <v>0.34440799999999999</v>
      </c>
      <c r="BT44">
        <v>1.2864E-2</v>
      </c>
      <c r="BU44">
        <v>6.5018399999999996</v>
      </c>
      <c r="BV44">
        <f t="shared" si="10"/>
        <v>6.9226008000000006</v>
      </c>
      <c r="BW44" s="4">
        <f t="shared" si="15"/>
        <v>1.7177861279999997</v>
      </c>
      <c r="BY44" s="4">
        <f t="shared" si="11"/>
        <v>15025.409076785902</v>
      </c>
      <c r="BZ44" s="4">
        <f t="shared" si="12"/>
        <v>1.9356458816159998</v>
      </c>
      <c r="CA44" s="4">
        <f t="shared" si="13"/>
        <v>152.74275711350398</v>
      </c>
      <c r="CB44" s="4">
        <f t="shared" si="14"/>
        <v>0</v>
      </c>
    </row>
    <row r="45" spans="1:80" x14ac:dyDescent="0.25">
      <c r="A45" s="40">
        <v>41703</v>
      </c>
      <c r="B45" s="41">
        <v>0.63358996527777778</v>
      </c>
      <c r="C45">
        <v>14</v>
      </c>
      <c r="D45">
        <v>3.0000000000000001E-3</v>
      </c>
      <c r="E45">
        <v>30</v>
      </c>
      <c r="F45">
        <v>2009.8</v>
      </c>
      <c r="G45">
        <v>-6.7</v>
      </c>
      <c r="H45">
        <v>-50.1</v>
      </c>
      <c r="I45"/>
      <c r="J45">
        <v>1.2</v>
      </c>
      <c r="K45">
        <v>0.88260000000000005</v>
      </c>
      <c r="L45">
        <v>12.3558</v>
      </c>
      <c r="M45">
        <v>2.5999999999999999E-3</v>
      </c>
      <c r="N45">
        <v>1773.7642000000001</v>
      </c>
      <c r="O45">
        <v>0</v>
      </c>
      <c r="P45">
        <v>1773.8</v>
      </c>
      <c r="Q45">
        <v>1337.2505000000001</v>
      </c>
      <c r="R45">
        <v>0</v>
      </c>
      <c r="S45">
        <v>1337.3</v>
      </c>
      <c r="T45">
        <v>0</v>
      </c>
      <c r="U45"/>
      <c r="V45"/>
      <c r="W45">
        <v>0</v>
      </c>
      <c r="X45">
        <v>1.0590999999999999</v>
      </c>
      <c r="Y45">
        <v>12.2</v>
      </c>
      <c r="Z45">
        <v>871</v>
      </c>
      <c r="AA45">
        <v>893</v>
      </c>
      <c r="AB45">
        <v>824</v>
      </c>
      <c r="AC45">
        <v>48</v>
      </c>
      <c r="AD45">
        <v>5.55</v>
      </c>
      <c r="AE45">
        <v>0.13</v>
      </c>
      <c r="AF45">
        <v>994</v>
      </c>
      <c r="AG45">
        <v>-11</v>
      </c>
      <c r="AH45">
        <v>13</v>
      </c>
      <c r="AI45">
        <v>13</v>
      </c>
      <c r="AJ45">
        <v>191</v>
      </c>
      <c r="AK45">
        <v>190.1</v>
      </c>
      <c r="AL45">
        <v>5.8</v>
      </c>
      <c r="AM45">
        <v>195</v>
      </c>
      <c r="AN45" t="s">
        <v>155</v>
      </c>
      <c r="AO45">
        <v>2</v>
      </c>
      <c r="AP45" s="42">
        <v>0.84185185185185185</v>
      </c>
      <c r="AQ45">
        <v>47.159458999999998</v>
      </c>
      <c r="AR45">
        <v>-88.484059999999999</v>
      </c>
      <c r="AS45">
        <v>310.7</v>
      </c>
      <c r="AT45">
        <v>33.1</v>
      </c>
      <c r="AU45">
        <v>12</v>
      </c>
      <c r="AV45">
        <v>9</v>
      </c>
      <c r="AW45" t="s">
        <v>412</v>
      </c>
      <c r="AX45">
        <v>1.5</v>
      </c>
      <c r="AY45">
        <v>2.1</v>
      </c>
      <c r="AZ45">
        <v>2.6</v>
      </c>
      <c r="BA45">
        <v>14.048999999999999</v>
      </c>
      <c r="BB45">
        <v>15.18</v>
      </c>
      <c r="BC45">
        <v>1.08</v>
      </c>
      <c r="BD45">
        <v>13.307</v>
      </c>
      <c r="BE45">
        <v>3035.0929999999998</v>
      </c>
      <c r="BF45">
        <v>0.41399999999999998</v>
      </c>
      <c r="BG45">
        <v>45.628</v>
      </c>
      <c r="BH45">
        <v>0</v>
      </c>
      <c r="BI45">
        <v>45.628</v>
      </c>
      <c r="BJ45">
        <v>34.399000000000001</v>
      </c>
      <c r="BK45">
        <v>0</v>
      </c>
      <c r="BL45">
        <v>34.399000000000001</v>
      </c>
      <c r="BM45">
        <v>0</v>
      </c>
      <c r="BN45"/>
      <c r="BO45"/>
      <c r="BP45"/>
      <c r="BQ45">
        <v>189.15799999999999</v>
      </c>
      <c r="BR45">
        <v>0.24923200000000001</v>
      </c>
      <c r="BS45">
        <v>0.34713699999999997</v>
      </c>
      <c r="BT45">
        <v>1.2E-2</v>
      </c>
      <c r="BU45">
        <v>5.9996369999999999</v>
      </c>
      <c r="BV45">
        <f t="shared" si="10"/>
        <v>6.9774536999999999</v>
      </c>
      <c r="BW45" s="4">
        <f t="shared" si="15"/>
        <v>1.5851040954</v>
      </c>
      <c r="BY45" s="4">
        <f t="shared" si="11"/>
        <v>13864.679997308895</v>
      </c>
      <c r="BZ45" s="4">
        <f t="shared" si="12"/>
        <v>1.8912031752851997</v>
      </c>
      <c r="CA45" s="4">
        <f t="shared" si="13"/>
        <v>157.13888412230818</v>
      </c>
      <c r="CB45" s="4">
        <f t="shared" si="14"/>
        <v>0</v>
      </c>
    </row>
    <row r="46" spans="1:80" x14ac:dyDescent="0.25">
      <c r="A46" s="40">
        <v>41703</v>
      </c>
      <c r="B46" s="41">
        <v>0.63360153935185182</v>
      </c>
      <c r="C46">
        <v>14.034000000000001</v>
      </c>
      <c r="D46">
        <v>3.0000000000000001E-3</v>
      </c>
      <c r="E46">
        <v>30</v>
      </c>
      <c r="F46">
        <v>2146.5</v>
      </c>
      <c r="G46">
        <v>-6.6</v>
      </c>
      <c r="H46">
        <v>-54.1</v>
      </c>
      <c r="I46"/>
      <c r="J46">
        <v>1.2</v>
      </c>
      <c r="K46">
        <v>0.88239999999999996</v>
      </c>
      <c r="L46">
        <v>12.3843</v>
      </c>
      <c r="M46">
        <v>2.5999999999999999E-3</v>
      </c>
      <c r="N46">
        <v>1894.1632</v>
      </c>
      <c r="O46">
        <v>0</v>
      </c>
      <c r="P46">
        <v>1894.2</v>
      </c>
      <c r="Q46">
        <v>1428.1002000000001</v>
      </c>
      <c r="R46">
        <v>0</v>
      </c>
      <c r="S46">
        <v>1428.1</v>
      </c>
      <c r="T46">
        <v>0</v>
      </c>
      <c r="U46"/>
      <c r="V46"/>
      <c r="W46">
        <v>0</v>
      </c>
      <c r="X46">
        <v>1.0589</v>
      </c>
      <c r="Y46">
        <v>12.2</v>
      </c>
      <c r="Z46">
        <v>870</v>
      </c>
      <c r="AA46">
        <v>892</v>
      </c>
      <c r="AB46">
        <v>824</v>
      </c>
      <c r="AC46">
        <v>48.1</v>
      </c>
      <c r="AD46">
        <v>5.56</v>
      </c>
      <c r="AE46">
        <v>0.13</v>
      </c>
      <c r="AF46">
        <v>994</v>
      </c>
      <c r="AG46">
        <v>-11</v>
      </c>
      <c r="AH46">
        <v>13</v>
      </c>
      <c r="AI46">
        <v>13</v>
      </c>
      <c r="AJ46">
        <v>191</v>
      </c>
      <c r="AK46">
        <v>190.9</v>
      </c>
      <c r="AL46">
        <v>6.2</v>
      </c>
      <c r="AM46">
        <v>195</v>
      </c>
      <c r="AN46" t="s">
        <v>155</v>
      </c>
      <c r="AO46">
        <v>2</v>
      </c>
      <c r="AP46" s="42">
        <v>0.841863425925926</v>
      </c>
      <c r="AQ46">
        <v>47.159599999999998</v>
      </c>
      <c r="AR46">
        <v>-88.484075000000004</v>
      </c>
      <c r="AS46">
        <v>311</v>
      </c>
      <c r="AT46">
        <v>33.9</v>
      </c>
      <c r="AU46">
        <v>12</v>
      </c>
      <c r="AV46">
        <v>8</v>
      </c>
      <c r="AW46" t="s">
        <v>412</v>
      </c>
      <c r="AX46">
        <v>1.5648</v>
      </c>
      <c r="AY46">
        <v>1.9272</v>
      </c>
      <c r="AZ46">
        <v>2.6648000000000001</v>
      </c>
      <c r="BA46">
        <v>14.048999999999999</v>
      </c>
      <c r="BB46">
        <v>15.15</v>
      </c>
      <c r="BC46">
        <v>1.08</v>
      </c>
      <c r="BD46">
        <v>13.321</v>
      </c>
      <c r="BE46">
        <v>3035.0720000000001</v>
      </c>
      <c r="BF46">
        <v>0.41299999999999998</v>
      </c>
      <c r="BG46">
        <v>48.613</v>
      </c>
      <c r="BH46">
        <v>0</v>
      </c>
      <c r="BI46">
        <v>48.613</v>
      </c>
      <c r="BJ46">
        <v>36.652000000000001</v>
      </c>
      <c r="BK46">
        <v>0</v>
      </c>
      <c r="BL46">
        <v>36.652000000000001</v>
      </c>
      <c r="BM46">
        <v>0</v>
      </c>
      <c r="BN46"/>
      <c r="BO46"/>
      <c r="BP46"/>
      <c r="BQ46">
        <v>188.69800000000001</v>
      </c>
      <c r="BR46">
        <v>0.21496100000000001</v>
      </c>
      <c r="BS46">
        <v>0.34827399999999997</v>
      </c>
      <c r="BT46">
        <v>1.2E-2</v>
      </c>
      <c r="BU46">
        <v>5.1746489999999996</v>
      </c>
      <c r="BV46">
        <f t="shared" si="10"/>
        <v>7.0003073999999996</v>
      </c>
      <c r="BW46" s="4">
        <f t="shared" si="15"/>
        <v>1.3671422657999999</v>
      </c>
      <c r="BY46" s="4">
        <f t="shared" si="11"/>
        <v>11958.116145398899</v>
      </c>
      <c r="BZ46" s="4">
        <f t="shared" si="12"/>
        <v>1.6272108101717999</v>
      </c>
      <c r="CA46" s="4">
        <f t="shared" si="13"/>
        <v>144.4080644416872</v>
      </c>
      <c r="CB46" s="4">
        <f t="shared" si="14"/>
        <v>0</v>
      </c>
    </row>
    <row r="47" spans="1:80" x14ac:dyDescent="0.25">
      <c r="A47" s="40">
        <v>41703</v>
      </c>
      <c r="B47" s="41">
        <v>0.63361311342592586</v>
      </c>
      <c r="C47">
        <v>14.189</v>
      </c>
      <c r="D47">
        <v>2.7000000000000001E-3</v>
      </c>
      <c r="E47">
        <v>26.638369999999998</v>
      </c>
      <c r="F47">
        <v>2153.1</v>
      </c>
      <c r="G47">
        <v>1.4</v>
      </c>
      <c r="H47">
        <v>-2.9</v>
      </c>
      <c r="I47"/>
      <c r="J47">
        <v>1.3</v>
      </c>
      <c r="K47">
        <v>0.88129999999999997</v>
      </c>
      <c r="L47">
        <v>12.5053</v>
      </c>
      <c r="M47">
        <v>2.3E-3</v>
      </c>
      <c r="N47">
        <v>1897.5831000000001</v>
      </c>
      <c r="O47">
        <v>1.2338</v>
      </c>
      <c r="P47">
        <v>1898.8</v>
      </c>
      <c r="Q47">
        <v>1431.1850999999999</v>
      </c>
      <c r="R47">
        <v>0.93059999999999998</v>
      </c>
      <c r="S47">
        <v>1432.1</v>
      </c>
      <c r="T47">
        <v>0</v>
      </c>
      <c r="U47"/>
      <c r="V47"/>
      <c r="W47">
        <v>0</v>
      </c>
      <c r="X47">
        <v>1.1456999999999999</v>
      </c>
      <c r="Y47">
        <v>12.3</v>
      </c>
      <c r="Z47">
        <v>870</v>
      </c>
      <c r="AA47">
        <v>893</v>
      </c>
      <c r="AB47">
        <v>823</v>
      </c>
      <c r="AC47">
        <v>49</v>
      </c>
      <c r="AD47">
        <v>5.66</v>
      </c>
      <c r="AE47">
        <v>0.13</v>
      </c>
      <c r="AF47">
        <v>994</v>
      </c>
      <c r="AG47">
        <v>-11</v>
      </c>
      <c r="AH47">
        <v>13</v>
      </c>
      <c r="AI47">
        <v>13</v>
      </c>
      <c r="AJ47">
        <v>191</v>
      </c>
      <c r="AK47">
        <v>190.1</v>
      </c>
      <c r="AL47">
        <v>6.5</v>
      </c>
      <c r="AM47">
        <v>195</v>
      </c>
      <c r="AN47" t="s">
        <v>155</v>
      </c>
      <c r="AO47">
        <v>2</v>
      </c>
      <c r="AP47" s="42">
        <v>0.84187499999999993</v>
      </c>
      <c r="AQ47">
        <v>47.159736000000002</v>
      </c>
      <c r="AR47">
        <v>-88.484084999999993</v>
      </c>
      <c r="AS47">
        <v>311.7</v>
      </c>
      <c r="AT47">
        <v>33.700000000000003</v>
      </c>
      <c r="AU47">
        <v>12</v>
      </c>
      <c r="AV47">
        <v>8</v>
      </c>
      <c r="AW47" t="s">
        <v>418</v>
      </c>
      <c r="AX47">
        <v>1.8</v>
      </c>
      <c r="AY47">
        <v>1.3</v>
      </c>
      <c r="AZ47">
        <v>2.9</v>
      </c>
      <c r="BA47">
        <v>14.048999999999999</v>
      </c>
      <c r="BB47">
        <v>14.99</v>
      </c>
      <c r="BC47">
        <v>1.07</v>
      </c>
      <c r="BD47">
        <v>13.467000000000001</v>
      </c>
      <c r="BE47">
        <v>3035.056</v>
      </c>
      <c r="BF47">
        <v>0.36299999999999999</v>
      </c>
      <c r="BG47">
        <v>48.228999999999999</v>
      </c>
      <c r="BH47">
        <v>3.1E-2</v>
      </c>
      <c r="BI47">
        <v>48.26</v>
      </c>
      <c r="BJ47">
        <v>36.375</v>
      </c>
      <c r="BK47">
        <v>2.4E-2</v>
      </c>
      <c r="BL47">
        <v>36.399000000000001</v>
      </c>
      <c r="BM47">
        <v>0</v>
      </c>
      <c r="BN47"/>
      <c r="BO47"/>
      <c r="BP47"/>
      <c r="BQ47">
        <v>202.18299999999999</v>
      </c>
      <c r="BR47">
        <v>0.37001600000000001</v>
      </c>
      <c r="BS47">
        <v>0.35</v>
      </c>
      <c r="BT47">
        <v>1.2E-2</v>
      </c>
      <c r="BU47">
        <v>8.9072110000000002</v>
      </c>
      <c r="BV47">
        <f t="shared" si="10"/>
        <v>7.0350000000000001</v>
      </c>
      <c r="BW47" s="4">
        <f t="shared" si="15"/>
        <v>2.3532851462000002</v>
      </c>
      <c r="BY47" s="4">
        <f t="shared" si="11"/>
        <v>20583.599421364503</v>
      </c>
      <c r="BZ47" s="4">
        <f t="shared" si="12"/>
        <v>2.4618480153101996</v>
      </c>
      <c r="CA47" s="4">
        <f t="shared" si="13"/>
        <v>246.69344781517501</v>
      </c>
      <c r="CB47" s="4">
        <f t="shared" si="14"/>
        <v>0</v>
      </c>
    </row>
    <row r="48" spans="1:80" x14ac:dyDescent="0.25">
      <c r="A48" s="40">
        <v>41703</v>
      </c>
      <c r="B48" s="41">
        <v>0.63362468750000001</v>
      </c>
      <c r="C48">
        <v>14.087999999999999</v>
      </c>
      <c r="D48">
        <v>2E-3</v>
      </c>
      <c r="E48">
        <v>20</v>
      </c>
      <c r="F48">
        <v>2145.3000000000002</v>
      </c>
      <c r="G48">
        <v>14.4</v>
      </c>
      <c r="H48">
        <v>-43.2</v>
      </c>
      <c r="I48"/>
      <c r="J48">
        <v>1.46</v>
      </c>
      <c r="K48">
        <v>0.8821</v>
      </c>
      <c r="L48">
        <v>12.426399999999999</v>
      </c>
      <c r="M48">
        <v>1.8E-3</v>
      </c>
      <c r="N48">
        <v>1892.316</v>
      </c>
      <c r="O48">
        <v>12.677099999999999</v>
      </c>
      <c r="P48">
        <v>1905</v>
      </c>
      <c r="Q48">
        <v>1427.2126000000001</v>
      </c>
      <c r="R48">
        <v>9.5612999999999992</v>
      </c>
      <c r="S48">
        <v>1436.8</v>
      </c>
      <c r="T48">
        <v>0</v>
      </c>
      <c r="U48"/>
      <c r="V48"/>
      <c r="W48">
        <v>0</v>
      </c>
      <c r="X48">
        <v>1.2842</v>
      </c>
      <c r="Y48">
        <v>12.2</v>
      </c>
      <c r="Z48">
        <v>870</v>
      </c>
      <c r="AA48">
        <v>892</v>
      </c>
      <c r="AB48">
        <v>824</v>
      </c>
      <c r="AC48">
        <v>49</v>
      </c>
      <c r="AD48">
        <v>5.66</v>
      </c>
      <c r="AE48">
        <v>0.13</v>
      </c>
      <c r="AF48">
        <v>994</v>
      </c>
      <c r="AG48">
        <v>-11</v>
      </c>
      <c r="AH48">
        <v>13</v>
      </c>
      <c r="AI48">
        <v>13</v>
      </c>
      <c r="AJ48">
        <v>191</v>
      </c>
      <c r="AK48">
        <v>191</v>
      </c>
      <c r="AL48">
        <v>6.4</v>
      </c>
      <c r="AM48">
        <v>195</v>
      </c>
      <c r="AN48" t="s">
        <v>155</v>
      </c>
      <c r="AO48">
        <v>2</v>
      </c>
      <c r="AP48" s="42">
        <v>0.84188657407407408</v>
      </c>
      <c r="AQ48">
        <v>47.159872</v>
      </c>
      <c r="AR48">
        <v>-88.484093999999999</v>
      </c>
      <c r="AS48">
        <v>312.3</v>
      </c>
      <c r="AT48">
        <v>33.700000000000003</v>
      </c>
      <c r="AU48">
        <v>12</v>
      </c>
      <c r="AV48">
        <v>8</v>
      </c>
      <c r="AW48" t="s">
        <v>418</v>
      </c>
      <c r="AX48">
        <v>1.8216000000000001</v>
      </c>
      <c r="AY48">
        <v>1.3431999999999999</v>
      </c>
      <c r="AZ48">
        <v>2.9432</v>
      </c>
      <c r="BA48">
        <v>14.048999999999999</v>
      </c>
      <c r="BB48">
        <v>15.09</v>
      </c>
      <c r="BC48">
        <v>1.07</v>
      </c>
      <c r="BD48">
        <v>13.369</v>
      </c>
      <c r="BE48">
        <v>3035.2570000000001</v>
      </c>
      <c r="BF48">
        <v>0.27400000000000002</v>
      </c>
      <c r="BG48">
        <v>48.404000000000003</v>
      </c>
      <c r="BH48">
        <v>0.32400000000000001</v>
      </c>
      <c r="BI48">
        <v>48.728000000000002</v>
      </c>
      <c r="BJ48">
        <v>36.506999999999998</v>
      </c>
      <c r="BK48">
        <v>0.245</v>
      </c>
      <c r="BL48">
        <v>36.752000000000002</v>
      </c>
      <c r="BM48">
        <v>0</v>
      </c>
      <c r="BN48"/>
      <c r="BO48"/>
      <c r="BP48"/>
      <c r="BQ48">
        <v>228.07900000000001</v>
      </c>
      <c r="BR48">
        <v>0.50212199999999996</v>
      </c>
      <c r="BS48">
        <v>0.35068500000000002</v>
      </c>
      <c r="BT48">
        <v>1.2137E-2</v>
      </c>
      <c r="BU48">
        <v>12.087332</v>
      </c>
      <c r="BV48">
        <f t="shared" si="10"/>
        <v>7.0487685000000013</v>
      </c>
      <c r="BW48" s="4">
        <f t="shared" si="15"/>
        <v>3.1934731143999997</v>
      </c>
      <c r="BY48" s="4">
        <f t="shared" si="11"/>
        <v>27934.36431157629</v>
      </c>
      <c r="BZ48" s="4">
        <f t="shared" si="12"/>
        <v>2.5217027162351999</v>
      </c>
      <c r="CA48" s="4">
        <f t="shared" si="13"/>
        <v>335.98467540729354</v>
      </c>
      <c r="CB48" s="4">
        <f t="shared" si="14"/>
        <v>0</v>
      </c>
    </row>
    <row r="49" spans="1:80" x14ac:dyDescent="0.25">
      <c r="A49" s="40">
        <v>41703</v>
      </c>
      <c r="B49" s="41">
        <v>0.63363626157407404</v>
      </c>
      <c r="C49">
        <v>13.911</v>
      </c>
      <c r="D49">
        <v>2E-3</v>
      </c>
      <c r="E49">
        <v>20</v>
      </c>
      <c r="F49">
        <v>2235.1999999999998</v>
      </c>
      <c r="G49">
        <v>14.9</v>
      </c>
      <c r="H49">
        <v>-41.6</v>
      </c>
      <c r="I49"/>
      <c r="J49">
        <v>1.5</v>
      </c>
      <c r="K49">
        <v>0.88339999999999996</v>
      </c>
      <c r="L49">
        <v>12.2889</v>
      </c>
      <c r="M49">
        <v>1.8E-3</v>
      </c>
      <c r="N49">
        <v>1974.5597</v>
      </c>
      <c r="O49">
        <v>13.1393</v>
      </c>
      <c r="P49">
        <v>1987.7</v>
      </c>
      <c r="Q49">
        <v>1488.9154000000001</v>
      </c>
      <c r="R49">
        <v>9.9077000000000002</v>
      </c>
      <c r="S49">
        <v>1498.8</v>
      </c>
      <c r="T49">
        <v>0</v>
      </c>
      <c r="U49"/>
      <c r="V49"/>
      <c r="W49">
        <v>0</v>
      </c>
      <c r="X49">
        <v>1.3250999999999999</v>
      </c>
      <c r="Y49">
        <v>12.3</v>
      </c>
      <c r="Z49">
        <v>870</v>
      </c>
      <c r="AA49">
        <v>890</v>
      </c>
      <c r="AB49">
        <v>825</v>
      </c>
      <c r="AC49">
        <v>49</v>
      </c>
      <c r="AD49">
        <v>5.6</v>
      </c>
      <c r="AE49">
        <v>0.13</v>
      </c>
      <c r="AF49">
        <v>994</v>
      </c>
      <c r="AG49">
        <v>-11.1</v>
      </c>
      <c r="AH49">
        <v>13</v>
      </c>
      <c r="AI49">
        <v>13</v>
      </c>
      <c r="AJ49">
        <v>191</v>
      </c>
      <c r="AK49">
        <v>191</v>
      </c>
      <c r="AL49">
        <v>6.3</v>
      </c>
      <c r="AM49">
        <v>195</v>
      </c>
      <c r="AN49" t="s">
        <v>155</v>
      </c>
      <c r="AO49">
        <v>2</v>
      </c>
      <c r="AP49" s="42">
        <v>0.84189814814814812</v>
      </c>
      <c r="AQ49">
        <v>47.160010999999997</v>
      </c>
      <c r="AR49">
        <v>-88.484103000000005</v>
      </c>
      <c r="AS49">
        <v>312.5</v>
      </c>
      <c r="AT49">
        <v>34.1</v>
      </c>
      <c r="AU49">
        <v>12</v>
      </c>
      <c r="AV49">
        <v>8</v>
      </c>
      <c r="AW49" t="s">
        <v>418</v>
      </c>
      <c r="AX49">
        <v>1.9432</v>
      </c>
      <c r="AY49">
        <v>1.5648</v>
      </c>
      <c r="AZ49">
        <v>3.1432000000000002</v>
      </c>
      <c r="BA49">
        <v>14.048999999999999</v>
      </c>
      <c r="BB49">
        <v>15.27</v>
      </c>
      <c r="BC49">
        <v>1.0900000000000001</v>
      </c>
      <c r="BD49">
        <v>13.199</v>
      </c>
      <c r="BE49">
        <v>3035.3609999999999</v>
      </c>
      <c r="BF49">
        <v>0.27800000000000002</v>
      </c>
      <c r="BG49">
        <v>51.073999999999998</v>
      </c>
      <c r="BH49">
        <v>0.34</v>
      </c>
      <c r="BI49">
        <v>51.414000000000001</v>
      </c>
      <c r="BJ49">
        <v>38.512999999999998</v>
      </c>
      <c r="BK49">
        <v>0.25600000000000001</v>
      </c>
      <c r="BL49">
        <v>38.768999999999998</v>
      </c>
      <c r="BM49">
        <v>0</v>
      </c>
      <c r="BN49"/>
      <c r="BO49"/>
      <c r="BP49"/>
      <c r="BQ49">
        <v>237.982</v>
      </c>
      <c r="BR49">
        <v>0.40195700000000001</v>
      </c>
      <c r="BS49">
        <v>0.35513699999999998</v>
      </c>
      <c r="BT49">
        <v>1.2862999999999999E-2</v>
      </c>
      <c r="BU49">
        <v>9.6761099999999995</v>
      </c>
      <c r="BV49">
        <f t="shared" si="10"/>
        <v>7.1382536999999999</v>
      </c>
      <c r="BW49" s="4">
        <f t="shared" si="15"/>
        <v>2.5564282619999998</v>
      </c>
      <c r="BY49" s="4">
        <f t="shared" si="11"/>
        <v>22362.688745235591</v>
      </c>
      <c r="BZ49" s="4">
        <f t="shared" si="12"/>
        <v>2.048134462812</v>
      </c>
      <c r="CA49" s="4">
        <f t="shared" si="13"/>
        <v>283.74029700100192</v>
      </c>
      <c r="CB49" s="4">
        <f t="shared" si="14"/>
        <v>0</v>
      </c>
    </row>
    <row r="50" spans="1:80" x14ac:dyDescent="0.25">
      <c r="A50" s="40">
        <v>41703</v>
      </c>
      <c r="B50" s="41">
        <v>0.63364783564814819</v>
      </c>
      <c r="C50">
        <v>13.871</v>
      </c>
      <c r="D50">
        <v>2E-3</v>
      </c>
      <c r="E50">
        <v>20</v>
      </c>
      <c r="F50">
        <v>2441.3000000000002</v>
      </c>
      <c r="G50">
        <v>1.1000000000000001</v>
      </c>
      <c r="H50">
        <v>-68.3</v>
      </c>
      <c r="I50"/>
      <c r="J50">
        <v>1.6</v>
      </c>
      <c r="K50">
        <v>0.88370000000000004</v>
      </c>
      <c r="L50">
        <v>12.257400000000001</v>
      </c>
      <c r="M50">
        <v>1.8E-3</v>
      </c>
      <c r="N50">
        <v>2157.3865000000001</v>
      </c>
      <c r="O50">
        <v>1.0008999999999999</v>
      </c>
      <c r="P50">
        <v>2158.4</v>
      </c>
      <c r="Q50">
        <v>1624.9448</v>
      </c>
      <c r="R50">
        <v>0.75390000000000001</v>
      </c>
      <c r="S50">
        <v>1625.7</v>
      </c>
      <c r="T50">
        <v>0</v>
      </c>
      <c r="U50"/>
      <c r="V50"/>
      <c r="W50">
        <v>0</v>
      </c>
      <c r="X50">
        <v>1.4138999999999999</v>
      </c>
      <c r="Y50">
        <v>12.5</v>
      </c>
      <c r="Z50">
        <v>869</v>
      </c>
      <c r="AA50">
        <v>889</v>
      </c>
      <c r="AB50">
        <v>823</v>
      </c>
      <c r="AC50">
        <v>49</v>
      </c>
      <c r="AD50">
        <v>5.28</v>
      </c>
      <c r="AE50">
        <v>0.12</v>
      </c>
      <c r="AF50">
        <v>994</v>
      </c>
      <c r="AG50">
        <v>-11.9</v>
      </c>
      <c r="AH50">
        <v>13</v>
      </c>
      <c r="AI50">
        <v>13</v>
      </c>
      <c r="AJ50">
        <v>191</v>
      </c>
      <c r="AK50">
        <v>191</v>
      </c>
      <c r="AL50">
        <v>6.3</v>
      </c>
      <c r="AM50">
        <v>195</v>
      </c>
      <c r="AN50" t="s">
        <v>155</v>
      </c>
      <c r="AO50">
        <v>2</v>
      </c>
      <c r="AP50" s="42">
        <v>0.84190972222222227</v>
      </c>
      <c r="AQ50">
        <v>47.160153000000001</v>
      </c>
      <c r="AR50">
        <v>-88.484110000000001</v>
      </c>
      <c r="AS50">
        <v>312.7</v>
      </c>
      <c r="AT50">
        <v>34.799999999999997</v>
      </c>
      <c r="AU50">
        <v>12</v>
      </c>
      <c r="AV50">
        <v>8</v>
      </c>
      <c r="AW50" t="s">
        <v>418</v>
      </c>
      <c r="AX50">
        <v>2.1</v>
      </c>
      <c r="AY50">
        <v>1.8</v>
      </c>
      <c r="AZ50">
        <v>3.3</v>
      </c>
      <c r="BA50">
        <v>14.048999999999999</v>
      </c>
      <c r="BB50">
        <v>15.32</v>
      </c>
      <c r="BC50">
        <v>1.0900000000000001</v>
      </c>
      <c r="BD50">
        <v>13.161</v>
      </c>
      <c r="BE50">
        <v>3035.386</v>
      </c>
      <c r="BF50">
        <v>0.27900000000000003</v>
      </c>
      <c r="BG50">
        <v>55.947000000000003</v>
      </c>
      <c r="BH50">
        <v>2.5999999999999999E-2</v>
      </c>
      <c r="BI50">
        <v>55.972999999999999</v>
      </c>
      <c r="BJ50">
        <v>42.14</v>
      </c>
      <c r="BK50">
        <v>0.02</v>
      </c>
      <c r="BL50">
        <v>42.158999999999999</v>
      </c>
      <c r="BM50">
        <v>0</v>
      </c>
      <c r="BN50"/>
      <c r="BO50"/>
      <c r="BP50"/>
      <c r="BQ50">
        <v>254.58699999999999</v>
      </c>
      <c r="BR50">
        <v>0.26775199999999999</v>
      </c>
      <c r="BS50">
        <v>0.35627399999999998</v>
      </c>
      <c r="BT50">
        <v>1.2E-2</v>
      </c>
      <c r="BU50">
        <v>6.4454599999999997</v>
      </c>
      <c r="BV50">
        <f t="shared" si="10"/>
        <v>7.1611073999999997</v>
      </c>
      <c r="BW50" s="4">
        <f t="shared" si="15"/>
        <v>1.7028905319999998</v>
      </c>
      <c r="BY50" s="4">
        <f t="shared" si="11"/>
        <v>14896.379118812181</v>
      </c>
      <c r="BZ50" s="4">
        <f t="shared" si="12"/>
        <v>1.3692129350759998</v>
      </c>
      <c r="CA50" s="4">
        <f t="shared" si="13"/>
        <v>206.80513650216</v>
      </c>
      <c r="CB50" s="4">
        <f t="shared" si="14"/>
        <v>0</v>
      </c>
    </row>
    <row r="51" spans="1:80" x14ac:dyDescent="0.25">
      <c r="A51" s="40">
        <v>41703</v>
      </c>
      <c r="B51" s="41">
        <v>0.63365940972222223</v>
      </c>
      <c r="C51">
        <v>13.92</v>
      </c>
      <c r="D51">
        <v>1.2999999999999999E-3</v>
      </c>
      <c r="E51">
        <v>13.087248000000001</v>
      </c>
      <c r="F51">
        <v>2506.8000000000002</v>
      </c>
      <c r="G51">
        <v>0.9</v>
      </c>
      <c r="H51">
        <v>-74.400000000000006</v>
      </c>
      <c r="I51"/>
      <c r="J51">
        <v>1.6</v>
      </c>
      <c r="K51">
        <v>0.88349999999999995</v>
      </c>
      <c r="L51">
        <v>12.298400000000001</v>
      </c>
      <c r="M51">
        <v>1.1999999999999999E-3</v>
      </c>
      <c r="N51">
        <v>2214.7298000000001</v>
      </c>
      <c r="O51">
        <v>0.82040000000000002</v>
      </c>
      <c r="P51">
        <v>2215.6</v>
      </c>
      <c r="Q51">
        <v>1670.3818000000001</v>
      </c>
      <c r="R51">
        <v>0.61870000000000003</v>
      </c>
      <c r="S51">
        <v>1671</v>
      </c>
      <c r="T51">
        <v>0</v>
      </c>
      <c r="U51"/>
      <c r="V51"/>
      <c r="W51">
        <v>0</v>
      </c>
      <c r="X51">
        <v>1.4136</v>
      </c>
      <c r="Y51">
        <v>12.3</v>
      </c>
      <c r="Z51">
        <v>869</v>
      </c>
      <c r="AA51">
        <v>888</v>
      </c>
      <c r="AB51">
        <v>825</v>
      </c>
      <c r="AC51">
        <v>49</v>
      </c>
      <c r="AD51">
        <v>5.66</v>
      </c>
      <c r="AE51">
        <v>0.13</v>
      </c>
      <c r="AF51">
        <v>994</v>
      </c>
      <c r="AG51">
        <v>-11</v>
      </c>
      <c r="AH51">
        <v>13</v>
      </c>
      <c r="AI51">
        <v>13</v>
      </c>
      <c r="AJ51">
        <v>191</v>
      </c>
      <c r="AK51">
        <v>191</v>
      </c>
      <c r="AL51">
        <v>6.7</v>
      </c>
      <c r="AM51">
        <v>195</v>
      </c>
      <c r="AN51" t="s">
        <v>155</v>
      </c>
      <c r="AO51">
        <v>2</v>
      </c>
      <c r="AP51" s="42">
        <v>0.8419212962962962</v>
      </c>
      <c r="AQ51">
        <v>47.160299000000002</v>
      </c>
      <c r="AR51">
        <v>-88.484115000000003</v>
      </c>
      <c r="AS51">
        <v>312.89999999999998</v>
      </c>
      <c r="AT51">
        <v>35.700000000000003</v>
      </c>
      <c r="AU51">
        <v>12</v>
      </c>
      <c r="AV51">
        <v>8</v>
      </c>
      <c r="AW51" t="s">
        <v>418</v>
      </c>
      <c r="AX51">
        <v>2.1432000000000002</v>
      </c>
      <c r="AY51">
        <v>1.8648</v>
      </c>
      <c r="AZ51">
        <v>3.3431999999999999</v>
      </c>
      <c r="BA51">
        <v>14.048999999999999</v>
      </c>
      <c r="BB51">
        <v>15.26</v>
      </c>
      <c r="BC51">
        <v>1.0900000000000001</v>
      </c>
      <c r="BD51">
        <v>13.186999999999999</v>
      </c>
      <c r="BE51">
        <v>3035.5050000000001</v>
      </c>
      <c r="BF51">
        <v>0.182</v>
      </c>
      <c r="BG51">
        <v>57.244999999999997</v>
      </c>
      <c r="BH51">
        <v>2.1000000000000001E-2</v>
      </c>
      <c r="BI51">
        <v>57.267000000000003</v>
      </c>
      <c r="BJ51">
        <v>43.174999999999997</v>
      </c>
      <c r="BK51">
        <v>1.6E-2</v>
      </c>
      <c r="BL51">
        <v>43.191000000000003</v>
      </c>
      <c r="BM51">
        <v>0</v>
      </c>
      <c r="BN51"/>
      <c r="BO51"/>
      <c r="BP51"/>
      <c r="BQ51">
        <v>253.69200000000001</v>
      </c>
      <c r="BR51">
        <v>0.19183700000000001</v>
      </c>
      <c r="BS51">
        <v>0.35758899999999999</v>
      </c>
      <c r="BT51">
        <v>1.2137E-2</v>
      </c>
      <c r="BU51">
        <v>4.6179959999999998</v>
      </c>
      <c r="BV51">
        <f t="shared" si="10"/>
        <v>7.1875389000000007</v>
      </c>
      <c r="BW51" s="4">
        <f t="shared" si="15"/>
        <v>1.2200745432</v>
      </c>
      <c r="BY51" s="4">
        <f t="shared" si="11"/>
        <v>10673.267090391972</v>
      </c>
      <c r="BZ51" s="4">
        <f t="shared" si="12"/>
        <v>0.63993787210079989</v>
      </c>
      <c r="CA51" s="4">
        <f t="shared" si="13"/>
        <v>151.80943751621999</v>
      </c>
      <c r="CB51" s="4">
        <f t="shared" si="14"/>
        <v>0</v>
      </c>
    </row>
    <row r="52" spans="1:80" x14ac:dyDescent="0.25">
      <c r="A52" s="40">
        <v>41703</v>
      </c>
      <c r="B52" s="41">
        <v>0.63367098379629627</v>
      </c>
      <c r="C52">
        <v>14.022</v>
      </c>
      <c r="D52">
        <v>1E-3</v>
      </c>
      <c r="E52">
        <v>10</v>
      </c>
      <c r="F52">
        <v>2443.6999999999998</v>
      </c>
      <c r="G52">
        <v>7.8</v>
      </c>
      <c r="H52">
        <v>-32.5</v>
      </c>
      <c r="I52"/>
      <c r="J52">
        <v>1.5</v>
      </c>
      <c r="K52">
        <v>0.88260000000000005</v>
      </c>
      <c r="L52">
        <v>12.375500000000001</v>
      </c>
      <c r="M52">
        <v>8.9999999999999998E-4</v>
      </c>
      <c r="N52">
        <v>2156.6864</v>
      </c>
      <c r="O52">
        <v>6.8947000000000003</v>
      </c>
      <c r="P52">
        <v>2163.6</v>
      </c>
      <c r="Q52">
        <v>1626.6090999999999</v>
      </c>
      <c r="R52">
        <v>5.2000999999999999</v>
      </c>
      <c r="S52">
        <v>1631.8</v>
      </c>
      <c r="T52">
        <v>0</v>
      </c>
      <c r="U52"/>
      <c r="V52"/>
      <c r="W52">
        <v>0</v>
      </c>
      <c r="X52">
        <v>1.3238000000000001</v>
      </c>
      <c r="Y52">
        <v>12.3</v>
      </c>
      <c r="Z52">
        <v>871</v>
      </c>
      <c r="AA52">
        <v>887</v>
      </c>
      <c r="AB52">
        <v>826</v>
      </c>
      <c r="AC52">
        <v>49</v>
      </c>
      <c r="AD52">
        <v>5.66</v>
      </c>
      <c r="AE52">
        <v>0.13</v>
      </c>
      <c r="AF52">
        <v>994</v>
      </c>
      <c r="AG52">
        <v>-11</v>
      </c>
      <c r="AH52">
        <v>12.863</v>
      </c>
      <c r="AI52">
        <v>13</v>
      </c>
      <c r="AJ52">
        <v>191</v>
      </c>
      <c r="AK52">
        <v>191</v>
      </c>
      <c r="AL52">
        <v>6.3</v>
      </c>
      <c r="AM52">
        <v>195</v>
      </c>
      <c r="AN52" t="s">
        <v>155</v>
      </c>
      <c r="AO52">
        <v>2</v>
      </c>
      <c r="AP52" s="42">
        <v>0.84193287037037035</v>
      </c>
      <c r="AQ52">
        <v>47.160443999999998</v>
      </c>
      <c r="AR52">
        <v>-88.484115000000003</v>
      </c>
      <c r="AS52">
        <v>313.2</v>
      </c>
      <c r="AT52">
        <v>35.9</v>
      </c>
      <c r="AU52">
        <v>12</v>
      </c>
      <c r="AV52">
        <v>8</v>
      </c>
      <c r="AW52" t="s">
        <v>418</v>
      </c>
      <c r="AX52">
        <v>2.2999999999999998</v>
      </c>
      <c r="AY52">
        <v>2.1</v>
      </c>
      <c r="AZ52">
        <v>3.5</v>
      </c>
      <c r="BA52">
        <v>14.048999999999999</v>
      </c>
      <c r="BB52">
        <v>15.16</v>
      </c>
      <c r="BC52">
        <v>1.08</v>
      </c>
      <c r="BD52">
        <v>13.307</v>
      </c>
      <c r="BE52">
        <v>3035.5129999999999</v>
      </c>
      <c r="BF52">
        <v>0.13800000000000001</v>
      </c>
      <c r="BG52">
        <v>55.398000000000003</v>
      </c>
      <c r="BH52">
        <v>0.17699999999999999</v>
      </c>
      <c r="BI52">
        <v>55.575000000000003</v>
      </c>
      <c r="BJ52">
        <v>41.781999999999996</v>
      </c>
      <c r="BK52">
        <v>0.13400000000000001</v>
      </c>
      <c r="BL52">
        <v>41.915999999999997</v>
      </c>
      <c r="BM52">
        <v>0</v>
      </c>
      <c r="BN52"/>
      <c r="BO52"/>
      <c r="BP52"/>
      <c r="BQ52">
        <v>236.10400000000001</v>
      </c>
      <c r="BR52">
        <v>0.27886300000000003</v>
      </c>
      <c r="BS52">
        <v>0.35472599999999999</v>
      </c>
      <c r="BT52">
        <v>1.3136999999999999E-2</v>
      </c>
      <c r="BU52">
        <v>6.7129300000000001</v>
      </c>
      <c r="BV52">
        <f t="shared" si="10"/>
        <v>7.1299926000000005</v>
      </c>
      <c r="BW52" s="4">
        <f t="shared" si="15"/>
        <v>1.773556106</v>
      </c>
      <c r="BY52" s="4">
        <f t="shared" si="11"/>
        <v>15515.189635944724</v>
      </c>
      <c r="BZ52" s="4">
        <f t="shared" si="12"/>
        <v>0.70534903647600011</v>
      </c>
      <c r="CA52" s="4">
        <f t="shared" si="13"/>
        <v>213.55719885536399</v>
      </c>
      <c r="CB52" s="4">
        <f t="shared" si="14"/>
        <v>0</v>
      </c>
    </row>
    <row r="53" spans="1:80" x14ac:dyDescent="0.25">
      <c r="A53" s="40">
        <v>41703</v>
      </c>
      <c r="B53" s="41">
        <v>0.63368255787037031</v>
      </c>
      <c r="C53">
        <v>14.308</v>
      </c>
      <c r="D53">
        <v>2E-3</v>
      </c>
      <c r="E53">
        <v>20.051020000000001</v>
      </c>
      <c r="F53">
        <v>2184.4</v>
      </c>
      <c r="G53">
        <v>-1</v>
      </c>
      <c r="H53">
        <v>-50.1</v>
      </c>
      <c r="I53"/>
      <c r="J53">
        <v>1.5</v>
      </c>
      <c r="K53">
        <v>0.88039999999999996</v>
      </c>
      <c r="L53">
        <v>12.5961</v>
      </c>
      <c r="M53">
        <v>1.8E-3</v>
      </c>
      <c r="N53">
        <v>1923.0827999999999</v>
      </c>
      <c r="O53">
        <v>0</v>
      </c>
      <c r="P53">
        <v>1923.1</v>
      </c>
      <c r="Q53">
        <v>1450.4467</v>
      </c>
      <c r="R53">
        <v>0</v>
      </c>
      <c r="S53">
        <v>1450.4</v>
      </c>
      <c r="T53">
        <v>0</v>
      </c>
      <c r="U53"/>
      <c r="V53"/>
      <c r="W53">
        <v>0</v>
      </c>
      <c r="X53">
        <v>1.3205</v>
      </c>
      <c r="Y53">
        <v>12.2</v>
      </c>
      <c r="Z53">
        <v>871</v>
      </c>
      <c r="AA53">
        <v>888</v>
      </c>
      <c r="AB53">
        <v>824</v>
      </c>
      <c r="AC53">
        <v>49</v>
      </c>
      <c r="AD53">
        <v>5.67</v>
      </c>
      <c r="AE53">
        <v>0.13</v>
      </c>
      <c r="AF53">
        <v>993</v>
      </c>
      <c r="AG53">
        <v>-11</v>
      </c>
      <c r="AH53">
        <v>12.137</v>
      </c>
      <c r="AI53">
        <v>13</v>
      </c>
      <c r="AJ53">
        <v>191</v>
      </c>
      <c r="AK53">
        <v>191</v>
      </c>
      <c r="AL53">
        <v>6.3</v>
      </c>
      <c r="AM53">
        <v>195</v>
      </c>
      <c r="AN53" t="s">
        <v>155</v>
      </c>
      <c r="AO53">
        <v>2</v>
      </c>
      <c r="AP53" s="42">
        <v>0.8419444444444445</v>
      </c>
      <c r="AQ53">
        <v>47.160587999999997</v>
      </c>
      <c r="AR53">
        <v>-88.484115000000003</v>
      </c>
      <c r="AS53">
        <v>313.5</v>
      </c>
      <c r="AT53">
        <v>35.799999999999997</v>
      </c>
      <c r="AU53">
        <v>12</v>
      </c>
      <c r="AV53">
        <v>7</v>
      </c>
      <c r="AW53" t="s">
        <v>402</v>
      </c>
      <c r="AX53">
        <v>2.3216000000000001</v>
      </c>
      <c r="AY53">
        <v>1.8624000000000001</v>
      </c>
      <c r="AZ53">
        <v>3.4784000000000002</v>
      </c>
      <c r="BA53">
        <v>14.048999999999999</v>
      </c>
      <c r="BB53">
        <v>14.88</v>
      </c>
      <c r="BC53">
        <v>1.06</v>
      </c>
      <c r="BD53">
        <v>13.590999999999999</v>
      </c>
      <c r="BE53">
        <v>3035.1309999999999</v>
      </c>
      <c r="BF53">
        <v>0.27100000000000002</v>
      </c>
      <c r="BG53">
        <v>48.526000000000003</v>
      </c>
      <c r="BH53">
        <v>0</v>
      </c>
      <c r="BI53">
        <v>48.526000000000003</v>
      </c>
      <c r="BJ53">
        <v>36.6</v>
      </c>
      <c r="BK53">
        <v>0</v>
      </c>
      <c r="BL53">
        <v>36.6</v>
      </c>
      <c r="BM53">
        <v>0</v>
      </c>
      <c r="BN53"/>
      <c r="BO53"/>
      <c r="BP53"/>
      <c r="BQ53">
        <v>231.36</v>
      </c>
      <c r="BR53">
        <v>0.30005700000000002</v>
      </c>
      <c r="BS53">
        <v>0.35286299999999998</v>
      </c>
      <c r="BT53">
        <v>1.3863E-2</v>
      </c>
      <c r="BU53">
        <v>7.223122</v>
      </c>
      <c r="BV53">
        <f t="shared" si="10"/>
        <v>7.0925463000000004</v>
      </c>
      <c r="BW53" s="4">
        <f t="shared" si="15"/>
        <v>1.9083488324</v>
      </c>
      <c r="BY53" s="4">
        <f t="shared" si="11"/>
        <v>16692.264709324892</v>
      </c>
      <c r="BZ53" s="4">
        <f t="shared" si="12"/>
        <v>1.4904146596068</v>
      </c>
      <c r="CA53" s="4">
        <f t="shared" si="13"/>
        <v>201.28847432327998</v>
      </c>
      <c r="CB53" s="4">
        <f t="shared" si="14"/>
        <v>0</v>
      </c>
    </row>
    <row r="54" spans="1:80" x14ac:dyDescent="0.25">
      <c r="A54" s="40">
        <v>41703</v>
      </c>
      <c r="B54" s="41">
        <v>0.63369413194444446</v>
      </c>
      <c r="C54">
        <v>14.798</v>
      </c>
      <c r="D54">
        <v>3.5999999999999999E-3</v>
      </c>
      <c r="E54">
        <v>36.301951000000003</v>
      </c>
      <c r="F54">
        <v>2114.3000000000002</v>
      </c>
      <c r="G54">
        <v>-1.7</v>
      </c>
      <c r="H54">
        <v>-30.1</v>
      </c>
      <c r="I54"/>
      <c r="J54">
        <v>1.55</v>
      </c>
      <c r="K54">
        <v>0.87660000000000005</v>
      </c>
      <c r="L54">
        <v>12.972099999999999</v>
      </c>
      <c r="M54">
        <v>3.2000000000000002E-3</v>
      </c>
      <c r="N54">
        <v>1853.3989999999999</v>
      </c>
      <c r="O54">
        <v>0</v>
      </c>
      <c r="P54">
        <v>1853.4</v>
      </c>
      <c r="Q54">
        <v>1397.8891000000001</v>
      </c>
      <c r="R54">
        <v>0</v>
      </c>
      <c r="S54">
        <v>1397.9</v>
      </c>
      <c r="T54">
        <v>0</v>
      </c>
      <c r="U54"/>
      <c r="V54"/>
      <c r="W54">
        <v>0</v>
      </c>
      <c r="X54">
        <v>1.3621000000000001</v>
      </c>
      <c r="Y54">
        <v>12.2</v>
      </c>
      <c r="Z54">
        <v>871</v>
      </c>
      <c r="AA54">
        <v>889</v>
      </c>
      <c r="AB54">
        <v>824</v>
      </c>
      <c r="AC54">
        <v>49</v>
      </c>
      <c r="AD54">
        <v>5.67</v>
      </c>
      <c r="AE54">
        <v>0.13</v>
      </c>
      <c r="AF54">
        <v>993</v>
      </c>
      <c r="AG54">
        <v>-11</v>
      </c>
      <c r="AH54">
        <v>13</v>
      </c>
      <c r="AI54">
        <v>13</v>
      </c>
      <c r="AJ54">
        <v>191</v>
      </c>
      <c r="AK54">
        <v>191</v>
      </c>
      <c r="AL54">
        <v>6.4</v>
      </c>
      <c r="AM54">
        <v>195</v>
      </c>
      <c r="AN54" t="s">
        <v>155</v>
      </c>
      <c r="AO54">
        <v>2</v>
      </c>
      <c r="AP54" s="42">
        <v>0.84195601851851853</v>
      </c>
      <c r="AQ54">
        <v>47.160730999999998</v>
      </c>
      <c r="AR54">
        <v>-88.484086000000005</v>
      </c>
      <c r="AS54">
        <v>313.60000000000002</v>
      </c>
      <c r="AT54">
        <v>35.5</v>
      </c>
      <c r="AU54">
        <v>12</v>
      </c>
      <c r="AV54">
        <v>7</v>
      </c>
      <c r="AW54" t="s">
        <v>402</v>
      </c>
      <c r="AX54">
        <v>2.4</v>
      </c>
      <c r="AY54">
        <v>1</v>
      </c>
      <c r="AZ54">
        <v>3.4</v>
      </c>
      <c r="BA54">
        <v>14.048999999999999</v>
      </c>
      <c r="BB54">
        <v>14.41</v>
      </c>
      <c r="BC54">
        <v>1.03</v>
      </c>
      <c r="BD54">
        <v>14.077</v>
      </c>
      <c r="BE54">
        <v>3034.5309999999999</v>
      </c>
      <c r="BF54">
        <v>0.47399999999999998</v>
      </c>
      <c r="BG54">
        <v>45.402999999999999</v>
      </c>
      <c r="BH54">
        <v>0</v>
      </c>
      <c r="BI54">
        <v>45.402999999999999</v>
      </c>
      <c r="BJ54">
        <v>34.244999999999997</v>
      </c>
      <c r="BK54">
        <v>0</v>
      </c>
      <c r="BL54">
        <v>34.244999999999997</v>
      </c>
      <c r="BM54">
        <v>0</v>
      </c>
      <c r="BN54"/>
      <c r="BO54"/>
      <c r="BP54"/>
      <c r="BQ54">
        <v>231.679</v>
      </c>
      <c r="BR54">
        <v>0.48790899999999998</v>
      </c>
      <c r="BS54">
        <v>0.35199999999999998</v>
      </c>
      <c r="BT54">
        <v>1.2862999999999999E-2</v>
      </c>
      <c r="BU54">
        <v>11.745189999999999</v>
      </c>
      <c r="BV54">
        <f t="shared" si="10"/>
        <v>7.0751999999999997</v>
      </c>
      <c r="BW54" s="4">
        <f t="shared" si="15"/>
        <v>3.1030791979999996</v>
      </c>
      <c r="BY54" s="4">
        <f t="shared" si="11"/>
        <v>27137.166398894646</v>
      </c>
      <c r="BZ54" s="4">
        <f t="shared" si="12"/>
        <v>4.2388813536839995</v>
      </c>
      <c r="CA54" s="4">
        <f t="shared" si="13"/>
        <v>306.24576362216993</v>
      </c>
      <c r="CB54" s="4">
        <f t="shared" si="14"/>
        <v>0</v>
      </c>
    </row>
    <row r="55" spans="1:80" x14ac:dyDescent="0.25">
      <c r="A55" s="40">
        <v>41703</v>
      </c>
      <c r="B55" s="41">
        <v>0.6337057060185185</v>
      </c>
      <c r="C55">
        <v>14.574</v>
      </c>
      <c r="D55">
        <v>2.0999999999999999E-3</v>
      </c>
      <c r="E55">
        <v>20.649459</v>
      </c>
      <c r="F55">
        <v>2277.6</v>
      </c>
      <c r="G55">
        <v>-10.1</v>
      </c>
      <c r="H55">
        <v>-40.1</v>
      </c>
      <c r="I55"/>
      <c r="J55">
        <v>1.6</v>
      </c>
      <c r="K55">
        <v>0.87829999999999997</v>
      </c>
      <c r="L55">
        <v>12.7995</v>
      </c>
      <c r="M55">
        <v>1.8E-3</v>
      </c>
      <c r="N55">
        <v>2000.3055999999999</v>
      </c>
      <c r="O55">
        <v>0</v>
      </c>
      <c r="P55">
        <v>2000.3</v>
      </c>
      <c r="Q55">
        <v>1508.3593000000001</v>
      </c>
      <c r="R55">
        <v>0</v>
      </c>
      <c r="S55">
        <v>1508.4</v>
      </c>
      <c r="T55">
        <v>0</v>
      </c>
      <c r="U55"/>
      <c r="V55"/>
      <c r="W55">
        <v>0</v>
      </c>
      <c r="X55">
        <v>1.4052</v>
      </c>
      <c r="Y55">
        <v>12.3</v>
      </c>
      <c r="Z55">
        <v>870</v>
      </c>
      <c r="AA55">
        <v>888</v>
      </c>
      <c r="AB55">
        <v>823</v>
      </c>
      <c r="AC55">
        <v>49</v>
      </c>
      <c r="AD55">
        <v>5.61</v>
      </c>
      <c r="AE55">
        <v>0.13</v>
      </c>
      <c r="AF55">
        <v>993</v>
      </c>
      <c r="AG55">
        <v>-11.1</v>
      </c>
      <c r="AH55">
        <v>13</v>
      </c>
      <c r="AI55">
        <v>13</v>
      </c>
      <c r="AJ55">
        <v>190.9</v>
      </c>
      <c r="AK55">
        <v>190.9</v>
      </c>
      <c r="AL55">
        <v>6.2</v>
      </c>
      <c r="AM55">
        <v>195</v>
      </c>
      <c r="AN55" t="s">
        <v>155</v>
      </c>
      <c r="AO55">
        <v>2</v>
      </c>
      <c r="AP55" s="42">
        <v>0.84196759259259257</v>
      </c>
      <c r="AQ55">
        <v>47.160870000000003</v>
      </c>
      <c r="AR55">
        <v>-88.484003999999999</v>
      </c>
      <c r="AS55">
        <v>313.8</v>
      </c>
      <c r="AT55">
        <v>35.6</v>
      </c>
      <c r="AU55">
        <v>12</v>
      </c>
      <c r="AV55">
        <v>7</v>
      </c>
      <c r="AW55" t="s">
        <v>402</v>
      </c>
      <c r="AX55">
        <v>2.4216000000000002</v>
      </c>
      <c r="AY55">
        <v>1.0648</v>
      </c>
      <c r="AZ55">
        <v>3.4432</v>
      </c>
      <c r="BA55">
        <v>14.048999999999999</v>
      </c>
      <c r="BB55">
        <v>14.62</v>
      </c>
      <c r="BC55">
        <v>1.04</v>
      </c>
      <c r="BD55">
        <v>13.86</v>
      </c>
      <c r="BE55">
        <v>3034.973</v>
      </c>
      <c r="BF55">
        <v>0.27400000000000002</v>
      </c>
      <c r="BG55">
        <v>49.67</v>
      </c>
      <c r="BH55">
        <v>0</v>
      </c>
      <c r="BI55">
        <v>49.67</v>
      </c>
      <c r="BJ55">
        <v>37.454000000000001</v>
      </c>
      <c r="BK55">
        <v>0</v>
      </c>
      <c r="BL55">
        <v>37.454000000000001</v>
      </c>
      <c r="BM55">
        <v>0</v>
      </c>
      <c r="BN55"/>
      <c r="BO55"/>
      <c r="BP55"/>
      <c r="BQ55">
        <v>242.274</v>
      </c>
      <c r="BR55">
        <v>0.77640900000000002</v>
      </c>
      <c r="BS55">
        <v>0.35145199999999999</v>
      </c>
      <c r="BT55">
        <v>1.2137E-2</v>
      </c>
      <c r="BU55">
        <v>18.690106</v>
      </c>
      <c r="BV55">
        <f t="shared" si="10"/>
        <v>7.0641851999999998</v>
      </c>
      <c r="BW55" s="4">
        <f t="shared" si="15"/>
        <v>4.9379260051999996</v>
      </c>
      <c r="BY55" s="4">
        <f t="shared" si="11"/>
        <v>43189.628532532872</v>
      </c>
      <c r="BZ55" s="4">
        <f t="shared" si="12"/>
        <v>3.8991971981016</v>
      </c>
      <c r="CA55" s="4">
        <f t="shared" si="13"/>
        <v>532.9946418164136</v>
      </c>
      <c r="CB55" s="4">
        <f t="shared" si="14"/>
        <v>0</v>
      </c>
    </row>
    <row r="56" spans="1:80" x14ac:dyDescent="0.25">
      <c r="A56" s="40">
        <v>41703</v>
      </c>
      <c r="B56" s="41">
        <v>0.63371728009259265</v>
      </c>
      <c r="C56">
        <v>14.161</v>
      </c>
      <c r="D56">
        <v>3.7000000000000002E-3</v>
      </c>
      <c r="E56">
        <v>37.302247999999999</v>
      </c>
      <c r="F56">
        <v>2432.3000000000002</v>
      </c>
      <c r="G56">
        <v>2.6</v>
      </c>
      <c r="H56">
        <v>-49</v>
      </c>
      <c r="I56"/>
      <c r="J56">
        <v>1.6</v>
      </c>
      <c r="K56">
        <v>0.88139999999999996</v>
      </c>
      <c r="L56">
        <v>12.481299999999999</v>
      </c>
      <c r="M56">
        <v>3.3E-3</v>
      </c>
      <c r="N56">
        <v>2143.7719000000002</v>
      </c>
      <c r="O56">
        <v>2.3218000000000001</v>
      </c>
      <c r="P56">
        <v>2146.1</v>
      </c>
      <c r="Q56">
        <v>1614.3879999999999</v>
      </c>
      <c r="R56">
        <v>1.7484999999999999</v>
      </c>
      <c r="S56">
        <v>1616.1</v>
      </c>
      <c r="T56">
        <v>0</v>
      </c>
      <c r="U56"/>
      <c r="V56"/>
      <c r="W56">
        <v>0</v>
      </c>
      <c r="X56">
        <v>1.4101999999999999</v>
      </c>
      <c r="Y56">
        <v>12.2</v>
      </c>
      <c r="Z56">
        <v>871</v>
      </c>
      <c r="AA56">
        <v>888</v>
      </c>
      <c r="AB56">
        <v>823</v>
      </c>
      <c r="AC56">
        <v>49</v>
      </c>
      <c r="AD56">
        <v>5.23</v>
      </c>
      <c r="AE56">
        <v>0.12</v>
      </c>
      <c r="AF56">
        <v>993</v>
      </c>
      <c r="AG56">
        <v>-12</v>
      </c>
      <c r="AH56">
        <v>12.863</v>
      </c>
      <c r="AI56">
        <v>13</v>
      </c>
      <c r="AJ56">
        <v>190</v>
      </c>
      <c r="AK56">
        <v>190</v>
      </c>
      <c r="AL56">
        <v>6.1</v>
      </c>
      <c r="AM56">
        <v>195</v>
      </c>
      <c r="AN56" t="s">
        <v>155</v>
      </c>
      <c r="AO56">
        <v>2</v>
      </c>
      <c r="AP56" s="42">
        <v>0.84197916666666661</v>
      </c>
      <c r="AQ56">
        <v>47.161025000000002</v>
      </c>
      <c r="AR56">
        <v>-88.483975999999998</v>
      </c>
      <c r="AS56">
        <v>314.2</v>
      </c>
      <c r="AT56">
        <v>37.1</v>
      </c>
      <c r="AU56">
        <v>12</v>
      </c>
      <c r="AV56">
        <v>7</v>
      </c>
      <c r="AW56" t="s">
        <v>401</v>
      </c>
      <c r="AX56">
        <v>2.5215999999999998</v>
      </c>
      <c r="AY56">
        <v>1.3431999999999999</v>
      </c>
      <c r="AZ56">
        <v>3.6215999999999999</v>
      </c>
      <c r="BA56">
        <v>14.048999999999999</v>
      </c>
      <c r="BB56">
        <v>15.02</v>
      </c>
      <c r="BC56">
        <v>1.07</v>
      </c>
      <c r="BD56">
        <v>13.458</v>
      </c>
      <c r="BE56">
        <v>3034.8449999999998</v>
      </c>
      <c r="BF56">
        <v>0.50900000000000001</v>
      </c>
      <c r="BG56">
        <v>54.587000000000003</v>
      </c>
      <c r="BH56">
        <v>5.8999999999999997E-2</v>
      </c>
      <c r="BI56">
        <v>54.646999999999998</v>
      </c>
      <c r="BJ56">
        <v>41.107999999999997</v>
      </c>
      <c r="BK56">
        <v>4.4999999999999998E-2</v>
      </c>
      <c r="BL56">
        <v>41.152000000000001</v>
      </c>
      <c r="BM56">
        <v>0</v>
      </c>
      <c r="BN56"/>
      <c r="BO56"/>
      <c r="BP56"/>
      <c r="BQ56">
        <v>249.32400000000001</v>
      </c>
      <c r="BR56">
        <v>0.63244999999999996</v>
      </c>
      <c r="BS56">
        <v>0.34772599999999998</v>
      </c>
      <c r="BT56">
        <v>1.2725999999999999E-2</v>
      </c>
      <c r="BU56">
        <v>15.224653</v>
      </c>
      <c r="BV56">
        <f t="shared" si="10"/>
        <v>6.9892925999999997</v>
      </c>
      <c r="BW56" s="4">
        <f t="shared" si="15"/>
        <v>4.0223533225999999</v>
      </c>
      <c r="BY56" s="4">
        <f t="shared" si="11"/>
        <v>35180.077392523897</v>
      </c>
      <c r="BZ56" s="4">
        <f t="shared" si="12"/>
        <v>5.9003538542478005</v>
      </c>
      <c r="CA56" s="4">
        <f t="shared" si="13"/>
        <v>476.52602404797352</v>
      </c>
      <c r="CB56" s="4">
        <f t="shared" si="14"/>
        <v>0</v>
      </c>
    </row>
    <row r="57" spans="1:80" x14ac:dyDescent="0.25">
      <c r="A57" s="40">
        <v>41703</v>
      </c>
      <c r="B57" s="41">
        <v>0.63372885416666669</v>
      </c>
      <c r="C57">
        <v>13.923999999999999</v>
      </c>
      <c r="D57">
        <v>3.3E-3</v>
      </c>
      <c r="E57">
        <v>33.074379999999998</v>
      </c>
      <c r="F57">
        <v>2338.1</v>
      </c>
      <c r="G57">
        <v>2.9</v>
      </c>
      <c r="H57">
        <v>-51.8</v>
      </c>
      <c r="I57"/>
      <c r="J57">
        <v>1.6</v>
      </c>
      <c r="K57">
        <v>0.88329999999999997</v>
      </c>
      <c r="L57">
        <v>12.299099999999999</v>
      </c>
      <c r="M57">
        <v>2.8999999999999998E-3</v>
      </c>
      <c r="N57">
        <v>2065.3449000000001</v>
      </c>
      <c r="O57">
        <v>2.5617000000000001</v>
      </c>
      <c r="P57">
        <v>2067.9</v>
      </c>
      <c r="Q57">
        <v>1555.6483000000001</v>
      </c>
      <c r="R57">
        <v>1.9295</v>
      </c>
      <c r="S57">
        <v>1557.6</v>
      </c>
      <c r="T57">
        <v>0</v>
      </c>
      <c r="U57"/>
      <c r="V57"/>
      <c r="W57">
        <v>0</v>
      </c>
      <c r="X57">
        <v>1.4133</v>
      </c>
      <c r="Y57">
        <v>12.2</v>
      </c>
      <c r="Z57">
        <v>869</v>
      </c>
      <c r="AA57">
        <v>888</v>
      </c>
      <c r="AB57">
        <v>822</v>
      </c>
      <c r="AC57">
        <v>49</v>
      </c>
      <c r="AD57">
        <v>5.29</v>
      </c>
      <c r="AE57">
        <v>0.12</v>
      </c>
      <c r="AF57">
        <v>993</v>
      </c>
      <c r="AG57">
        <v>-11.9</v>
      </c>
      <c r="AH57">
        <v>12</v>
      </c>
      <c r="AI57">
        <v>13</v>
      </c>
      <c r="AJ57">
        <v>190</v>
      </c>
      <c r="AK57">
        <v>190</v>
      </c>
      <c r="AL57">
        <v>6.4</v>
      </c>
      <c r="AM57">
        <v>195</v>
      </c>
      <c r="AN57" t="s">
        <v>155</v>
      </c>
      <c r="AO57">
        <v>2</v>
      </c>
      <c r="AP57" s="42">
        <v>0.84199074074074076</v>
      </c>
      <c r="AQ57">
        <v>47.161189999999998</v>
      </c>
      <c r="AR57">
        <v>-88.483959999999996</v>
      </c>
      <c r="AS57">
        <v>314.39999999999998</v>
      </c>
      <c r="AT57">
        <v>38.6</v>
      </c>
      <c r="AU57">
        <v>12</v>
      </c>
      <c r="AV57">
        <v>8</v>
      </c>
      <c r="AW57" t="s">
        <v>404</v>
      </c>
      <c r="AX57">
        <v>2.6215999999999999</v>
      </c>
      <c r="AY57">
        <v>1.3919999999999999</v>
      </c>
      <c r="AZ57">
        <v>3.7</v>
      </c>
      <c r="BA57">
        <v>14.048999999999999</v>
      </c>
      <c r="BB57">
        <v>15.26</v>
      </c>
      <c r="BC57">
        <v>1.0900000000000001</v>
      </c>
      <c r="BD57">
        <v>13.208</v>
      </c>
      <c r="BE57">
        <v>3035.0680000000002</v>
      </c>
      <c r="BF57">
        <v>0.45900000000000002</v>
      </c>
      <c r="BG57">
        <v>53.372999999999998</v>
      </c>
      <c r="BH57">
        <v>6.6000000000000003E-2</v>
      </c>
      <c r="BI57">
        <v>53.439</v>
      </c>
      <c r="BJ57">
        <v>40.201999999999998</v>
      </c>
      <c r="BK57">
        <v>0.05</v>
      </c>
      <c r="BL57">
        <v>40.250999999999998</v>
      </c>
      <c r="BM57">
        <v>0</v>
      </c>
      <c r="BN57"/>
      <c r="BO57"/>
      <c r="BP57"/>
      <c r="BQ57">
        <v>253.59200000000001</v>
      </c>
      <c r="BR57">
        <v>0.48847800000000002</v>
      </c>
      <c r="BS57">
        <v>0.34627400000000003</v>
      </c>
      <c r="BT57">
        <v>1.0999999999999999E-2</v>
      </c>
      <c r="BU57">
        <v>11.758887</v>
      </c>
      <c r="BV57">
        <f t="shared" si="10"/>
        <v>6.9601074000000009</v>
      </c>
      <c r="BW57" s="4">
        <f t="shared" si="15"/>
        <v>3.1066979453999997</v>
      </c>
      <c r="BY57" s="4">
        <f t="shared" si="11"/>
        <v>27173.621083789203</v>
      </c>
      <c r="BZ57" s="4">
        <f t="shared" si="12"/>
        <v>4.1095264018662006</v>
      </c>
      <c r="CA57" s="4">
        <f t="shared" si="13"/>
        <v>359.93721221748359</v>
      </c>
      <c r="CB57" s="4">
        <f t="shared" si="14"/>
        <v>0</v>
      </c>
    </row>
    <row r="58" spans="1:80" x14ac:dyDescent="0.25">
      <c r="A58" s="40">
        <v>41703</v>
      </c>
      <c r="B58" s="41">
        <v>0.63374042824074073</v>
      </c>
      <c r="C58">
        <v>13.933999999999999</v>
      </c>
      <c r="D58">
        <v>3.0000000000000001E-3</v>
      </c>
      <c r="E58">
        <v>30</v>
      </c>
      <c r="F58">
        <v>2026.1</v>
      </c>
      <c r="G58">
        <v>-17.399999999999999</v>
      </c>
      <c r="H58">
        <v>-70.2</v>
      </c>
      <c r="I58"/>
      <c r="J58">
        <v>1.35</v>
      </c>
      <c r="K58">
        <v>0.88339999999999996</v>
      </c>
      <c r="L58">
        <v>12.308199999999999</v>
      </c>
      <c r="M58">
        <v>2.7000000000000001E-3</v>
      </c>
      <c r="N58">
        <v>1789.7380000000001</v>
      </c>
      <c r="O58">
        <v>0</v>
      </c>
      <c r="P58">
        <v>1789.7</v>
      </c>
      <c r="Q58">
        <v>1349.5778</v>
      </c>
      <c r="R58">
        <v>0</v>
      </c>
      <c r="S58">
        <v>1349.6</v>
      </c>
      <c r="T58">
        <v>0</v>
      </c>
      <c r="U58"/>
      <c r="V58"/>
      <c r="W58">
        <v>0</v>
      </c>
      <c r="X58">
        <v>1.1910000000000001</v>
      </c>
      <c r="Y58">
        <v>12.2</v>
      </c>
      <c r="Z58">
        <v>868</v>
      </c>
      <c r="AA58">
        <v>889</v>
      </c>
      <c r="AB58">
        <v>820</v>
      </c>
      <c r="AC58">
        <v>49</v>
      </c>
      <c r="AD58">
        <v>5.61</v>
      </c>
      <c r="AE58">
        <v>0.13</v>
      </c>
      <c r="AF58">
        <v>993</v>
      </c>
      <c r="AG58">
        <v>-11.1</v>
      </c>
      <c r="AH58">
        <v>12</v>
      </c>
      <c r="AI58">
        <v>13</v>
      </c>
      <c r="AJ58">
        <v>190.1</v>
      </c>
      <c r="AK58">
        <v>190</v>
      </c>
      <c r="AL58">
        <v>6.7</v>
      </c>
      <c r="AM58">
        <v>195</v>
      </c>
      <c r="AN58" t="s">
        <v>155</v>
      </c>
      <c r="AO58">
        <v>2</v>
      </c>
      <c r="AP58" s="42">
        <v>0.84200231481481491</v>
      </c>
      <c r="AQ58">
        <v>47.161360000000002</v>
      </c>
      <c r="AR58">
        <v>-88.483963000000003</v>
      </c>
      <c r="AS58">
        <v>314.8</v>
      </c>
      <c r="AT58">
        <v>40</v>
      </c>
      <c r="AU58">
        <v>12</v>
      </c>
      <c r="AV58">
        <v>8</v>
      </c>
      <c r="AW58" t="s">
        <v>404</v>
      </c>
      <c r="AX58">
        <v>2.5272000000000001</v>
      </c>
      <c r="AY58">
        <v>1.0216000000000001</v>
      </c>
      <c r="AZ58">
        <v>3.4407999999999999</v>
      </c>
      <c r="BA58">
        <v>14.048999999999999</v>
      </c>
      <c r="BB58">
        <v>15.25</v>
      </c>
      <c r="BC58">
        <v>1.0900000000000001</v>
      </c>
      <c r="BD58">
        <v>13.205</v>
      </c>
      <c r="BE58">
        <v>3035.1280000000002</v>
      </c>
      <c r="BF58">
        <v>0.41599999999999998</v>
      </c>
      <c r="BG58">
        <v>46.218000000000004</v>
      </c>
      <c r="BH58">
        <v>0</v>
      </c>
      <c r="BI58">
        <v>46.218000000000004</v>
      </c>
      <c r="BJ58">
        <v>34.850999999999999</v>
      </c>
      <c r="BK58">
        <v>0</v>
      </c>
      <c r="BL58">
        <v>34.850999999999999</v>
      </c>
      <c r="BM58">
        <v>0</v>
      </c>
      <c r="BN58"/>
      <c r="BO58"/>
      <c r="BP58"/>
      <c r="BQ58">
        <v>213.53700000000001</v>
      </c>
      <c r="BR58">
        <v>0.402617</v>
      </c>
      <c r="BS58">
        <v>0.34813699999999997</v>
      </c>
      <c r="BT58">
        <v>1.1136999999999999E-2</v>
      </c>
      <c r="BU58">
        <v>9.6919979999999999</v>
      </c>
      <c r="BV58">
        <f t="shared" si="10"/>
        <v>6.9975537000000001</v>
      </c>
      <c r="BW58" s="4">
        <f t="shared" si="15"/>
        <v>2.5606258715999997</v>
      </c>
      <c r="BY58" s="4">
        <f t="shared" si="11"/>
        <v>22397.688460673482</v>
      </c>
      <c r="BZ58" s="4">
        <f t="shared" si="12"/>
        <v>3.0698667073151995</v>
      </c>
      <c r="CA58" s="4">
        <f t="shared" si="13"/>
        <v>257.18251109769716</v>
      </c>
      <c r="CB58" s="4">
        <f t="shared" si="14"/>
        <v>0</v>
      </c>
    </row>
    <row r="59" spans="1:80" x14ac:dyDescent="0.25">
      <c r="A59" s="40">
        <v>41703</v>
      </c>
      <c r="B59" s="41">
        <v>0.63375200231481477</v>
      </c>
      <c r="C59">
        <v>13.95</v>
      </c>
      <c r="D59">
        <v>3.0000000000000001E-3</v>
      </c>
      <c r="E59">
        <v>30</v>
      </c>
      <c r="F59">
        <v>1907.2</v>
      </c>
      <c r="G59">
        <v>-10</v>
      </c>
      <c r="H59">
        <v>-59.1</v>
      </c>
      <c r="I59"/>
      <c r="J59">
        <v>1.2</v>
      </c>
      <c r="K59">
        <v>0.8831</v>
      </c>
      <c r="L59">
        <v>12.3192</v>
      </c>
      <c r="M59">
        <v>2.5999999999999999E-3</v>
      </c>
      <c r="N59">
        <v>1684.2681</v>
      </c>
      <c r="O59">
        <v>0</v>
      </c>
      <c r="P59">
        <v>1684.3</v>
      </c>
      <c r="Q59">
        <v>1268.3542</v>
      </c>
      <c r="R59">
        <v>0</v>
      </c>
      <c r="S59">
        <v>1268.4000000000001</v>
      </c>
      <c r="T59">
        <v>0</v>
      </c>
      <c r="U59"/>
      <c r="V59"/>
      <c r="W59">
        <v>0</v>
      </c>
      <c r="X59">
        <v>1.0597000000000001</v>
      </c>
      <c r="Y59">
        <v>12.2</v>
      </c>
      <c r="Z59">
        <v>868</v>
      </c>
      <c r="AA59">
        <v>889</v>
      </c>
      <c r="AB59">
        <v>819</v>
      </c>
      <c r="AC59">
        <v>49</v>
      </c>
      <c r="AD59">
        <v>5.23</v>
      </c>
      <c r="AE59">
        <v>0.12</v>
      </c>
      <c r="AF59">
        <v>993</v>
      </c>
      <c r="AG59">
        <v>-12</v>
      </c>
      <c r="AH59">
        <v>12</v>
      </c>
      <c r="AI59">
        <v>13</v>
      </c>
      <c r="AJ59">
        <v>190.9</v>
      </c>
      <c r="AK59">
        <v>190</v>
      </c>
      <c r="AL59">
        <v>6.4</v>
      </c>
      <c r="AM59">
        <v>195</v>
      </c>
      <c r="AN59" t="s">
        <v>155</v>
      </c>
      <c r="AO59">
        <v>2</v>
      </c>
      <c r="AP59" s="42">
        <v>0.84201388888888884</v>
      </c>
      <c r="AQ59">
        <v>47.161527999999997</v>
      </c>
      <c r="AR59">
        <v>-88.483990000000006</v>
      </c>
      <c r="AS59">
        <v>315.39999999999998</v>
      </c>
      <c r="AT59">
        <v>40.700000000000003</v>
      </c>
      <c r="AU59">
        <v>12</v>
      </c>
      <c r="AV59">
        <v>9</v>
      </c>
      <c r="AW59" t="s">
        <v>404</v>
      </c>
      <c r="AX59">
        <v>1.7704</v>
      </c>
      <c r="AY59">
        <v>1.1000000000000001</v>
      </c>
      <c r="AZ59">
        <v>2.3919999999999999</v>
      </c>
      <c r="BA59">
        <v>14.048999999999999</v>
      </c>
      <c r="BB59">
        <v>15.23</v>
      </c>
      <c r="BC59">
        <v>1.08</v>
      </c>
      <c r="BD59">
        <v>13.237</v>
      </c>
      <c r="BE59">
        <v>3035.1210000000001</v>
      </c>
      <c r="BF59">
        <v>0.41499999999999998</v>
      </c>
      <c r="BG59">
        <v>43.454999999999998</v>
      </c>
      <c r="BH59">
        <v>0</v>
      </c>
      <c r="BI59">
        <v>43.454999999999998</v>
      </c>
      <c r="BJ59">
        <v>32.723999999999997</v>
      </c>
      <c r="BK59">
        <v>0</v>
      </c>
      <c r="BL59">
        <v>32.723999999999997</v>
      </c>
      <c r="BM59">
        <v>0</v>
      </c>
      <c r="BN59"/>
      <c r="BO59"/>
      <c r="BP59"/>
      <c r="BQ59">
        <v>189.839</v>
      </c>
      <c r="BR59">
        <v>0.44771699999999998</v>
      </c>
      <c r="BS59">
        <v>0.34886299999999998</v>
      </c>
      <c r="BT59">
        <v>1.2137E-2</v>
      </c>
      <c r="BU59">
        <v>10.777673999999999</v>
      </c>
      <c r="BV59">
        <f t="shared" si="10"/>
        <v>7.0121463000000004</v>
      </c>
      <c r="BW59" s="4">
        <f t="shared" si="15"/>
        <v>2.8474614707999999</v>
      </c>
      <c r="BY59" s="4">
        <f t="shared" si="11"/>
        <v>24906.570125865015</v>
      </c>
      <c r="BZ59" s="4">
        <f t="shared" si="12"/>
        <v>3.4055402081939992</v>
      </c>
      <c r="CA59" s="4">
        <f t="shared" si="13"/>
        <v>268.53710306732637</v>
      </c>
      <c r="CB59" s="4">
        <f t="shared" si="14"/>
        <v>0</v>
      </c>
    </row>
    <row r="60" spans="1:80" x14ac:dyDescent="0.25">
      <c r="A60" s="40">
        <v>41703</v>
      </c>
      <c r="B60" s="41">
        <v>0.63376357638888892</v>
      </c>
      <c r="C60">
        <v>14.14</v>
      </c>
      <c r="D60">
        <v>3.8999999999999998E-3</v>
      </c>
      <c r="E60">
        <v>38.897959</v>
      </c>
      <c r="F60">
        <v>1924.9</v>
      </c>
      <c r="G60">
        <v>4.8</v>
      </c>
      <c r="H60">
        <v>-61.6</v>
      </c>
      <c r="I60"/>
      <c r="J60">
        <v>1.1000000000000001</v>
      </c>
      <c r="K60">
        <v>0.88160000000000005</v>
      </c>
      <c r="L60">
        <v>12.4658</v>
      </c>
      <c r="M60">
        <v>3.3999999999999998E-3</v>
      </c>
      <c r="N60">
        <v>1696.9693</v>
      </c>
      <c r="O60">
        <v>4.2393999999999998</v>
      </c>
      <c r="P60">
        <v>1701.2</v>
      </c>
      <c r="Q60">
        <v>1277.9190000000001</v>
      </c>
      <c r="R60">
        <v>3.1924999999999999</v>
      </c>
      <c r="S60">
        <v>1281.0999999999999</v>
      </c>
      <c r="T60">
        <v>0</v>
      </c>
      <c r="U60"/>
      <c r="V60"/>
      <c r="W60">
        <v>0</v>
      </c>
      <c r="X60">
        <v>0.96970000000000001</v>
      </c>
      <c r="Y60">
        <v>12.2</v>
      </c>
      <c r="Z60">
        <v>868</v>
      </c>
      <c r="AA60">
        <v>888</v>
      </c>
      <c r="AB60">
        <v>817</v>
      </c>
      <c r="AC60">
        <v>49</v>
      </c>
      <c r="AD60">
        <v>5.23</v>
      </c>
      <c r="AE60">
        <v>0.12</v>
      </c>
      <c r="AF60">
        <v>993</v>
      </c>
      <c r="AG60">
        <v>-12</v>
      </c>
      <c r="AH60">
        <v>12</v>
      </c>
      <c r="AI60">
        <v>13</v>
      </c>
      <c r="AJ60">
        <v>190</v>
      </c>
      <c r="AK60">
        <v>190</v>
      </c>
      <c r="AL60">
        <v>6.2</v>
      </c>
      <c r="AM60">
        <v>195</v>
      </c>
      <c r="AN60" t="s">
        <v>155</v>
      </c>
      <c r="AO60">
        <v>2</v>
      </c>
      <c r="AP60" s="42">
        <v>0.84202546296296299</v>
      </c>
      <c r="AQ60">
        <v>47.161692000000002</v>
      </c>
      <c r="AR60">
        <v>-88.484041000000005</v>
      </c>
      <c r="AS60">
        <v>315.5</v>
      </c>
      <c r="AT60">
        <v>40.700000000000003</v>
      </c>
      <c r="AU60">
        <v>12</v>
      </c>
      <c r="AV60">
        <v>9</v>
      </c>
      <c r="AW60" t="s">
        <v>404</v>
      </c>
      <c r="AX60">
        <v>1.3</v>
      </c>
      <c r="AY60">
        <v>1.1000000000000001</v>
      </c>
      <c r="AZ60">
        <v>2</v>
      </c>
      <c r="BA60">
        <v>14.048999999999999</v>
      </c>
      <c r="BB60">
        <v>15.04</v>
      </c>
      <c r="BC60">
        <v>1.07</v>
      </c>
      <c r="BD60">
        <v>13.433</v>
      </c>
      <c r="BE60">
        <v>3034.8220000000001</v>
      </c>
      <c r="BF60">
        <v>0.53100000000000003</v>
      </c>
      <c r="BG60">
        <v>43.264000000000003</v>
      </c>
      <c r="BH60">
        <v>0.108</v>
      </c>
      <c r="BI60">
        <v>43.372</v>
      </c>
      <c r="BJ60">
        <v>32.58</v>
      </c>
      <c r="BK60">
        <v>8.1000000000000003E-2</v>
      </c>
      <c r="BL60">
        <v>32.661999999999999</v>
      </c>
      <c r="BM60">
        <v>0</v>
      </c>
      <c r="BN60"/>
      <c r="BO60"/>
      <c r="BP60"/>
      <c r="BQ60">
        <v>171.65899999999999</v>
      </c>
      <c r="BR60">
        <v>0.496612</v>
      </c>
      <c r="BS60">
        <v>0.34786400000000001</v>
      </c>
      <c r="BT60">
        <v>1.2864E-2</v>
      </c>
      <c r="BU60">
        <v>11.954682999999999</v>
      </c>
      <c r="BV60">
        <f t="shared" si="10"/>
        <v>6.9920664000000006</v>
      </c>
      <c r="BW60" s="4">
        <f t="shared" si="15"/>
        <v>3.1584272485999998</v>
      </c>
      <c r="BY60" s="4">
        <f t="shared" si="11"/>
        <v>27623.847047243751</v>
      </c>
      <c r="BZ60" s="4">
        <f t="shared" si="12"/>
        <v>4.8333189828221998</v>
      </c>
      <c r="CA60" s="4">
        <f t="shared" si="13"/>
        <v>296.55279182739599</v>
      </c>
      <c r="CB60" s="4">
        <f t="shared" si="14"/>
        <v>0</v>
      </c>
    </row>
    <row r="61" spans="1:80" x14ac:dyDescent="0.25">
      <c r="A61" s="40">
        <v>41703</v>
      </c>
      <c r="B61" s="41">
        <v>0.63377515046296296</v>
      </c>
      <c r="C61">
        <v>14.535</v>
      </c>
      <c r="D61">
        <v>8.0000000000000002E-3</v>
      </c>
      <c r="E61">
        <v>79.714286000000001</v>
      </c>
      <c r="F61">
        <v>1990.8</v>
      </c>
      <c r="G61">
        <v>9.3000000000000007</v>
      </c>
      <c r="H61">
        <v>-54.1</v>
      </c>
      <c r="I61"/>
      <c r="J61">
        <v>1.2</v>
      </c>
      <c r="K61">
        <v>0.87839999999999996</v>
      </c>
      <c r="L61">
        <v>12.767300000000001</v>
      </c>
      <c r="M61">
        <v>7.0000000000000001E-3</v>
      </c>
      <c r="N61">
        <v>1748.6758</v>
      </c>
      <c r="O61">
        <v>8.1941000000000006</v>
      </c>
      <c r="P61">
        <v>1756.9</v>
      </c>
      <c r="Q61">
        <v>1316.857</v>
      </c>
      <c r="R61">
        <v>6.1707000000000001</v>
      </c>
      <c r="S61">
        <v>1323</v>
      </c>
      <c r="T61">
        <v>0</v>
      </c>
      <c r="U61"/>
      <c r="V61"/>
      <c r="W61">
        <v>0</v>
      </c>
      <c r="X61">
        <v>1.0541</v>
      </c>
      <c r="Y61">
        <v>12.1</v>
      </c>
      <c r="Z61">
        <v>867</v>
      </c>
      <c r="AA61">
        <v>888</v>
      </c>
      <c r="AB61">
        <v>818</v>
      </c>
      <c r="AC61">
        <v>49</v>
      </c>
      <c r="AD61">
        <v>5.23</v>
      </c>
      <c r="AE61">
        <v>0.12</v>
      </c>
      <c r="AF61">
        <v>993</v>
      </c>
      <c r="AG61">
        <v>-12</v>
      </c>
      <c r="AH61">
        <v>12</v>
      </c>
      <c r="AI61">
        <v>13</v>
      </c>
      <c r="AJ61">
        <v>190</v>
      </c>
      <c r="AK61">
        <v>190</v>
      </c>
      <c r="AL61">
        <v>5.9</v>
      </c>
      <c r="AM61">
        <v>195</v>
      </c>
      <c r="AN61" t="s">
        <v>155</v>
      </c>
      <c r="AO61">
        <v>2</v>
      </c>
      <c r="AP61" s="42">
        <v>0.84203703703703703</v>
      </c>
      <c r="AQ61">
        <v>47.161853999999998</v>
      </c>
      <c r="AR61">
        <v>-88.484108000000006</v>
      </c>
      <c r="AS61">
        <v>315.7</v>
      </c>
      <c r="AT61">
        <v>41</v>
      </c>
      <c r="AU61">
        <v>12</v>
      </c>
      <c r="AV61">
        <v>9</v>
      </c>
      <c r="AW61" t="s">
        <v>404</v>
      </c>
      <c r="AX61">
        <v>1.4296</v>
      </c>
      <c r="AY61">
        <v>1.0784</v>
      </c>
      <c r="AZ61">
        <v>2.1080000000000001</v>
      </c>
      <c r="BA61">
        <v>14.048999999999999</v>
      </c>
      <c r="BB61">
        <v>14.65</v>
      </c>
      <c r="BC61">
        <v>1.04</v>
      </c>
      <c r="BD61">
        <v>13.845000000000001</v>
      </c>
      <c r="BE61">
        <v>3033.76</v>
      </c>
      <c r="BF61">
        <v>1.0589999999999999</v>
      </c>
      <c r="BG61">
        <v>43.514000000000003</v>
      </c>
      <c r="BH61">
        <v>0.20399999999999999</v>
      </c>
      <c r="BI61">
        <v>43.718000000000004</v>
      </c>
      <c r="BJ61">
        <v>32.768999999999998</v>
      </c>
      <c r="BK61">
        <v>0.154</v>
      </c>
      <c r="BL61">
        <v>32.921999999999997</v>
      </c>
      <c r="BM61">
        <v>0</v>
      </c>
      <c r="BN61"/>
      <c r="BO61"/>
      <c r="BP61"/>
      <c r="BQ61">
        <v>182.11699999999999</v>
      </c>
      <c r="BR61">
        <v>0.40991699999999998</v>
      </c>
      <c r="BS61">
        <v>0.34699999999999998</v>
      </c>
      <c r="BT61">
        <v>1.2E-2</v>
      </c>
      <c r="BU61">
        <v>9.8677270000000004</v>
      </c>
      <c r="BV61">
        <f t="shared" si="10"/>
        <v>6.9747000000000003</v>
      </c>
      <c r="BW61" s="4">
        <f t="shared" si="15"/>
        <v>2.6070534734000002</v>
      </c>
      <c r="BY61" s="4">
        <f t="shared" si="11"/>
        <v>22793.510593924129</v>
      </c>
      <c r="BZ61" s="4">
        <f t="shared" si="12"/>
        <v>7.9565712907301993</v>
      </c>
      <c r="CA61" s="4">
        <f t="shared" si="13"/>
        <v>246.20291277236819</v>
      </c>
      <c r="CB61" s="4">
        <f t="shared" si="14"/>
        <v>0</v>
      </c>
    </row>
    <row r="62" spans="1:80" x14ac:dyDescent="0.25">
      <c r="A62" s="40">
        <v>41703</v>
      </c>
      <c r="B62" s="41">
        <v>0.6337867245370371</v>
      </c>
      <c r="C62">
        <v>14.867000000000001</v>
      </c>
      <c r="D62">
        <v>6.3E-3</v>
      </c>
      <c r="E62">
        <v>63.054608000000002</v>
      </c>
      <c r="F62">
        <v>2011.3</v>
      </c>
      <c r="G62">
        <v>15.1</v>
      </c>
      <c r="H62">
        <v>-41.5</v>
      </c>
      <c r="I62"/>
      <c r="J62">
        <v>1.4</v>
      </c>
      <c r="K62">
        <v>0.87590000000000001</v>
      </c>
      <c r="L62">
        <v>13.0213</v>
      </c>
      <c r="M62">
        <v>5.4999999999999997E-3</v>
      </c>
      <c r="N62">
        <v>1761.6215</v>
      </c>
      <c r="O62">
        <v>13.2363</v>
      </c>
      <c r="P62">
        <v>1774.9</v>
      </c>
      <c r="Q62">
        <v>1326.9490000000001</v>
      </c>
      <c r="R62">
        <v>9.9702999999999999</v>
      </c>
      <c r="S62">
        <v>1336.9</v>
      </c>
      <c r="T62">
        <v>0</v>
      </c>
      <c r="U62"/>
      <c r="V62"/>
      <c r="W62">
        <v>0</v>
      </c>
      <c r="X62">
        <v>1.2262</v>
      </c>
      <c r="Y62">
        <v>12.2</v>
      </c>
      <c r="Z62">
        <v>867</v>
      </c>
      <c r="AA62">
        <v>887</v>
      </c>
      <c r="AB62">
        <v>818</v>
      </c>
      <c r="AC62">
        <v>49.1</v>
      </c>
      <c r="AD62">
        <v>5.3</v>
      </c>
      <c r="AE62">
        <v>0.12</v>
      </c>
      <c r="AF62">
        <v>993</v>
      </c>
      <c r="AG62">
        <v>-11.9</v>
      </c>
      <c r="AH62">
        <v>12</v>
      </c>
      <c r="AI62">
        <v>13</v>
      </c>
      <c r="AJ62">
        <v>190</v>
      </c>
      <c r="AK62">
        <v>190</v>
      </c>
      <c r="AL62">
        <v>5.8</v>
      </c>
      <c r="AM62">
        <v>195</v>
      </c>
      <c r="AN62" t="s">
        <v>155</v>
      </c>
      <c r="AO62">
        <v>2</v>
      </c>
      <c r="AP62" s="42">
        <v>0.84204861111111118</v>
      </c>
      <c r="AQ62">
        <v>47.162018000000003</v>
      </c>
      <c r="AR62">
        <v>-88.484172000000001</v>
      </c>
      <c r="AS62">
        <v>316</v>
      </c>
      <c r="AT62">
        <v>41.5</v>
      </c>
      <c r="AU62">
        <v>12</v>
      </c>
      <c r="AV62">
        <v>10</v>
      </c>
      <c r="AW62" t="s">
        <v>419</v>
      </c>
      <c r="AX62">
        <v>1.9647349999999999</v>
      </c>
      <c r="AY62">
        <v>1</v>
      </c>
      <c r="AZ62">
        <v>2.5647350000000002</v>
      </c>
      <c r="BA62">
        <v>14.048999999999999</v>
      </c>
      <c r="BB62">
        <v>14.35</v>
      </c>
      <c r="BC62">
        <v>1.02</v>
      </c>
      <c r="BD62">
        <v>14.173999999999999</v>
      </c>
      <c r="BE62">
        <v>3033.9520000000002</v>
      </c>
      <c r="BF62">
        <v>0.81899999999999995</v>
      </c>
      <c r="BG62">
        <v>42.984000000000002</v>
      </c>
      <c r="BH62">
        <v>0.32300000000000001</v>
      </c>
      <c r="BI62">
        <v>43.307000000000002</v>
      </c>
      <c r="BJ62">
        <v>32.378</v>
      </c>
      <c r="BK62">
        <v>0.24299999999999999</v>
      </c>
      <c r="BL62">
        <v>32.621000000000002</v>
      </c>
      <c r="BM62">
        <v>0</v>
      </c>
      <c r="BN62"/>
      <c r="BO62"/>
      <c r="BP62"/>
      <c r="BQ62">
        <v>207.73599999999999</v>
      </c>
      <c r="BR62">
        <v>0.35242400000000002</v>
      </c>
      <c r="BS62">
        <v>0.34741100000000003</v>
      </c>
      <c r="BT62">
        <v>1.2E-2</v>
      </c>
      <c r="BU62">
        <v>8.483727</v>
      </c>
      <c r="BV62">
        <f t="shared" si="10"/>
        <v>6.9829611000000007</v>
      </c>
      <c r="BW62" s="4">
        <f t="shared" si="15"/>
        <v>2.2414006733999998</v>
      </c>
      <c r="BY62" s="4">
        <f t="shared" si="11"/>
        <v>19597.842488017784</v>
      </c>
      <c r="BZ62" s="4">
        <f t="shared" si="12"/>
        <v>5.2903384752582001</v>
      </c>
      <c r="CA62" s="4">
        <f t="shared" si="13"/>
        <v>209.14600629048837</v>
      </c>
      <c r="CB62" s="4">
        <f t="shared" si="14"/>
        <v>0</v>
      </c>
    </row>
    <row r="63" spans="1:80" x14ac:dyDescent="0.25">
      <c r="A63" s="40">
        <v>41703</v>
      </c>
      <c r="B63" s="41">
        <v>0.63379829861111114</v>
      </c>
      <c r="C63">
        <v>14.992000000000001</v>
      </c>
      <c r="D63">
        <v>5.3E-3</v>
      </c>
      <c r="E63">
        <v>53.095038000000002</v>
      </c>
      <c r="F63">
        <v>1939.9</v>
      </c>
      <c r="G63">
        <v>4.7</v>
      </c>
      <c r="H63">
        <v>-60.2</v>
      </c>
      <c r="I63"/>
      <c r="J63">
        <v>1.5</v>
      </c>
      <c r="K63">
        <v>0.875</v>
      </c>
      <c r="L63">
        <v>13.117900000000001</v>
      </c>
      <c r="M63">
        <v>4.5999999999999999E-3</v>
      </c>
      <c r="N63">
        <v>1697.4049</v>
      </c>
      <c r="O63">
        <v>4.1124999999999998</v>
      </c>
      <c r="P63">
        <v>1701.5</v>
      </c>
      <c r="Q63">
        <v>1280.4726000000001</v>
      </c>
      <c r="R63">
        <v>3.1023000000000001</v>
      </c>
      <c r="S63">
        <v>1283.5999999999999</v>
      </c>
      <c r="T63">
        <v>0</v>
      </c>
      <c r="U63"/>
      <c r="V63"/>
      <c r="W63">
        <v>0</v>
      </c>
      <c r="X63">
        <v>1.3119000000000001</v>
      </c>
      <c r="Y63">
        <v>12.1</v>
      </c>
      <c r="Z63">
        <v>867</v>
      </c>
      <c r="AA63">
        <v>888</v>
      </c>
      <c r="AB63">
        <v>816</v>
      </c>
      <c r="AC63">
        <v>50</v>
      </c>
      <c r="AD63">
        <v>5.72</v>
      </c>
      <c r="AE63">
        <v>0.13</v>
      </c>
      <c r="AF63">
        <v>993</v>
      </c>
      <c r="AG63">
        <v>-11.1</v>
      </c>
      <c r="AH63">
        <v>12</v>
      </c>
      <c r="AI63">
        <v>13</v>
      </c>
      <c r="AJ63">
        <v>190.1</v>
      </c>
      <c r="AK63">
        <v>189.9</v>
      </c>
      <c r="AL63">
        <v>6.1</v>
      </c>
      <c r="AM63">
        <v>195</v>
      </c>
      <c r="AN63" t="s">
        <v>155</v>
      </c>
      <c r="AO63">
        <v>2</v>
      </c>
      <c r="AP63" s="42">
        <v>0.84206018518518511</v>
      </c>
      <c r="AQ63">
        <v>47.162184000000003</v>
      </c>
      <c r="AR63">
        <v>-88.484209000000007</v>
      </c>
      <c r="AS63">
        <v>316.2</v>
      </c>
      <c r="AT63">
        <v>41.5</v>
      </c>
      <c r="AU63">
        <v>12</v>
      </c>
      <c r="AV63">
        <v>10</v>
      </c>
      <c r="AW63" t="s">
        <v>419</v>
      </c>
      <c r="AX63">
        <v>1.963263</v>
      </c>
      <c r="AY63">
        <v>1</v>
      </c>
      <c r="AZ63">
        <v>2.5847850000000001</v>
      </c>
      <c r="BA63">
        <v>14.048999999999999</v>
      </c>
      <c r="BB63">
        <v>14.24</v>
      </c>
      <c r="BC63">
        <v>1.01</v>
      </c>
      <c r="BD63">
        <v>14.286</v>
      </c>
      <c r="BE63">
        <v>3034.0949999999998</v>
      </c>
      <c r="BF63">
        <v>0.68400000000000005</v>
      </c>
      <c r="BG63">
        <v>41.113999999999997</v>
      </c>
      <c r="BH63">
        <v>0.1</v>
      </c>
      <c r="BI63">
        <v>41.213000000000001</v>
      </c>
      <c r="BJ63">
        <v>31.015000000000001</v>
      </c>
      <c r="BK63">
        <v>7.4999999999999997E-2</v>
      </c>
      <c r="BL63">
        <v>31.09</v>
      </c>
      <c r="BM63">
        <v>0</v>
      </c>
      <c r="BN63"/>
      <c r="BO63"/>
      <c r="BP63"/>
      <c r="BQ63">
        <v>220.626</v>
      </c>
      <c r="BR63">
        <v>0.319494</v>
      </c>
      <c r="BS63">
        <v>0.34945199999999998</v>
      </c>
      <c r="BT63">
        <v>1.2E-2</v>
      </c>
      <c r="BU63">
        <v>7.69102</v>
      </c>
      <c r="BV63">
        <f t="shared" si="10"/>
        <v>7.0239852000000003</v>
      </c>
      <c r="BW63" s="4">
        <f t="shared" si="15"/>
        <v>2.0319674839999999</v>
      </c>
      <c r="BY63" s="4">
        <f t="shared" si="11"/>
        <v>17767.486247901656</v>
      </c>
      <c r="BZ63" s="4">
        <f t="shared" si="12"/>
        <v>4.0054647575520006</v>
      </c>
      <c r="CA63" s="4">
        <f t="shared" si="13"/>
        <v>181.62206060742</v>
      </c>
      <c r="CB63" s="4">
        <f t="shared" si="14"/>
        <v>0</v>
      </c>
    </row>
    <row r="64" spans="1:80" x14ac:dyDescent="0.25">
      <c r="A64" s="40">
        <v>41703</v>
      </c>
      <c r="B64" s="41">
        <v>0.63380987268518518</v>
      </c>
      <c r="C64">
        <v>14.922000000000001</v>
      </c>
      <c r="D64">
        <v>5.0000000000000001E-3</v>
      </c>
      <c r="E64">
        <v>50</v>
      </c>
      <c r="F64">
        <v>1550.4</v>
      </c>
      <c r="G64">
        <v>11.9</v>
      </c>
      <c r="H64">
        <v>-41.6</v>
      </c>
      <c r="I64"/>
      <c r="J64">
        <v>1.5</v>
      </c>
      <c r="K64">
        <v>0.87549999999999994</v>
      </c>
      <c r="L64">
        <v>13.0646</v>
      </c>
      <c r="M64">
        <v>4.4000000000000003E-3</v>
      </c>
      <c r="N64">
        <v>1357.3595</v>
      </c>
      <c r="O64">
        <v>10.452299999999999</v>
      </c>
      <c r="P64">
        <v>1367.8</v>
      </c>
      <c r="Q64">
        <v>1022.5594</v>
      </c>
      <c r="R64">
        <v>7.8742000000000001</v>
      </c>
      <c r="S64">
        <v>1030.4000000000001</v>
      </c>
      <c r="T64">
        <v>0</v>
      </c>
      <c r="U64"/>
      <c r="V64"/>
      <c r="W64">
        <v>0</v>
      </c>
      <c r="X64">
        <v>1.3132999999999999</v>
      </c>
      <c r="Y64">
        <v>12.2</v>
      </c>
      <c r="Z64">
        <v>867</v>
      </c>
      <c r="AA64">
        <v>888</v>
      </c>
      <c r="AB64">
        <v>817</v>
      </c>
      <c r="AC64">
        <v>50</v>
      </c>
      <c r="AD64">
        <v>5.34</v>
      </c>
      <c r="AE64">
        <v>0.12</v>
      </c>
      <c r="AF64">
        <v>993</v>
      </c>
      <c r="AG64">
        <v>-12</v>
      </c>
      <c r="AH64">
        <v>12</v>
      </c>
      <c r="AI64">
        <v>13</v>
      </c>
      <c r="AJ64">
        <v>190.9</v>
      </c>
      <c r="AK64">
        <v>189.1</v>
      </c>
      <c r="AL64">
        <v>6.1</v>
      </c>
      <c r="AM64">
        <v>195</v>
      </c>
      <c r="AN64" t="s">
        <v>155</v>
      </c>
      <c r="AO64">
        <v>2</v>
      </c>
      <c r="AP64" s="42">
        <v>0.84207175925925926</v>
      </c>
      <c r="AQ64">
        <v>47.162354999999998</v>
      </c>
      <c r="AR64">
        <v>-88.484223</v>
      </c>
      <c r="AS64">
        <v>316.39999999999998</v>
      </c>
      <c r="AT64">
        <v>42.1</v>
      </c>
      <c r="AU64">
        <v>12</v>
      </c>
      <c r="AV64">
        <v>10</v>
      </c>
      <c r="AW64" t="s">
        <v>419</v>
      </c>
      <c r="AX64">
        <v>1.0784</v>
      </c>
      <c r="AY64">
        <v>1</v>
      </c>
      <c r="AZ64">
        <v>1.7784</v>
      </c>
      <c r="BA64">
        <v>14.048999999999999</v>
      </c>
      <c r="BB64">
        <v>14.3</v>
      </c>
      <c r="BC64">
        <v>1.02</v>
      </c>
      <c r="BD64">
        <v>14.218</v>
      </c>
      <c r="BE64">
        <v>3034.192</v>
      </c>
      <c r="BF64">
        <v>0.64700000000000002</v>
      </c>
      <c r="BG64">
        <v>33.012999999999998</v>
      </c>
      <c r="BH64">
        <v>0.254</v>
      </c>
      <c r="BI64">
        <v>33.267000000000003</v>
      </c>
      <c r="BJ64">
        <v>24.87</v>
      </c>
      <c r="BK64">
        <v>0.192</v>
      </c>
      <c r="BL64">
        <v>25.061</v>
      </c>
      <c r="BM64">
        <v>0</v>
      </c>
      <c r="BN64"/>
      <c r="BO64"/>
      <c r="BP64"/>
      <c r="BQ64">
        <v>221.76900000000001</v>
      </c>
      <c r="BR64">
        <v>0.39245400000000003</v>
      </c>
      <c r="BS64">
        <v>0.34586299999999998</v>
      </c>
      <c r="BT64">
        <v>1.2E-2</v>
      </c>
      <c r="BU64">
        <v>9.4473490000000009</v>
      </c>
      <c r="BV64">
        <f t="shared" si="10"/>
        <v>6.9518462999999997</v>
      </c>
      <c r="BW64" s="4">
        <f t="shared" si="15"/>
        <v>2.4959896058000002</v>
      </c>
      <c r="BY64" s="4">
        <f t="shared" si="11"/>
        <v>21825.584874385891</v>
      </c>
      <c r="BZ64" s="4">
        <f t="shared" si="12"/>
        <v>4.6540078590042002</v>
      </c>
      <c r="CA64" s="4">
        <f t="shared" si="13"/>
        <v>178.89517071628202</v>
      </c>
      <c r="CB64" s="4">
        <f t="shared" si="14"/>
        <v>0</v>
      </c>
    </row>
    <row r="65" spans="1:80" x14ac:dyDescent="0.25">
      <c r="A65" s="40">
        <v>41703</v>
      </c>
      <c r="B65" s="41">
        <v>0.63382144675925922</v>
      </c>
      <c r="C65">
        <v>14.84</v>
      </c>
      <c r="D65">
        <v>4.7000000000000002E-3</v>
      </c>
      <c r="E65">
        <v>46.672355000000003</v>
      </c>
      <c r="F65">
        <v>1224.3</v>
      </c>
      <c r="G65">
        <v>3.1</v>
      </c>
      <c r="H65">
        <v>-61.6</v>
      </c>
      <c r="I65"/>
      <c r="J65">
        <v>1.5</v>
      </c>
      <c r="K65">
        <v>0.87619999999999998</v>
      </c>
      <c r="L65">
        <v>13.0031</v>
      </c>
      <c r="M65">
        <v>4.1000000000000003E-3</v>
      </c>
      <c r="N65">
        <v>1072.7527</v>
      </c>
      <c r="O65">
        <v>2.7498999999999998</v>
      </c>
      <c r="P65">
        <v>1075.5</v>
      </c>
      <c r="Q65">
        <v>808.15239999999994</v>
      </c>
      <c r="R65">
        <v>2.0716000000000001</v>
      </c>
      <c r="S65">
        <v>810.2</v>
      </c>
      <c r="T65">
        <v>0</v>
      </c>
      <c r="U65"/>
      <c r="V65"/>
      <c r="W65">
        <v>0</v>
      </c>
      <c r="X65">
        <v>1.3143</v>
      </c>
      <c r="Y65">
        <v>12.2</v>
      </c>
      <c r="Z65">
        <v>867</v>
      </c>
      <c r="AA65">
        <v>888</v>
      </c>
      <c r="AB65">
        <v>817</v>
      </c>
      <c r="AC65">
        <v>50</v>
      </c>
      <c r="AD65">
        <v>5.34</v>
      </c>
      <c r="AE65">
        <v>0.12</v>
      </c>
      <c r="AF65">
        <v>993</v>
      </c>
      <c r="AG65">
        <v>-12</v>
      </c>
      <c r="AH65">
        <v>12</v>
      </c>
      <c r="AI65">
        <v>13.137</v>
      </c>
      <c r="AJ65">
        <v>190</v>
      </c>
      <c r="AK65">
        <v>190.1</v>
      </c>
      <c r="AL65">
        <v>6.3</v>
      </c>
      <c r="AM65">
        <v>195</v>
      </c>
      <c r="AN65" t="s">
        <v>155</v>
      </c>
      <c r="AO65">
        <v>1</v>
      </c>
      <c r="AP65" s="42">
        <v>0.84208333333333341</v>
      </c>
      <c r="AQ65">
        <v>47.162531000000001</v>
      </c>
      <c r="AR65">
        <v>-88.484217999999998</v>
      </c>
      <c r="AS65">
        <v>316.8</v>
      </c>
      <c r="AT65">
        <v>43.2</v>
      </c>
      <c r="AU65">
        <v>12</v>
      </c>
      <c r="AV65">
        <v>9</v>
      </c>
      <c r="AW65" t="s">
        <v>420</v>
      </c>
      <c r="AX65">
        <v>1.0216000000000001</v>
      </c>
      <c r="AY65">
        <v>1.0216000000000001</v>
      </c>
      <c r="AZ65">
        <v>1.7216</v>
      </c>
      <c r="BA65">
        <v>14.048999999999999</v>
      </c>
      <c r="BB65">
        <v>14.37</v>
      </c>
      <c r="BC65">
        <v>1.02</v>
      </c>
      <c r="BD65">
        <v>14.129</v>
      </c>
      <c r="BE65">
        <v>3034.299</v>
      </c>
      <c r="BF65">
        <v>0.60699999999999998</v>
      </c>
      <c r="BG65">
        <v>26.215</v>
      </c>
      <c r="BH65">
        <v>6.7000000000000004E-2</v>
      </c>
      <c r="BI65">
        <v>26.282</v>
      </c>
      <c r="BJ65">
        <v>19.748999999999999</v>
      </c>
      <c r="BK65">
        <v>5.0999999999999997E-2</v>
      </c>
      <c r="BL65">
        <v>19.798999999999999</v>
      </c>
      <c r="BM65">
        <v>0</v>
      </c>
      <c r="BN65"/>
      <c r="BO65"/>
      <c r="BP65"/>
      <c r="BQ65">
        <v>223.001</v>
      </c>
      <c r="BR65">
        <v>0.52390499999999995</v>
      </c>
      <c r="BS65">
        <v>0.34445199999999998</v>
      </c>
      <c r="BT65">
        <v>1.2E-2</v>
      </c>
      <c r="BU65">
        <v>12.611704</v>
      </c>
      <c r="BV65">
        <f t="shared" si="10"/>
        <v>6.9234852</v>
      </c>
      <c r="BW65" s="4">
        <f t="shared" si="15"/>
        <v>3.3320121967999996</v>
      </c>
      <c r="BY65" s="4">
        <f t="shared" si="11"/>
        <v>29137.012188146655</v>
      </c>
      <c r="BZ65" s="4">
        <f t="shared" si="12"/>
        <v>5.8287487153391995</v>
      </c>
      <c r="CA65" s="4">
        <f t="shared" si="13"/>
        <v>189.64078810417436</v>
      </c>
      <c r="CB65" s="4">
        <f t="shared" si="14"/>
        <v>0</v>
      </c>
    </row>
    <row r="66" spans="1:80" x14ac:dyDescent="0.25">
      <c r="A66" s="40">
        <v>41703</v>
      </c>
      <c r="B66" s="41">
        <v>0.63383302083333326</v>
      </c>
      <c r="C66">
        <v>14.377000000000001</v>
      </c>
      <c r="D66">
        <v>3.5000000000000001E-3</v>
      </c>
      <c r="E66">
        <v>34.669927000000001</v>
      </c>
      <c r="F66">
        <v>1052.7</v>
      </c>
      <c r="G66">
        <v>0.6</v>
      </c>
      <c r="H66">
        <v>-58.4</v>
      </c>
      <c r="I66"/>
      <c r="J66">
        <v>1.24</v>
      </c>
      <c r="K66">
        <v>0.87980000000000003</v>
      </c>
      <c r="L66">
        <v>12.6485</v>
      </c>
      <c r="M66">
        <v>3.0999999999999999E-3</v>
      </c>
      <c r="N66">
        <v>926.18079999999998</v>
      </c>
      <c r="O66">
        <v>0.57040000000000002</v>
      </c>
      <c r="P66">
        <v>926.8</v>
      </c>
      <c r="Q66">
        <v>697.73320000000001</v>
      </c>
      <c r="R66">
        <v>0.42970000000000003</v>
      </c>
      <c r="S66">
        <v>698.2</v>
      </c>
      <c r="T66">
        <v>0</v>
      </c>
      <c r="U66"/>
      <c r="V66"/>
      <c r="W66">
        <v>0</v>
      </c>
      <c r="X66">
        <v>1.0936999999999999</v>
      </c>
      <c r="Y66">
        <v>12.1</v>
      </c>
      <c r="Z66">
        <v>868</v>
      </c>
      <c r="AA66">
        <v>888</v>
      </c>
      <c r="AB66">
        <v>818</v>
      </c>
      <c r="AC66">
        <v>50</v>
      </c>
      <c r="AD66">
        <v>5.34</v>
      </c>
      <c r="AE66">
        <v>0.12</v>
      </c>
      <c r="AF66">
        <v>993</v>
      </c>
      <c r="AG66">
        <v>-12</v>
      </c>
      <c r="AH66">
        <v>12</v>
      </c>
      <c r="AI66">
        <v>14</v>
      </c>
      <c r="AJ66">
        <v>190.1</v>
      </c>
      <c r="AK66">
        <v>190.9</v>
      </c>
      <c r="AL66">
        <v>6.4</v>
      </c>
      <c r="AM66">
        <v>195</v>
      </c>
      <c r="AN66" t="s">
        <v>155</v>
      </c>
      <c r="AO66">
        <v>1</v>
      </c>
      <c r="AP66" s="42">
        <v>0.84209490740740733</v>
      </c>
      <c r="AQ66">
        <v>47.162711000000002</v>
      </c>
      <c r="AR66">
        <v>-88.484202999999994</v>
      </c>
      <c r="AS66">
        <v>317.39999999999998</v>
      </c>
      <c r="AT66">
        <v>44</v>
      </c>
      <c r="AU66">
        <v>12</v>
      </c>
      <c r="AV66">
        <v>9</v>
      </c>
      <c r="AW66" t="s">
        <v>420</v>
      </c>
      <c r="AX66">
        <v>1.1000000000000001</v>
      </c>
      <c r="AY66">
        <v>1.1000000000000001</v>
      </c>
      <c r="AZ66">
        <v>1.8</v>
      </c>
      <c r="BA66">
        <v>14.048999999999999</v>
      </c>
      <c r="BB66">
        <v>14.81</v>
      </c>
      <c r="BC66">
        <v>1.05</v>
      </c>
      <c r="BD66">
        <v>13.663</v>
      </c>
      <c r="BE66">
        <v>3034.7840000000001</v>
      </c>
      <c r="BF66">
        <v>0.46600000000000003</v>
      </c>
      <c r="BG66">
        <v>23.271000000000001</v>
      </c>
      <c r="BH66">
        <v>1.4E-2</v>
      </c>
      <c r="BI66">
        <v>23.286000000000001</v>
      </c>
      <c r="BJ66">
        <v>17.530999999999999</v>
      </c>
      <c r="BK66">
        <v>1.0999999999999999E-2</v>
      </c>
      <c r="BL66">
        <v>17.542000000000002</v>
      </c>
      <c r="BM66">
        <v>0</v>
      </c>
      <c r="BN66"/>
      <c r="BO66"/>
      <c r="BP66"/>
      <c r="BQ66">
        <v>190.79499999999999</v>
      </c>
      <c r="BR66">
        <v>0.58561700000000005</v>
      </c>
      <c r="BS66">
        <v>0.34086300000000003</v>
      </c>
      <c r="BT66">
        <v>1.2E-2</v>
      </c>
      <c r="BU66">
        <v>14.097265</v>
      </c>
      <c r="BV66">
        <f t="shared" si="10"/>
        <v>6.8513463000000012</v>
      </c>
      <c r="BW66" s="4">
        <f t="shared" si="15"/>
        <v>3.7244974129999999</v>
      </c>
      <c r="BY66" s="4">
        <f t="shared" si="11"/>
        <v>32574.332257949663</v>
      </c>
      <c r="BZ66" s="4">
        <f t="shared" si="12"/>
        <v>5.001884428086</v>
      </c>
      <c r="CA66" s="4">
        <f t="shared" si="13"/>
        <v>188.17175087720099</v>
      </c>
      <c r="CB66" s="4">
        <f t="shared" si="14"/>
        <v>0</v>
      </c>
    </row>
    <row r="67" spans="1:80" x14ac:dyDescent="0.25">
      <c r="A67" s="40">
        <v>41703</v>
      </c>
      <c r="B67" s="41">
        <v>0.63384459490740741</v>
      </c>
      <c r="C67">
        <v>14.141</v>
      </c>
      <c r="D67">
        <v>1E-3</v>
      </c>
      <c r="E67">
        <v>10.220048999999999</v>
      </c>
      <c r="F67">
        <v>1038.2</v>
      </c>
      <c r="G67">
        <v>4.9000000000000004</v>
      </c>
      <c r="H67">
        <v>-58.7</v>
      </c>
      <c r="I67"/>
      <c r="J67">
        <v>1</v>
      </c>
      <c r="K67">
        <v>0.88160000000000005</v>
      </c>
      <c r="L67">
        <v>12.4672</v>
      </c>
      <c r="M67">
        <v>8.9999999999999998E-4</v>
      </c>
      <c r="N67">
        <v>915.27710000000002</v>
      </c>
      <c r="O67">
        <v>4.2765000000000004</v>
      </c>
      <c r="P67">
        <v>919.6</v>
      </c>
      <c r="Q67">
        <v>689.51900000000001</v>
      </c>
      <c r="R67">
        <v>3.2216999999999998</v>
      </c>
      <c r="S67">
        <v>692.7</v>
      </c>
      <c r="T67">
        <v>0</v>
      </c>
      <c r="U67"/>
      <c r="V67"/>
      <c r="W67">
        <v>0</v>
      </c>
      <c r="X67">
        <v>0.88360000000000005</v>
      </c>
      <c r="Y67">
        <v>12.2</v>
      </c>
      <c r="Z67">
        <v>869</v>
      </c>
      <c r="AA67">
        <v>888</v>
      </c>
      <c r="AB67">
        <v>818</v>
      </c>
      <c r="AC67">
        <v>50</v>
      </c>
      <c r="AD67">
        <v>5.34</v>
      </c>
      <c r="AE67">
        <v>0.12</v>
      </c>
      <c r="AF67">
        <v>993</v>
      </c>
      <c r="AG67">
        <v>-12</v>
      </c>
      <c r="AH67">
        <v>12</v>
      </c>
      <c r="AI67">
        <v>14</v>
      </c>
      <c r="AJ67">
        <v>191</v>
      </c>
      <c r="AK67">
        <v>190</v>
      </c>
      <c r="AL67">
        <v>6.4</v>
      </c>
      <c r="AM67">
        <v>195</v>
      </c>
      <c r="AN67" t="s">
        <v>155</v>
      </c>
      <c r="AO67">
        <v>1</v>
      </c>
      <c r="AP67" s="42">
        <v>0.84210648148148148</v>
      </c>
      <c r="AQ67">
        <v>47.162894000000001</v>
      </c>
      <c r="AR67">
        <v>-88.484213999999994</v>
      </c>
      <c r="AS67">
        <v>317.8</v>
      </c>
      <c r="AT67">
        <v>45</v>
      </c>
      <c r="AU67">
        <v>12</v>
      </c>
      <c r="AV67">
        <v>9</v>
      </c>
      <c r="AW67" t="s">
        <v>420</v>
      </c>
      <c r="AX67">
        <v>1.1215999999999999</v>
      </c>
      <c r="AY67">
        <v>1.0784</v>
      </c>
      <c r="AZ67">
        <v>1.8216000000000001</v>
      </c>
      <c r="BA67">
        <v>14.048999999999999</v>
      </c>
      <c r="BB67">
        <v>15.04</v>
      </c>
      <c r="BC67">
        <v>1.07</v>
      </c>
      <c r="BD67">
        <v>13.428000000000001</v>
      </c>
      <c r="BE67">
        <v>3035.4380000000001</v>
      </c>
      <c r="BF67">
        <v>0.14000000000000001</v>
      </c>
      <c r="BG67">
        <v>23.337</v>
      </c>
      <c r="BH67">
        <v>0.109</v>
      </c>
      <c r="BI67">
        <v>23.446000000000002</v>
      </c>
      <c r="BJ67">
        <v>17.581</v>
      </c>
      <c r="BK67">
        <v>8.2000000000000003E-2</v>
      </c>
      <c r="BL67">
        <v>17.663</v>
      </c>
      <c r="BM67">
        <v>0</v>
      </c>
      <c r="BN67"/>
      <c r="BO67"/>
      <c r="BP67"/>
      <c r="BQ67">
        <v>156.41900000000001</v>
      </c>
      <c r="BR67">
        <v>0.61209499999999994</v>
      </c>
      <c r="BS67">
        <v>0.34013700000000002</v>
      </c>
      <c r="BT67">
        <v>1.1863E-2</v>
      </c>
      <c r="BU67">
        <v>14.734657</v>
      </c>
      <c r="BV67">
        <f t="shared" si="10"/>
        <v>6.8367537000000009</v>
      </c>
      <c r="BW67" s="4">
        <f t="shared" si="15"/>
        <v>3.8928963793999998</v>
      </c>
      <c r="BY67" s="4">
        <f t="shared" si="11"/>
        <v>34054.48130170683</v>
      </c>
      <c r="BZ67" s="4">
        <f t="shared" si="12"/>
        <v>1.570655497572</v>
      </c>
      <c r="CA67" s="4">
        <f t="shared" si="13"/>
        <v>197.24067359152377</v>
      </c>
      <c r="CB67" s="4">
        <f t="shared" si="14"/>
        <v>0</v>
      </c>
    </row>
    <row r="68" spans="1:80" x14ac:dyDescent="0.25">
      <c r="A68" s="40">
        <v>41703</v>
      </c>
      <c r="B68" s="41">
        <v>0.63385616898148145</v>
      </c>
      <c r="C68">
        <v>13.760999999999999</v>
      </c>
      <c r="D68">
        <v>1.8E-3</v>
      </c>
      <c r="E68">
        <v>18.251456999999998</v>
      </c>
      <c r="F68">
        <v>1188.7</v>
      </c>
      <c r="G68">
        <v>5.7</v>
      </c>
      <c r="H68">
        <v>-46.5</v>
      </c>
      <c r="I68"/>
      <c r="J68">
        <v>0.85</v>
      </c>
      <c r="K68">
        <v>0.88449999999999995</v>
      </c>
      <c r="L68">
        <v>12.1716</v>
      </c>
      <c r="M68">
        <v>1.6000000000000001E-3</v>
      </c>
      <c r="N68">
        <v>1051.4114</v>
      </c>
      <c r="O68">
        <v>5.0608000000000004</v>
      </c>
      <c r="P68">
        <v>1056.5</v>
      </c>
      <c r="Q68">
        <v>792.07510000000002</v>
      </c>
      <c r="R68">
        <v>3.8125</v>
      </c>
      <c r="S68">
        <v>795.9</v>
      </c>
      <c r="T68">
        <v>0</v>
      </c>
      <c r="U68"/>
      <c r="V68"/>
      <c r="W68">
        <v>0</v>
      </c>
      <c r="X68">
        <v>0.751</v>
      </c>
      <c r="Y68">
        <v>12.1</v>
      </c>
      <c r="Z68">
        <v>869</v>
      </c>
      <c r="AA68">
        <v>887</v>
      </c>
      <c r="AB68">
        <v>817</v>
      </c>
      <c r="AC68">
        <v>50</v>
      </c>
      <c r="AD68">
        <v>5.34</v>
      </c>
      <c r="AE68">
        <v>0.12</v>
      </c>
      <c r="AF68">
        <v>993</v>
      </c>
      <c r="AG68">
        <v>-12</v>
      </c>
      <c r="AH68">
        <v>12</v>
      </c>
      <c r="AI68">
        <v>14</v>
      </c>
      <c r="AJ68">
        <v>190.9</v>
      </c>
      <c r="AK68">
        <v>190</v>
      </c>
      <c r="AL68">
        <v>6.2</v>
      </c>
      <c r="AM68">
        <v>195</v>
      </c>
      <c r="AN68" t="s">
        <v>155</v>
      </c>
      <c r="AO68">
        <v>1</v>
      </c>
      <c r="AP68" s="42">
        <v>0.84211805555555552</v>
      </c>
      <c r="AQ68">
        <v>47.163080000000001</v>
      </c>
      <c r="AR68">
        <v>-88.484273000000002</v>
      </c>
      <c r="AS68">
        <v>318.2</v>
      </c>
      <c r="AT68">
        <v>45.7</v>
      </c>
      <c r="AU68">
        <v>12</v>
      </c>
      <c r="AV68">
        <v>9</v>
      </c>
      <c r="AW68" t="s">
        <v>420</v>
      </c>
      <c r="AX68">
        <v>1.2432000000000001</v>
      </c>
      <c r="AY68">
        <v>1.0648</v>
      </c>
      <c r="AZ68">
        <v>1.9648000000000001</v>
      </c>
      <c r="BA68">
        <v>14.048999999999999</v>
      </c>
      <c r="BB68">
        <v>15.43</v>
      </c>
      <c r="BC68">
        <v>1.1000000000000001</v>
      </c>
      <c r="BD68">
        <v>13.058</v>
      </c>
      <c r="BE68">
        <v>3035.491</v>
      </c>
      <c r="BF68">
        <v>0.25600000000000001</v>
      </c>
      <c r="BG68">
        <v>27.459</v>
      </c>
      <c r="BH68">
        <v>0.13200000000000001</v>
      </c>
      <c r="BI68">
        <v>27.591000000000001</v>
      </c>
      <c r="BJ68">
        <v>20.686</v>
      </c>
      <c r="BK68">
        <v>0.1</v>
      </c>
      <c r="BL68">
        <v>20.786000000000001</v>
      </c>
      <c r="BM68">
        <v>0</v>
      </c>
      <c r="BN68"/>
      <c r="BO68"/>
      <c r="BP68"/>
      <c r="BQ68">
        <v>136.18100000000001</v>
      </c>
      <c r="BR68">
        <v>0.53736799999999996</v>
      </c>
      <c r="BS68">
        <v>0.34058899999999998</v>
      </c>
      <c r="BT68">
        <v>1.0999999999999999E-2</v>
      </c>
      <c r="BU68">
        <v>12.935791</v>
      </c>
      <c r="BV68">
        <f t="shared" si="10"/>
        <v>6.8458389000000004</v>
      </c>
      <c r="BW68" s="4">
        <f t="shared" si="15"/>
        <v>3.4176359821999998</v>
      </c>
      <c r="BY68" s="4">
        <f t="shared" si="11"/>
        <v>29897.495708391292</v>
      </c>
      <c r="BZ68" s="4">
        <f t="shared" si="12"/>
        <v>2.5214236844543998</v>
      </c>
      <c r="CA68" s="4">
        <f t="shared" si="13"/>
        <v>203.74285287743641</v>
      </c>
      <c r="CB68" s="4">
        <f t="shared" si="14"/>
        <v>0</v>
      </c>
    </row>
    <row r="69" spans="1:80" x14ac:dyDescent="0.25">
      <c r="A69" s="40">
        <v>41703</v>
      </c>
      <c r="B69" s="41">
        <v>0.6338677430555556</v>
      </c>
      <c r="C69">
        <v>13.553000000000001</v>
      </c>
      <c r="D69">
        <v>3.3999999999999998E-3</v>
      </c>
      <c r="E69">
        <v>33.656007000000002</v>
      </c>
      <c r="F69">
        <v>1396.3</v>
      </c>
      <c r="G69">
        <v>8.5</v>
      </c>
      <c r="H69">
        <v>-20.5</v>
      </c>
      <c r="I69"/>
      <c r="J69">
        <v>0.8</v>
      </c>
      <c r="K69">
        <v>0.8861</v>
      </c>
      <c r="L69">
        <v>12.0098</v>
      </c>
      <c r="M69">
        <v>3.0000000000000001E-3</v>
      </c>
      <c r="N69">
        <v>1237.2834</v>
      </c>
      <c r="O69">
        <v>7.532</v>
      </c>
      <c r="P69">
        <v>1244.8</v>
      </c>
      <c r="Q69">
        <v>932.10069999999996</v>
      </c>
      <c r="R69">
        <v>5.6741999999999999</v>
      </c>
      <c r="S69">
        <v>937.8</v>
      </c>
      <c r="T69">
        <v>0</v>
      </c>
      <c r="U69"/>
      <c r="V69"/>
      <c r="W69">
        <v>0</v>
      </c>
      <c r="X69">
        <v>0.70889999999999997</v>
      </c>
      <c r="Y69">
        <v>12.2</v>
      </c>
      <c r="Z69">
        <v>869</v>
      </c>
      <c r="AA69">
        <v>887</v>
      </c>
      <c r="AB69">
        <v>820</v>
      </c>
      <c r="AC69">
        <v>50</v>
      </c>
      <c r="AD69">
        <v>5.34</v>
      </c>
      <c r="AE69">
        <v>0.12</v>
      </c>
      <c r="AF69">
        <v>993</v>
      </c>
      <c r="AG69">
        <v>-12</v>
      </c>
      <c r="AH69">
        <v>12</v>
      </c>
      <c r="AI69">
        <v>14</v>
      </c>
      <c r="AJ69">
        <v>190</v>
      </c>
      <c r="AK69">
        <v>190</v>
      </c>
      <c r="AL69">
        <v>6.2</v>
      </c>
      <c r="AM69">
        <v>195</v>
      </c>
      <c r="AN69" t="s">
        <v>155</v>
      </c>
      <c r="AO69">
        <v>1</v>
      </c>
      <c r="AP69" s="42">
        <v>0.84212962962962967</v>
      </c>
      <c r="AQ69">
        <v>47.163254000000002</v>
      </c>
      <c r="AR69">
        <v>-88.484363999999999</v>
      </c>
      <c r="AS69">
        <v>318.89999999999998</v>
      </c>
      <c r="AT69">
        <v>45.5</v>
      </c>
      <c r="AU69">
        <v>12</v>
      </c>
      <c r="AV69">
        <v>9</v>
      </c>
      <c r="AW69" t="s">
        <v>419</v>
      </c>
      <c r="AX69">
        <v>1.4</v>
      </c>
      <c r="AY69">
        <v>1.3</v>
      </c>
      <c r="AZ69">
        <v>2.2000000000000002</v>
      </c>
      <c r="BA69">
        <v>14.048999999999999</v>
      </c>
      <c r="BB69">
        <v>15.65</v>
      </c>
      <c r="BC69">
        <v>1.1100000000000001</v>
      </c>
      <c r="BD69">
        <v>12.852</v>
      </c>
      <c r="BE69">
        <v>3035.2730000000001</v>
      </c>
      <c r="BF69">
        <v>0.48</v>
      </c>
      <c r="BG69">
        <v>32.747</v>
      </c>
      <c r="BH69">
        <v>0.19900000000000001</v>
      </c>
      <c r="BI69">
        <v>32.945999999999998</v>
      </c>
      <c r="BJ69">
        <v>24.67</v>
      </c>
      <c r="BK69">
        <v>0.15</v>
      </c>
      <c r="BL69">
        <v>24.82</v>
      </c>
      <c r="BM69">
        <v>0</v>
      </c>
      <c r="BN69"/>
      <c r="BO69"/>
      <c r="BP69"/>
      <c r="BQ69">
        <v>130.26900000000001</v>
      </c>
      <c r="BR69">
        <v>0.40383400000000003</v>
      </c>
      <c r="BS69">
        <v>0.33772600000000003</v>
      </c>
      <c r="BT69">
        <v>1.1136999999999999E-2</v>
      </c>
      <c r="BU69">
        <v>9.7212940000000003</v>
      </c>
      <c r="BV69">
        <f t="shared" si="10"/>
        <v>6.788292600000001</v>
      </c>
      <c r="BW69" s="4">
        <f t="shared" si="15"/>
        <v>2.5683658748</v>
      </c>
      <c r="BY69" s="4">
        <f t="shared" si="11"/>
        <v>22466.463208163688</v>
      </c>
      <c r="BZ69" s="4">
        <f t="shared" si="12"/>
        <v>3.5528607607680001</v>
      </c>
      <c r="CA69" s="4">
        <f t="shared" si="13"/>
        <v>182.60223951697202</v>
      </c>
      <c r="CB69" s="4">
        <f t="shared" si="14"/>
        <v>0</v>
      </c>
    </row>
    <row r="70" spans="1:80" x14ac:dyDescent="0.25">
      <c r="A70" s="40">
        <v>41703</v>
      </c>
      <c r="B70" s="41">
        <v>0.63387931712962964</v>
      </c>
      <c r="C70">
        <v>13.731</v>
      </c>
      <c r="D70">
        <v>3.0000000000000001E-3</v>
      </c>
      <c r="E70">
        <v>29.511185000000001</v>
      </c>
      <c r="F70">
        <v>1546.3</v>
      </c>
      <c r="G70">
        <v>10.7</v>
      </c>
      <c r="H70">
        <v>-70.2</v>
      </c>
      <c r="I70"/>
      <c r="J70">
        <v>0.8</v>
      </c>
      <c r="K70">
        <v>0.88480000000000003</v>
      </c>
      <c r="L70">
        <v>12.1495</v>
      </c>
      <c r="M70">
        <v>2.5999999999999999E-3</v>
      </c>
      <c r="N70">
        <v>1368.1865</v>
      </c>
      <c r="O70">
        <v>9.4674999999999994</v>
      </c>
      <c r="P70">
        <v>1377.7</v>
      </c>
      <c r="Q70">
        <v>1030.9354000000001</v>
      </c>
      <c r="R70">
        <v>7.1337999999999999</v>
      </c>
      <c r="S70">
        <v>1038.0999999999999</v>
      </c>
      <c r="T70">
        <v>0</v>
      </c>
      <c r="U70"/>
      <c r="V70"/>
      <c r="W70">
        <v>0</v>
      </c>
      <c r="X70">
        <v>0.70789999999999997</v>
      </c>
      <c r="Y70">
        <v>12.1</v>
      </c>
      <c r="Z70">
        <v>869</v>
      </c>
      <c r="AA70">
        <v>888</v>
      </c>
      <c r="AB70">
        <v>819</v>
      </c>
      <c r="AC70">
        <v>50</v>
      </c>
      <c r="AD70">
        <v>5.4</v>
      </c>
      <c r="AE70">
        <v>0.12</v>
      </c>
      <c r="AF70">
        <v>993</v>
      </c>
      <c r="AG70">
        <v>-11.9</v>
      </c>
      <c r="AH70">
        <v>12</v>
      </c>
      <c r="AI70">
        <v>14</v>
      </c>
      <c r="AJ70">
        <v>190</v>
      </c>
      <c r="AK70">
        <v>190</v>
      </c>
      <c r="AL70">
        <v>6.5</v>
      </c>
      <c r="AM70">
        <v>195</v>
      </c>
      <c r="AN70" t="s">
        <v>155</v>
      </c>
      <c r="AO70">
        <v>1</v>
      </c>
      <c r="AP70" s="42">
        <v>0.8421412037037036</v>
      </c>
      <c r="AQ70">
        <v>47.163420000000002</v>
      </c>
      <c r="AR70">
        <v>-88.484485000000006</v>
      </c>
      <c r="AS70">
        <v>319.10000000000002</v>
      </c>
      <c r="AT70">
        <v>45.1</v>
      </c>
      <c r="AU70">
        <v>12</v>
      </c>
      <c r="AV70">
        <v>9</v>
      </c>
      <c r="AW70" t="s">
        <v>419</v>
      </c>
      <c r="AX70">
        <v>1.3351999999999999</v>
      </c>
      <c r="AY70">
        <v>1.3</v>
      </c>
      <c r="AZ70">
        <v>2.0920000000000001</v>
      </c>
      <c r="BA70">
        <v>14.048999999999999</v>
      </c>
      <c r="BB70">
        <v>15.46</v>
      </c>
      <c r="BC70">
        <v>1.1000000000000001</v>
      </c>
      <c r="BD70">
        <v>13.018000000000001</v>
      </c>
      <c r="BE70">
        <v>3035.259</v>
      </c>
      <c r="BF70">
        <v>0.41499999999999998</v>
      </c>
      <c r="BG70">
        <v>35.795000000000002</v>
      </c>
      <c r="BH70">
        <v>0.248</v>
      </c>
      <c r="BI70">
        <v>36.042000000000002</v>
      </c>
      <c r="BJ70">
        <v>26.971</v>
      </c>
      <c r="BK70">
        <v>0.187</v>
      </c>
      <c r="BL70">
        <v>27.158000000000001</v>
      </c>
      <c r="BM70">
        <v>0</v>
      </c>
      <c r="BN70"/>
      <c r="BO70"/>
      <c r="BP70"/>
      <c r="BQ70">
        <v>128.58099999999999</v>
      </c>
      <c r="BR70">
        <v>0.296657</v>
      </c>
      <c r="BS70">
        <v>0.33600000000000002</v>
      </c>
      <c r="BT70">
        <v>1.2137E-2</v>
      </c>
      <c r="BU70">
        <v>7.1412760000000004</v>
      </c>
      <c r="BV70">
        <f t="shared" si="10"/>
        <v>6.7536000000000005</v>
      </c>
      <c r="BW70" s="4">
        <f t="shared" si="15"/>
        <v>1.8867251192000001</v>
      </c>
      <c r="BY70" s="4">
        <f t="shared" si="11"/>
        <v>16503.818781518516</v>
      </c>
      <c r="BZ70" s="4">
        <f t="shared" si="12"/>
        <v>2.2565075317559997</v>
      </c>
      <c r="CA70" s="4">
        <f t="shared" si="13"/>
        <v>146.65124009395439</v>
      </c>
      <c r="CB70" s="4">
        <f t="shared" si="14"/>
        <v>0</v>
      </c>
    </row>
    <row r="71" spans="1:80" x14ac:dyDescent="0.25">
      <c r="A71" s="40">
        <v>41703</v>
      </c>
      <c r="B71" s="41">
        <v>0.63389089120370368</v>
      </c>
      <c r="C71">
        <v>13.69</v>
      </c>
      <c r="D71">
        <v>2E-3</v>
      </c>
      <c r="E71">
        <v>20</v>
      </c>
      <c r="F71">
        <v>1482.8</v>
      </c>
      <c r="G71">
        <v>14.8</v>
      </c>
      <c r="H71">
        <v>0</v>
      </c>
      <c r="I71"/>
      <c r="J71">
        <v>0.9</v>
      </c>
      <c r="K71">
        <v>0.8851</v>
      </c>
      <c r="L71">
        <v>12.1173</v>
      </c>
      <c r="M71">
        <v>1.8E-3</v>
      </c>
      <c r="N71">
        <v>1312.4508000000001</v>
      </c>
      <c r="O71">
        <v>13.0924</v>
      </c>
      <c r="P71">
        <v>1325.5</v>
      </c>
      <c r="Q71">
        <v>990.09479999999996</v>
      </c>
      <c r="R71">
        <v>9.8766999999999996</v>
      </c>
      <c r="S71">
        <v>1000</v>
      </c>
      <c r="T71">
        <v>0</v>
      </c>
      <c r="U71"/>
      <c r="V71"/>
      <c r="W71">
        <v>0</v>
      </c>
      <c r="X71">
        <v>0.79459999999999997</v>
      </c>
      <c r="Y71">
        <v>12.1</v>
      </c>
      <c r="Z71">
        <v>868</v>
      </c>
      <c r="AA71">
        <v>888</v>
      </c>
      <c r="AB71">
        <v>819</v>
      </c>
      <c r="AC71">
        <v>50</v>
      </c>
      <c r="AD71">
        <v>5.73</v>
      </c>
      <c r="AE71">
        <v>0.13</v>
      </c>
      <c r="AF71">
        <v>992</v>
      </c>
      <c r="AG71">
        <v>-11.1</v>
      </c>
      <c r="AH71">
        <v>12</v>
      </c>
      <c r="AI71">
        <v>14</v>
      </c>
      <c r="AJ71">
        <v>190</v>
      </c>
      <c r="AK71">
        <v>189.9</v>
      </c>
      <c r="AL71">
        <v>6.3</v>
      </c>
      <c r="AM71">
        <v>195</v>
      </c>
      <c r="AN71" t="s">
        <v>155</v>
      </c>
      <c r="AO71">
        <v>1</v>
      </c>
      <c r="AP71" s="42">
        <v>0.84215277777777775</v>
      </c>
      <c r="AQ71">
        <v>47.163580000000003</v>
      </c>
      <c r="AR71">
        <v>-88.484605000000002</v>
      </c>
      <c r="AS71">
        <v>319.5</v>
      </c>
      <c r="AT71">
        <v>44.2</v>
      </c>
      <c r="AU71">
        <v>12</v>
      </c>
      <c r="AV71">
        <v>8</v>
      </c>
      <c r="AW71" t="s">
        <v>404</v>
      </c>
      <c r="AX71">
        <v>1.1432</v>
      </c>
      <c r="AY71">
        <v>1.3648</v>
      </c>
      <c r="AZ71">
        <v>1.7864</v>
      </c>
      <c r="BA71">
        <v>14.048999999999999</v>
      </c>
      <c r="BB71">
        <v>15.5</v>
      </c>
      <c r="BC71">
        <v>1.1000000000000001</v>
      </c>
      <c r="BD71">
        <v>12.981999999999999</v>
      </c>
      <c r="BE71">
        <v>3035.4940000000001</v>
      </c>
      <c r="BF71">
        <v>0.28199999999999997</v>
      </c>
      <c r="BG71">
        <v>34.43</v>
      </c>
      <c r="BH71">
        <v>0.34300000000000003</v>
      </c>
      <c r="BI71">
        <v>34.774000000000001</v>
      </c>
      <c r="BJ71">
        <v>25.974</v>
      </c>
      <c r="BK71">
        <v>0.25900000000000001</v>
      </c>
      <c r="BL71">
        <v>26.233000000000001</v>
      </c>
      <c r="BM71">
        <v>0</v>
      </c>
      <c r="BN71"/>
      <c r="BO71"/>
      <c r="BP71"/>
      <c r="BQ71">
        <v>144.726</v>
      </c>
      <c r="BR71">
        <v>0.27601500000000001</v>
      </c>
      <c r="BS71">
        <v>0.33600000000000002</v>
      </c>
      <c r="BT71">
        <v>1.2999999999999999E-2</v>
      </c>
      <c r="BU71">
        <v>6.6443719999999997</v>
      </c>
      <c r="BV71">
        <f t="shared" si="10"/>
        <v>6.7536000000000005</v>
      </c>
      <c r="BW71" s="4">
        <f t="shared" si="15"/>
        <v>1.7554430823999998</v>
      </c>
      <c r="BY71" s="4">
        <f t="shared" si="11"/>
        <v>15356.639550099353</v>
      </c>
      <c r="BZ71" s="4">
        <f t="shared" si="12"/>
        <v>1.4266450051055999</v>
      </c>
      <c r="CA71" s="4">
        <f t="shared" si="13"/>
        <v>131.4031112149392</v>
      </c>
      <c r="CB71" s="4">
        <f t="shared" si="14"/>
        <v>0</v>
      </c>
    </row>
    <row r="72" spans="1:80" x14ac:dyDescent="0.25">
      <c r="A72" s="40">
        <v>41703</v>
      </c>
      <c r="B72" s="41">
        <v>0.63390246527777772</v>
      </c>
      <c r="C72">
        <v>13.69</v>
      </c>
      <c r="D72">
        <v>2E-3</v>
      </c>
      <c r="E72">
        <v>20</v>
      </c>
      <c r="F72">
        <v>1313.4</v>
      </c>
      <c r="G72">
        <v>9.4</v>
      </c>
      <c r="H72">
        <v>-35.9</v>
      </c>
      <c r="I72"/>
      <c r="J72">
        <v>1.21</v>
      </c>
      <c r="K72">
        <v>0.88500000000000001</v>
      </c>
      <c r="L72">
        <v>12.115500000000001</v>
      </c>
      <c r="M72">
        <v>1.8E-3</v>
      </c>
      <c r="N72">
        <v>1162.3867</v>
      </c>
      <c r="O72">
        <v>8.2936999999999994</v>
      </c>
      <c r="P72">
        <v>1170.7</v>
      </c>
      <c r="Q72">
        <v>875.69439999999997</v>
      </c>
      <c r="R72">
        <v>6.2481999999999998</v>
      </c>
      <c r="S72">
        <v>881.9</v>
      </c>
      <c r="T72">
        <v>0</v>
      </c>
      <c r="U72"/>
      <c r="V72"/>
      <c r="W72">
        <v>0</v>
      </c>
      <c r="X72">
        <v>1.0670999999999999</v>
      </c>
      <c r="Y72">
        <v>12.2</v>
      </c>
      <c r="Z72">
        <v>869</v>
      </c>
      <c r="AA72">
        <v>888</v>
      </c>
      <c r="AB72">
        <v>818</v>
      </c>
      <c r="AC72">
        <v>50</v>
      </c>
      <c r="AD72">
        <v>5.34</v>
      </c>
      <c r="AE72">
        <v>0.12</v>
      </c>
      <c r="AF72">
        <v>992</v>
      </c>
      <c r="AG72">
        <v>-12</v>
      </c>
      <c r="AH72">
        <v>12</v>
      </c>
      <c r="AI72">
        <v>14</v>
      </c>
      <c r="AJ72">
        <v>190</v>
      </c>
      <c r="AK72">
        <v>189</v>
      </c>
      <c r="AL72">
        <v>6</v>
      </c>
      <c r="AM72">
        <v>195</v>
      </c>
      <c r="AN72" t="s">
        <v>155</v>
      </c>
      <c r="AO72">
        <v>1</v>
      </c>
      <c r="AP72" s="42">
        <v>0.8421643518518519</v>
      </c>
      <c r="AQ72">
        <v>47.163730999999999</v>
      </c>
      <c r="AR72">
        <v>-88.484730999999996</v>
      </c>
      <c r="AS72">
        <v>319.89999999999998</v>
      </c>
      <c r="AT72">
        <v>42.8</v>
      </c>
      <c r="AU72">
        <v>12</v>
      </c>
      <c r="AV72">
        <v>8</v>
      </c>
      <c r="AW72" t="s">
        <v>404</v>
      </c>
      <c r="AX72">
        <v>1.3431999999999999</v>
      </c>
      <c r="AY72">
        <v>1.6432</v>
      </c>
      <c r="AZ72">
        <v>2.1648000000000001</v>
      </c>
      <c r="BA72">
        <v>14.048999999999999</v>
      </c>
      <c r="BB72">
        <v>15.5</v>
      </c>
      <c r="BC72">
        <v>1.1000000000000001</v>
      </c>
      <c r="BD72">
        <v>12.996</v>
      </c>
      <c r="BE72">
        <v>3035.4960000000001</v>
      </c>
      <c r="BF72">
        <v>0.28199999999999997</v>
      </c>
      <c r="BG72">
        <v>30.498000000000001</v>
      </c>
      <c r="BH72">
        <v>0.218</v>
      </c>
      <c r="BI72">
        <v>30.716000000000001</v>
      </c>
      <c r="BJ72">
        <v>22.975999999999999</v>
      </c>
      <c r="BK72">
        <v>0.16400000000000001</v>
      </c>
      <c r="BL72">
        <v>23.14</v>
      </c>
      <c r="BM72">
        <v>0</v>
      </c>
      <c r="BN72"/>
      <c r="BO72"/>
      <c r="BP72"/>
      <c r="BQ72">
        <v>194.40600000000001</v>
      </c>
      <c r="BR72">
        <v>0.34608100000000003</v>
      </c>
      <c r="BS72">
        <v>0.33531499999999997</v>
      </c>
      <c r="BT72">
        <v>1.2999999999999999E-2</v>
      </c>
      <c r="BU72">
        <v>8.331035</v>
      </c>
      <c r="BV72">
        <f t="shared" si="10"/>
        <v>6.7398315000000002</v>
      </c>
      <c r="BW72" s="4">
        <f t="shared" si="15"/>
        <v>2.201059447</v>
      </c>
      <c r="BY72" s="4">
        <f t="shared" si="11"/>
        <v>19254.910150739302</v>
      </c>
      <c r="BZ72" s="4">
        <f t="shared" si="12"/>
        <v>1.7887965138179995</v>
      </c>
      <c r="CA72" s="4">
        <f t="shared" si="13"/>
        <v>145.74251312582399</v>
      </c>
      <c r="CB72" s="4">
        <f t="shared" si="14"/>
        <v>0</v>
      </c>
    </row>
    <row r="73" spans="1:80" x14ac:dyDescent="0.25">
      <c r="A73" s="40">
        <v>41703</v>
      </c>
      <c r="B73" s="41">
        <v>0.63391403935185187</v>
      </c>
      <c r="C73">
        <v>13.752000000000001</v>
      </c>
      <c r="D73">
        <v>2E-3</v>
      </c>
      <c r="E73">
        <v>20</v>
      </c>
      <c r="F73">
        <v>1422.9</v>
      </c>
      <c r="G73">
        <v>7.4</v>
      </c>
      <c r="H73">
        <v>-69</v>
      </c>
      <c r="I73"/>
      <c r="J73">
        <v>1.51</v>
      </c>
      <c r="K73">
        <v>0.88449999999999995</v>
      </c>
      <c r="L73">
        <v>12.163500000000001</v>
      </c>
      <c r="M73">
        <v>1.8E-3</v>
      </c>
      <c r="N73">
        <v>1258.5817999999999</v>
      </c>
      <c r="O73">
        <v>6.5674000000000001</v>
      </c>
      <c r="P73">
        <v>1265.0999999999999</v>
      </c>
      <c r="Q73">
        <v>948.16139999999996</v>
      </c>
      <c r="R73">
        <v>4.9476000000000004</v>
      </c>
      <c r="S73">
        <v>953.1</v>
      </c>
      <c r="T73">
        <v>0</v>
      </c>
      <c r="U73"/>
      <c r="V73"/>
      <c r="W73">
        <v>0</v>
      </c>
      <c r="X73">
        <v>1.3318000000000001</v>
      </c>
      <c r="Y73">
        <v>12.1</v>
      </c>
      <c r="Z73">
        <v>869</v>
      </c>
      <c r="AA73">
        <v>889</v>
      </c>
      <c r="AB73">
        <v>818</v>
      </c>
      <c r="AC73">
        <v>50</v>
      </c>
      <c r="AD73">
        <v>5.34</v>
      </c>
      <c r="AE73">
        <v>0.12</v>
      </c>
      <c r="AF73">
        <v>992</v>
      </c>
      <c r="AG73">
        <v>-12</v>
      </c>
      <c r="AH73">
        <v>12</v>
      </c>
      <c r="AI73">
        <v>14</v>
      </c>
      <c r="AJ73">
        <v>190</v>
      </c>
      <c r="AK73">
        <v>189</v>
      </c>
      <c r="AL73">
        <v>6</v>
      </c>
      <c r="AM73">
        <v>195</v>
      </c>
      <c r="AN73" t="s">
        <v>155</v>
      </c>
      <c r="AO73">
        <v>1</v>
      </c>
      <c r="AP73" s="42">
        <v>0.84217592592592594</v>
      </c>
      <c r="AQ73">
        <v>47.163867000000003</v>
      </c>
      <c r="AR73">
        <v>-88.484870000000001</v>
      </c>
      <c r="AS73">
        <v>320.2</v>
      </c>
      <c r="AT73">
        <v>41.3</v>
      </c>
      <c r="AU73">
        <v>12</v>
      </c>
      <c r="AV73">
        <v>8</v>
      </c>
      <c r="AW73" t="s">
        <v>404</v>
      </c>
      <c r="AX73">
        <v>1.4136</v>
      </c>
      <c r="AY73">
        <v>1.6919999999999999</v>
      </c>
      <c r="AZ73">
        <v>2.2488000000000001</v>
      </c>
      <c r="BA73">
        <v>14.048999999999999</v>
      </c>
      <c r="BB73">
        <v>15.44</v>
      </c>
      <c r="BC73">
        <v>1.1000000000000001</v>
      </c>
      <c r="BD73">
        <v>13.058999999999999</v>
      </c>
      <c r="BE73">
        <v>3035.4589999999998</v>
      </c>
      <c r="BF73">
        <v>0.28100000000000003</v>
      </c>
      <c r="BG73">
        <v>32.892000000000003</v>
      </c>
      <c r="BH73">
        <v>0.17199999999999999</v>
      </c>
      <c r="BI73">
        <v>33.063000000000002</v>
      </c>
      <c r="BJ73">
        <v>24.779</v>
      </c>
      <c r="BK73">
        <v>0.129</v>
      </c>
      <c r="BL73">
        <v>24.908000000000001</v>
      </c>
      <c r="BM73">
        <v>0</v>
      </c>
      <c r="BN73"/>
      <c r="BO73"/>
      <c r="BP73"/>
      <c r="BQ73">
        <v>241.65299999999999</v>
      </c>
      <c r="BR73">
        <v>0.276617</v>
      </c>
      <c r="BS73">
        <v>0.33154800000000001</v>
      </c>
      <c r="BT73">
        <v>1.2999999999999999E-2</v>
      </c>
      <c r="BU73">
        <v>6.6588630000000002</v>
      </c>
      <c r="BV73">
        <f t="shared" si="10"/>
        <v>6.664114800000001</v>
      </c>
      <c r="BW73" s="4">
        <f t="shared" si="15"/>
        <v>1.7592716046000001</v>
      </c>
      <c r="BY73" s="4">
        <f t="shared" si="11"/>
        <v>15389.954061441282</v>
      </c>
      <c r="BZ73" s="4">
        <f t="shared" si="12"/>
        <v>1.4246863789842001</v>
      </c>
      <c r="CA73" s="4">
        <f t="shared" si="13"/>
        <v>125.6309743233078</v>
      </c>
      <c r="CB73" s="4">
        <f t="shared" si="14"/>
        <v>0</v>
      </c>
    </row>
    <row r="74" spans="1:80" x14ac:dyDescent="0.25">
      <c r="A74" s="40">
        <v>41703</v>
      </c>
      <c r="B74" s="41">
        <v>0.6339256134259259</v>
      </c>
      <c r="C74">
        <v>13.77</v>
      </c>
      <c r="D74">
        <v>2E-3</v>
      </c>
      <c r="E74">
        <v>20</v>
      </c>
      <c r="F74">
        <v>1708.6</v>
      </c>
      <c r="G74">
        <v>3</v>
      </c>
      <c r="H74">
        <v>-41.5</v>
      </c>
      <c r="I74"/>
      <c r="J74">
        <v>1.7</v>
      </c>
      <c r="K74">
        <v>0.88429999999999997</v>
      </c>
      <c r="L74">
        <v>12.176299999999999</v>
      </c>
      <c r="M74">
        <v>1.8E-3</v>
      </c>
      <c r="N74">
        <v>1510.9083000000001</v>
      </c>
      <c r="O74">
        <v>2.6779999999999999</v>
      </c>
      <c r="P74">
        <v>1513.6</v>
      </c>
      <c r="Q74">
        <v>1138.2375</v>
      </c>
      <c r="R74">
        <v>2.0175000000000001</v>
      </c>
      <c r="S74">
        <v>1140.3</v>
      </c>
      <c r="T74">
        <v>0</v>
      </c>
      <c r="U74"/>
      <c r="V74"/>
      <c r="W74">
        <v>0</v>
      </c>
      <c r="X74">
        <v>1.5033000000000001</v>
      </c>
      <c r="Y74">
        <v>12.2</v>
      </c>
      <c r="Z74">
        <v>869</v>
      </c>
      <c r="AA74">
        <v>889</v>
      </c>
      <c r="AB74">
        <v>819</v>
      </c>
      <c r="AC74">
        <v>50</v>
      </c>
      <c r="AD74">
        <v>5.34</v>
      </c>
      <c r="AE74">
        <v>0.12</v>
      </c>
      <c r="AF74">
        <v>993</v>
      </c>
      <c r="AG74">
        <v>-12</v>
      </c>
      <c r="AH74">
        <v>12</v>
      </c>
      <c r="AI74">
        <v>14</v>
      </c>
      <c r="AJ74">
        <v>190</v>
      </c>
      <c r="AK74">
        <v>189</v>
      </c>
      <c r="AL74">
        <v>5.7</v>
      </c>
      <c r="AM74">
        <v>195</v>
      </c>
      <c r="AN74" t="s">
        <v>155</v>
      </c>
      <c r="AO74">
        <v>1</v>
      </c>
      <c r="AP74" s="42">
        <v>0.84218749999999998</v>
      </c>
      <c r="AQ74">
        <v>47.163981</v>
      </c>
      <c r="AR74">
        <v>-88.485039</v>
      </c>
      <c r="AS74">
        <v>320.3</v>
      </c>
      <c r="AT74">
        <v>40.5</v>
      </c>
      <c r="AU74">
        <v>12</v>
      </c>
      <c r="AV74">
        <v>7</v>
      </c>
      <c r="AW74" t="s">
        <v>405</v>
      </c>
      <c r="AX74">
        <v>1.1863999999999999</v>
      </c>
      <c r="AY74">
        <v>1.2352000000000001</v>
      </c>
      <c r="AZ74">
        <v>1.7864</v>
      </c>
      <c r="BA74">
        <v>14.048999999999999</v>
      </c>
      <c r="BB74">
        <v>15.42</v>
      </c>
      <c r="BC74">
        <v>1.1000000000000001</v>
      </c>
      <c r="BD74">
        <v>13.086</v>
      </c>
      <c r="BE74">
        <v>3035.4490000000001</v>
      </c>
      <c r="BF74">
        <v>0.28100000000000003</v>
      </c>
      <c r="BG74">
        <v>39.444000000000003</v>
      </c>
      <c r="BH74">
        <v>7.0000000000000007E-2</v>
      </c>
      <c r="BI74">
        <v>39.514000000000003</v>
      </c>
      <c r="BJ74">
        <v>29.715</v>
      </c>
      <c r="BK74">
        <v>5.2999999999999999E-2</v>
      </c>
      <c r="BL74">
        <v>29.768000000000001</v>
      </c>
      <c r="BM74">
        <v>0</v>
      </c>
      <c r="BN74"/>
      <c r="BO74"/>
      <c r="BP74"/>
      <c r="BQ74">
        <v>272.48500000000001</v>
      </c>
      <c r="BR74">
        <v>0.320905</v>
      </c>
      <c r="BS74">
        <v>0.33486300000000002</v>
      </c>
      <c r="BT74">
        <v>1.3136999999999999E-2</v>
      </c>
      <c r="BU74">
        <v>7.7249860000000004</v>
      </c>
      <c r="BV74">
        <f t="shared" si="10"/>
        <v>6.7307463000000007</v>
      </c>
      <c r="BW74" s="4">
        <f t="shared" si="15"/>
        <v>2.0409413012000002</v>
      </c>
      <c r="BY74" s="4">
        <f t="shared" si="11"/>
        <v>17853.91710326284</v>
      </c>
      <c r="BZ74" s="4">
        <f t="shared" si="12"/>
        <v>1.6527870196524004</v>
      </c>
      <c r="CA74" s="4">
        <f t="shared" si="13"/>
        <v>174.777815974986</v>
      </c>
      <c r="CB74" s="4">
        <f t="shared" si="14"/>
        <v>0</v>
      </c>
    </row>
    <row r="75" spans="1:80" x14ac:dyDescent="0.25">
      <c r="A75" s="40">
        <v>41703</v>
      </c>
      <c r="B75" s="41">
        <v>0.63393718750000005</v>
      </c>
      <c r="C75">
        <v>13.76</v>
      </c>
      <c r="D75">
        <v>2E-3</v>
      </c>
      <c r="E75">
        <v>20</v>
      </c>
      <c r="F75">
        <v>1912.4</v>
      </c>
      <c r="G75">
        <v>4.9000000000000004</v>
      </c>
      <c r="H75">
        <v>-70.2</v>
      </c>
      <c r="I75"/>
      <c r="J75">
        <v>1.8</v>
      </c>
      <c r="K75">
        <v>0.88449999999999995</v>
      </c>
      <c r="L75">
        <v>12.1701</v>
      </c>
      <c r="M75">
        <v>1.8E-3</v>
      </c>
      <c r="N75">
        <v>1691.4291000000001</v>
      </c>
      <c r="O75">
        <v>4.3338000000000001</v>
      </c>
      <c r="P75">
        <v>1695.8</v>
      </c>
      <c r="Q75">
        <v>1274.2532000000001</v>
      </c>
      <c r="R75">
        <v>3.2648999999999999</v>
      </c>
      <c r="S75">
        <v>1277.5</v>
      </c>
      <c r="T75">
        <v>0</v>
      </c>
      <c r="U75"/>
      <c r="V75"/>
      <c r="W75">
        <v>0</v>
      </c>
      <c r="X75">
        <v>1.5920000000000001</v>
      </c>
      <c r="Y75">
        <v>12.2</v>
      </c>
      <c r="Z75">
        <v>869</v>
      </c>
      <c r="AA75">
        <v>889</v>
      </c>
      <c r="AB75">
        <v>821</v>
      </c>
      <c r="AC75">
        <v>50</v>
      </c>
      <c r="AD75">
        <v>5.34</v>
      </c>
      <c r="AE75">
        <v>0.12</v>
      </c>
      <c r="AF75">
        <v>992</v>
      </c>
      <c r="AG75">
        <v>-12</v>
      </c>
      <c r="AH75">
        <v>12</v>
      </c>
      <c r="AI75">
        <v>14</v>
      </c>
      <c r="AJ75">
        <v>189.9</v>
      </c>
      <c r="AK75">
        <v>189</v>
      </c>
      <c r="AL75">
        <v>6</v>
      </c>
      <c r="AM75">
        <v>195</v>
      </c>
      <c r="AN75" t="s">
        <v>155</v>
      </c>
      <c r="AO75">
        <v>1</v>
      </c>
      <c r="AP75" s="42">
        <v>0.84219907407407402</v>
      </c>
      <c r="AQ75">
        <v>47.164079999999998</v>
      </c>
      <c r="AR75">
        <v>-88.485229000000004</v>
      </c>
      <c r="AS75">
        <v>320.5</v>
      </c>
      <c r="AT75">
        <v>40.5</v>
      </c>
      <c r="AU75">
        <v>12</v>
      </c>
      <c r="AV75">
        <v>8</v>
      </c>
      <c r="AW75" t="s">
        <v>421</v>
      </c>
      <c r="AX75">
        <v>1.5</v>
      </c>
      <c r="AY75">
        <v>1.0216000000000001</v>
      </c>
      <c r="AZ75">
        <v>2.1215999999999999</v>
      </c>
      <c r="BA75">
        <v>14.048999999999999</v>
      </c>
      <c r="BB75">
        <v>15.43</v>
      </c>
      <c r="BC75">
        <v>1.1000000000000001</v>
      </c>
      <c r="BD75">
        <v>13.064</v>
      </c>
      <c r="BE75">
        <v>3035.4540000000002</v>
      </c>
      <c r="BF75">
        <v>0.28100000000000003</v>
      </c>
      <c r="BG75">
        <v>44.179000000000002</v>
      </c>
      <c r="BH75">
        <v>0.113</v>
      </c>
      <c r="BI75">
        <v>44.292999999999999</v>
      </c>
      <c r="BJ75">
        <v>33.283000000000001</v>
      </c>
      <c r="BK75">
        <v>8.5000000000000006E-2</v>
      </c>
      <c r="BL75">
        <v>33.368000000000002</v>
      </c>
      <c r="BM75">
        <v>0</v>
      </c>
      <c r="BN75"/>
      <c r="BO75"/>
      <c r="BP75"/>
      <c r="BQ75">
        <v>288.72000000000003</v>
      </c>
      <c r="BR75">
        <v>0.36673499999999998</v>
      </c>
      <c r="BS75">
        <v>0.33372600000000002</v>
      </c>
      <c r="BT75">
        <v>1.4E-2</v>
      </c>
      <c r="BU75">
        <v>8.8282349999999994</v>
      </c>
      <c r="BV75">
        <f t="shared" ref="BV75:BV138" si="16">BS75*20.1</f>
        <v>6.707892600000001</v>
      </c>
      <c r="BW75" s="4">
        <f t="shared" si="15"/>
        <v>2.3324196869999998</v>
      </c>
      <c r="BY75" s="4">
        <f t="shared" ref="BY75:BY137" si="17">BE75*$BU75*0.7614</f>
        <v>20403.769726945564</v>
      </c>
      <c r="BZ75" s="4">
        <f t="shared" ref="BZ75:BZ137" si="18">BF75*$BU75*0.7614</f>
        <v>1.8888308942490002</v>
      </c>
      <c r="CA75" s="4">
        <f t="shared" ref="CA75:CA137" si="19">BJ75*$BU75*0.7614</f>
        <v>223.72227278750699</v>
      </c>
      <c r="CB75" s="4">
        <f t="shared" ref="CB75:CB137" si="20">BM75*$BU75*0.7614</f>
        <v>0</v>
      </c>
    </row>
    <row r="76" spans="1:80" x14ac:dyDescent="0.25">
      <c r="A76" s="40">
        <v>41703</v>
      </c>
      <c r="B76" s="41">
        <v>0.63394876157407409</v>
      </c>
      <c r="C76">
        <v>13.723000000000001</v>
      </c>
      <c r="D76">
        <v>2E-3</v>
      </c>
      <c r="E76">
        <v>20</v>
      </c>
      <c r="F76">
        <v>2029.2</v>
      </c>
      <c r="G76">
        <v>23.1</v>
      </c>
      <c r="H76">
        <v>-56.7</v>
      </c>
      <c r="I76"/>
      <c r="J76">
        <v>1.8</v>
      </c>
      <c r="K76">
        <v>0.88480000000000003</v>
      </c>
      <c r="L76">
        <v>12.1419</v>
      </c>
      <c r="M76">
        <v>1.8E-3</v>
      </c>
      <c r="N76">
        <v>1795.4201</v>
      </c>
      <c r="O76">
        <v>20.474900000000002</v>
      </c>
      <c r="P76">
        <v>1815.9</v>
      </c>
      <c r="Q76">
        <v>1352.5958000000001</v>
      </c>
      <c r="R76">
        <v>15.425000000000001</v>
      </c>
      <c r="S76">
        <v>1368</v>
      </c>
      <c r="T76">
        <v>0</v>
      </c>
      <c r="U76"/>
      <c r="V76"/>
      <c r="W76">
        <v>0</v>
      </c>
      <c r="X76">
        <v>1.5926</v>
      </c>
      <c r="Y76">
        <v>12.1</v>
      </c>
      <c r="Z76">
        <v>870</v>
      </c>
      <c r="AA76">
        <v>888</v>
      </c>
      <c r="AB76">
        <v>821</v>
      </c>
      <c r="AC76">
        <v>50</v>
      </c>
      <c r="AD76">
        <v>5.34</v>
      </c>
      <c r="AE76">
        <v>0.12</v>
      </c>
      <c r="AF76">
        <v>992</v>
      </c>
      <c r="AG76">
        <v>-12</v>
      </c>
      <c r="AH76">
        <v>12</v>
      </c>
      <c r="AI76">
        <v>14</v>
      </c>
      <c r="AJ76">
        <v>189</v>
      </c>
      <c r="AK76">
        <v>189</v>
      </c>
      <c r="AL76">
        <v>6.2</v>
      </c>
      <c r="AM76">
        <v>195</v>
      </c>
      <c r="AN76" t="s">
        <v>155</v>
      </c>
      <c r="AO76">
        <v>1</v>
      </c>
      <c r="AP76" s="42">
        <v>0.84221064814814817</v>
      </c>
      <c r="AQ76">
        <v>47.164178999999997</v>
      </c>
      <c r="AR76">
        <v>-88.485423999999995</v>
      </c>
      <c r="AS76">
        <v>321</v>
      </c>
      <c r="AT76">
        <v>41</v>
      </c>
      <c r="AU76">
        <v>12</v>
      </c>
      <c r="AV76">
        <v>9</v>
      </c>
      <c r="AW76" t="s">
        <v>406</v>
      </c>
      <c r="AX76">
        <v>1.5431999999999999</v>
      </c>
      <c r="AY76">
        <v>1.1648000000000001</v>
      </c>
      <c r="AZ76">
        <v>2.2431999999999999</v>
      </c>
      <c r="BA76">
        <v>14.048999999999999</v>
      </c>
      <c r="BB76">
        <v>15.47</v>
      </c>
      <c r="BC76">
        <v>1.1000000000000001</v>
      </c>
      <c r="BD76">
        <v>13.022</v>
      </c>
      <c r="BE76">
        <v>3035.4760000000001</v>
      </c>
      <c r="BF76">
        <v>0.28199999999999997</v>
      </c>
      <c r="BG76">
        <v>47.005000000000003</v>
      </c>
      <c r="BH76">
        <v>0.53600000000000003</v>
      </c>
      <c r="BI76">
        <v>47.540999999999997</v>
      </c>
      <c r="BJ76">
        <v>35.411000000000001</v>
      </c>
      <c r="BK76">
        <v>0.40400000000000003</v>
      </c>
      <c r="BL76">
        <v>35.814999999999998</v>
      </c>
      <c r="BM76">
        <v>0</v>
      </c>
      <c r="BN76"/>
      <c r="BO76"/>
      <c r="BP76"/>
      <c r="BQ76">
        <v>289.49900000000002</v>
      </c>
      <c r="BR76">
        <v>0.30009400000000003</v>
      </c>
      <c r="BS76">
        <v>0.33227200000000001</v>
      </c>
      <c r="BT76">
        <v>1.3864E-2</v>
      </c>
      <c r="BU76">
        <v>7.2240149999999996</v>
      </c>
      <c r="BV76">
        <f t="shared" si="16"/>
        <v>6.6786672000000005</v>
      </c>
      <c r="BW76" s="4">
        <f t="shared" ref="BW76:BW137" si="21">BU76*0.2642</f>
        <v>1.9085847629999999</v>
      </c>
      <c r="BY76" s="4">
        <f t="shared" si="17"/>
        <v>16696.226012484996</v>
      </c>
      <c r="BZ76" s="4">
        <f t="shared" si="18"/>
        <v>1.5511029359219999</v>
      </c>
      <c r="CA76" s="4">
        <f t="shared" si="19"/>
        <v>194.77342575863099</v>
      </c>
      <c r="CB76" s="4">
        <f t="shared" si="20"/>
        <v>0</v>
      </c>
    </row>
    <row r="77" spans="1:80" x14ac:dyDescent="0.25">
      <c r="A77" s="40">
        <v>41703</v>
      </c>
      <c r="B77" s="41">
        <v>0.63396033564814813</v>
      </c>
      <c r="C77">
        <v>13.484999999999999</v>
      </c>
      <c r="D77">
        <v>6.9999999999999999E-4</v>
      </c>
      <c r="E77">
        <v>6.6894200000000001</v>
      </c>
      <c r="F77">
        <v>2117.8000000000002</v>
      </c>
      <c r="G77">
        <v>16.7</v>
      </c>
      <c r="H77">
        <v>-60.2</v>
      </c>
      <c r="I77"/>
      <c r="J77">
        <v>1.8</v>
      </c>
      <c r="K77">
        <v>0.88660000000000005</v>
      </c>
      <c r="L77">
        <v>11.9557</v>
      </c>
      <c r="M77">
        <v>5.9999999999999995E-4</v>
      </c>
      <c r="N77">
        <v>1877.5992000000001</v>
      </c>
      <c r="O77">
        <v>14.8421</v>
      </c>
      <c r="P77">
        <v>1892.4</v>
      </c>
      <c r="Q77">
        <v>1414.5061000000001</v>
      </c>
      <c r="R77">
        <v>11.1814</v>
      </c>
      <c r="S77">
        <v>1425.7</v>
      </c>
      <c r="T77">
        <v>0</v>
      </c>
      <c r="U77"/>
      <c r="V77"/>
      <c r="W77">
        <v>0</v>
      </c>
      <c r="X77">
        <v>1.5958000000000001</v>
      </c>
      <c r="Y77">
        <v>12.2</v>
      </c>
      <c r="Z77">
        <v>869</v>
      </c>
      <c r="AA77">
        <v>889</v>
      </c>
      <c r="AB77">
        <v>820</v>
      </c>
      <c r="AC77">
        <v>50</v>
      </c>
      <c r="AD77">
        <v>5.34</v>
      </c>
      <c r="AE77">
        <v>0.12</v>
      </c>
      <c r="AF77">
        <v>992</v>
      </c>
      <c r="AG77">
        <v>-12</v>
      </c>
      <c r="AH77">
        <v>12</v>
      </c>
      <c r="AI77">
        <v>14</v>
      </c>
      <c r="AJ77">
        <v>189.1</v>
      </c>
      <c r="AK77">
        <v>189.1</v>
      </c>
      <c r="AL77">
        <v>6</v>
      </c>
      <c r="AM77">
        <v>195</v>
      </c>
      <c r="AN77" t="s">
        <v>155</v>
      </c>
      <c r="AO77">
        <v>1</v>
      </c>
      <c r="AP77" s="42">
        <v>0.84222222222222232</v>
      </c>
      <c r="AQ77">
        <v>47.164268</v>
      </c>
      <c r="AR77">
        <v>-88.485629000000003</v>
      </c>
      <c r="AS77">
        <v>321.39999999999998</v>
      </c>
      <c r="AT77">
        <v>41.2</v>
      </c>
      <c r="AU77">
        <v>12</v>
      </c>
      <c r="AV77">
        <v>9</v>
      </c>
      <c r="AW77" t="s">
        <v>406</v>
      </c>
      <c r="AX77">
        <v>1.6783999999999999</v>
      </c>
      <c r="AY77">
        <v>1.4</v>
      </c>
      <c r="AZ77">
        <v>2.3567999999999998</v>
      </c>
      <c r="BA77">
        <v>14.048999999999999</v>
      </c>
      <c r="BB77">
        <v>15.73</v>
      </c>
      <c r="BC77">
        <v>1.1200000000000001</v>
      </c>
      <c r="BD77">
        <v>12.792999999999999</v>
      </c>
      <c r="BE77">
        <v>3035.9250000000002</v>
      </c>
      <c r="BF77">
        <v>9.6000000000000002E-2</v>
      </c>
      <c r="BG77">
        <v>49.929000000000002</v>
      </c>
      <c r="BH77">
        <v>0.39500000000000002</v>
      </c>
      <c r="BI77">
        <v>50.323999999999998</v>
      </c>
      <c r="BJ77">
        <v>37.615000000000002</v>
      </c>
      <c r="BK77">
        <v>0.29699999999999999</v>
      </c>
      <c r="BL77">
        <v>37.911999999999999</v>
      </c>
      <c r="BM77">
        <v>0</v>
      </c>
      <c r="BN77"/>
      <c r="BO77"/>
      <c r="BP77"/>
      <c r="BQ77">
        <v>294.649</v>
      </c>
      <c r="BR77">
        <v>0.28046500000000002</v>
      </c>
      <c r="BS77">
        <v>0.33386300000000002</v>
      </c>
      <c r="BT77">
        <v>1.2999999999999999E-2</v>
      </c>
      <c r="BU77">
        <v>6.7514940000000001</v>
      </c>
      <c r="BV77">
        <f t="shared" si="16"/>
        <v>6.7106463000000005</v>
      </c>
      <c r="BW77" s="4">
        <f t="shared" si="21"/>
        <v>1.7837447147999999</v>
      </c>
      <c r="BY77" s="4">
        <f t="shared" si="17"/>
        <v>15606.438201872732</v>
      </c>
      <c r="BZ77" s="4">
        <f t="shared" si="18"/>
        <v>0.49349640303359998</v>
      </c>
      <c r="CA77" s="4">
        <f t="shared" si="19"/>
        <v>193.363200001134</v>
      </c>
      <c r="CB77" s="4">
        <f t="shared" si="20"/>
        <v>0</v>
      </c>
    </row>
    <row r="78" spans="1:80" x14ac:dyDescent="0.25">
      <c r="A78" s="40">
        <v>41703</v>
      </c>
      <c r="B78" s="41">
        <v>0.63397190972222217</v>
      </c>
      <c r="C78">
        <v>11.516</v>
      </c>
      <c r="D78">
        <v>-6.9999999999999999E-4</v>
      </c>
      <c r="E78">
        <v>-7.2727269999999997</v>
      </c>
      <c r="F78">
        <v>2120.4</v>
      </c>
      <c r="G78">
        <v>4.3</v>
      </c>
      <c r="H78">
        <v>-50.2</v>
      </c>
      <c r="I78"/>
      <c r="J78">
        <v>1.8</v>
      </c>
      <c r="K78">
        <v>0.90229999999999999</v>
      </c>
      <c r="L78">
        <v>10.3916</v>
      </c>
      <c r="M78">
        <v>0</v>
      </c>
      <c r="N78">
        <v>1913.2763</v>
      </c>
      <c r="O78">
        <v>3.9054000000000002</v>
      </c>
      <c r="P78">
        <v>1917.2</v>
      </c>
      <c r="Q78">
        <v>1441.3838000000001</v>
      </c>
      <c r="R78">
        <v>2.9420999999999999</v>
      </c>
      <c r="S78">
        <v>1444.3</v>
      </c>
      <c r="T78">
        <v>0</v>
      </c>
      <c r="U78"/>
      <c r="V78"/>
      <c r="W78">
        <v>0</v>
      </c>
      <c r="X78">
        <v>1.6242000000000001</v>
      </c>
      <c r="Y78">
        <v>12.1</v>
      </c>
      <c r="Z78">
        <v>869</v>
      </c>
      <c r="AA78">
        <v>889</v>
      </c>
      <c r="AB78">
        <v>820</v>
      </c>
      <c r="AC78">
        <v>50</v>
      </c>
      <c r="AD78">
        <v>5.34</v>
      </c>
      <c r="AE78">
        <v>0.12</v>
      </c>
      <c r="AF78">
        <v>992</v>
      </c>
      <c r="AG78">
        <v>-12</v>
      </c>
      <c r="AH78">
        <v>12</v>
      </c>
      <c r="AI78">
        <v>14</v>
      </c>
      <c r="AJ78">
        <v>190</v>
      </c>
      <c r="AK78">
        <v>190</v>
      </c>
      <c r="AL78">
        <v>6.3</v>
      </c>
      <c r="AM78">
        <v>195</v>
      </c>
      <c r="AN78" t="s">
        <v>155</v>
      </c>
      <c r="AO78">
        <v>1</v>
      </c>
      <c r="AP78" s="42">
        <v>0.84223379629629624</v>
      </c>
      <c r="AQ78">
        <v>47.164346999999999</v>
      </c>
      <c r="AR78">
        <v>-88.485844999999998</v>
      </c>
      <c r="AS78">
        <v>321.60000000000002</v>
      </c>
      <c r="AT78">
        <v>41.3</v>
      </c>
      <c r="AU78">
        <v>12</v>
      </c>
      <c r="AV78">
        <v>9</v>
      </c>
      <c r="AW78" t="s">
        <v>406</v>
      </c>
      <c r="AX78">
        <v>1.621578</v>
      </c>
      <c r="AY78">
        <v>1.4647349999999999</v>
      </c>
      <c r="AZ78">
        <v>2.2647349999999999</v>
      </c>
      <c r="BA78">
        <v>14.048999999999999</v>
      </c>
      <c r="BB78">
        <v>18.25</v>
      </c>
      <c r="BC78">
        <v>1.3</v>
      </c>
      <c r="BD78">
        <v>10.824999999999999</v>
      </c>
      <c r="BE78">
        <v>3037.6089999999999</v>
      </c>
      <c r="BF78">
        <v>0</v>
      </c>
      <c r="BG78">
        <v>58.567999999999998</v>
      </c>
      <c r="BH78">
        <v>0.12</v>
      </c>
      <c r="BI78">
        <v>58.688000000000002</v>
      </c>
      <c r="BJ78">
        <v>44.122999999999998</v>
      </c>
      <c r="BK78">
        <v>0.09</v>
      </c>
      <c r="BL78">
        <v>44.213000000000001</v>
      </c>
      <c r="BM78">
        <v>0</v>
      </c>
      <c r="BN78"/>
      <c r="BO78"/>
      <c r="BP78"/>
      <c r="BQ78">
        <v>345.21</v>
      </c>
      <c r="BR78">
        <v>0.21971099999999999</v>
      </c>
      <c r="BS78">
        <v>0.33327400000000001</v>
      </c>
      <c r="BT78">
        <v>1.2999999999999999E-2</v>
      </c>
      <c r="BU78">
        <v>5.2889929999999996</v>
      </c>
      <c r="BV78">
        <f t="shared" si="16"/>
        <v>6.6988074000000006</v>
      </c>
      <c r="BW78" s="4">
        <f t="shared" si="21"/>
        <v>1.3973519505999998</v>
      </c>
      <c r="BY78" s="4">
        <f t="shared" si="17"/>
        <v>12232.570730512949</v>
      </c>
      <c r="BZ78" s="4">
        <f t="shared" si="18"/>
        <v>0</v>
      </c>
      <c r="CA78" s="4">
        <f t="shared" si="19"/>
        <v>177.68505371903456</v>
      </c>
      <c r="CB78" s="4">
        <f t="shared" si="20"/>
        <v>0</v>
      </c>
    </row>
    <row r="79" spans="1:80" x14ac:dyDescent="0.25">
      <c r="A79" s="40">
        <v>41703</v>
      </c>
      <c r="B79" s="41">
        <v>0.63398348379629632</v>
      </c>
      <c r="C79">
        <v>12.157</v>
      </c>
      <c r="D79">
        <v>5.0000000000000001E-3</v>
      </c>
      <c r="E79">
        <v>50.309697999999997</v>
      </c>
      <c r="F79">
        <v>2117.1</v>
      </c>
      <c r="G79">
        <v>10.7</v>
      </c>
      <c r="H79">
        <v>34</v>
      </c>
      <c r="I79"/>
      <c r="J79">
        <v>1.8</v>
      </c>
      <c r="K79">
        <v>0.89700000000000002</v>
      </c>
      <c r="L79">
        <v>10.905200000000001</v>
      </c>
      <c r="M79">
        <v>4.4999999999999997E-3</v>
      </c>
      <c r="N79">
        <v>1899.1175000000001</v>
      </c>
      <c r="O79">
        <v>9.5732999999999997</v>
      </c>
      <c r="P79">
        <v>1908.7</v>
      </c>
      <c r="Q79">
        <v>1430.6391000000001</v>
      </c>
      <c r="R79">
        <v>7.2117000000000004</v>
      </c>
      <c r="S79">
        <v>1437.9</v>
      </c>
      <c r="T79">
        <v>34.046700000000001</v>
      </c>
      <c r="U79"/>
      <c r="V79"/>
      <c r="W79">
        <v>0</v>
      </c>
      <c r="X79">
        <v>1.6147</v>
      </c>
      <c r="Y79">
        <v>12.2</v>
      </c>
      <c r="Z79">
        <v>869</v>
      </c>
      <c r="AA79">
        <v>889</v>
      </c>
      <c r="AB79">
        <v>819</v>
      </c>
      <c r="AC79">
        <v>49.9</v>
      </c>
      <c r="AD79">
        <v>5.33</v>
      </c>
      <c r="AE79">
        <v>0.12</v>
      </c>
      <c r="AF79">
        <v>992</v>
      </c>
      <c r="AG79">
        <v>-12</v>
      </c>
      <c r="AH79">
        <v>12</v>
      </c>
      <c r="AI79">
        <v>14</v>
      </c>
      <c r="AJ79">
        <v>190</v>
      </c>
      <c r="AK79">
        <v>190</v>
      </c>
      <c r="AL79">
        <v>6.1</v>
      </c>
      <c r="AM79">
        <v>195</v>
      </c>
      <c r="AN79" t="s">
        <v>155</v>
      </c>
      <c r="AO79">
        <v>1</v>
      </c>
      <c r="AP79" s="42">
        <v>0.84224537037037039</v>
      </c>
      <c r="AQ79">
        <v>47.164400999999998</v>
      </c>
      <c r="AR79">
        <v>-88.486074000000002</v>
      </c>
      <c r="AS79">
        <v>321.7</v>
      </c>
      <c r="AT79">
        <v>41.1</v>
      </c>
      <c r="AU79">
        <v>12</v>
      </c>
      <c r="AV79">
        <v>9</v>
      </c>
      <c r="AW79" t="s">
        <v>406</v>
      </c>
      <c r="AX79">
        <v>1.7430429999999999</v>
      </c>
      <c r="AY79">
        <v>1.7430429999999999</v>
      </c>
      <c r="AZ79">
        <v>2.564565</v>
      </c>
      <c r="BA79">
        <v>14.048999999999999</v>
      </c>
      <c r="BB79">
        <v>17.329999999999998</v>
      </c>
      <c r="BC79">
        <v>1.23</v>
      </c>
      <c r="BD79">
        <v>11.478</v>
      </c>
      <c r="BE79">
        <v>3034.8449999999998</v>
      </c>
      <c r="BF79">
        <v>0.79900000000000004</v>
      </c>
      <c r="BG79">
        <v>55.347000000000001</v>
      </c>
      <c r="BH79">
        <v>0.27900000000000003</v>
      </c>
      <c r="BI79">
        <v>55.625999999999998</v>
      </c>
      <c r="BJ79">
        <v>41.694000000000003</v>
      </c>
      <c r="BK79">
        <v>0.21</v>
      </c>
      <c r="BL79">
        <v>41.904000000000003</v>
      </c>
      <c r="BM79">
        <v>0.31309999999999999</v>
      </c>
      <c r="BN79"/>
      <c r="BO79"/>
      <c r="BP79"/>
      <c r="BQ79">
        <v>326.72800000000001</v>
      </c>
      <c r="BR79">
        <v>0.162441</v>
      </c>
      <c r="BS79">
        <v>0.33472600000000002</v>
      </c>
      <c r="BT79">
        <v>1.2999999999999999E-2</v>
      </c>
      <c r="BU79">
        <v>3.910361</v>
      </c>
      <c r="BV79">
        <f t="shared" si="16"/>
        <v>6.7279926000000012</v>
      </c>
      <c r="BW79" s="4">
        <f t="shared" si="21"/>
        <v>1.0331173761999999</v>
      </c>
      <c r="BY79" s="4">
        <f t="shared" si="17"/>
        <v>9035.7923174148618</v>
      </c>
      <c r="BZ79" s="4">
        <f t="shared" si="18"/>
        <v>2.3789017434546</v>
      </c>
      <c r="CA79" s="4">
        <f t="shared" si="19"/>
        <v>124.1375835939876</v>
      </c>
      <c r="CB79" s="4">
        <f t="shared" si="20"/>
        <v>0.93220792975673994</v>
      </c>
    </row>
    <row r="80" spans="1:80" x14ac:dyDescent="0.25">
      <c r="A80" s="40">
        <v>41703</v>
      </c>
      <c r="B80" s="41">
        <v>0.63399505787037036</v>
      </c>
      <c r="C80">
        <v>13.301</v>
      </c>
      <c r="D80">
        <v>6.7000000000000002E-3</v>
      </c>
      <c r="E80">
        <v>66.609617</v>
      </c>
      <c r="F80">
        <v>1877.6</v>
      </c>
      <c r="G80">
        <v>9</v>
      </c>
      <c r="H80">
        <v>145.69999999999999</v>
      </c>
      <c r="I80"/>
      <c r="J80">
        <v>1.8</v>
      </c>
      <c r="K80">
        <v>0.88780000000000003</v>
      </c>
      <c r="L80">
        <v>11.808400000000001</v>
      </c>
      <c r="M80">
        <v>5.8999999999999999E-3</v>
      </c>
      <c r="N80">
        <v>1666.9322999999999</v>
      </c>
      <c r="O80">
        <v>7.9903000000000004</v>
      </c>
      <c r="P80">
        <v>1674.9</v>
      </c>
      <c r="Q80">
        <v>1255.3025</v>
      </c>
      <c r="R80">
        <v>6.0171999999999999</v>
      </c>
      <c r="S80">
        <v>1261.3</v>
      </c>
      <c r="T80">
        <v>145.6884</v>
      </c>
      <c r="U80"/>
      <c r="V80"/>
      <c r="W80">
        <v>0</v>
      </c>
      <c r="X80">
        <v>1.5981000000000001</v>
      </c>
      <c r="Y80">
        <v>12.2</v>
      </c>
      <c r="Z80">
        <v>869</v>
      </c>
      <c r="AA80">
        <v>889</v>
      </c>
      <c r="AB80">
        <v>819</v>
      </c>
      <c r="AC80">
        <v>49</v>
      </c>
      <c r="AD80">
        <v>5.23</v>
      </c>
      <c r="AE80">
        <v>0.12</v>
      </c>
      <c r="AF80">
        <v>993</v>
      </c>
      <c r="AG80">
        <v>-12</v>
      </c>
      <c r="AH80">
        <v>12</v>
      </c>
      <c r="AI80">
        <v>14</v>
      </c>
      <c r="AJ80">
        <v>190</v>
      </c>
      <c r="AK80">
        <v>189.9</v>
      </c>
      <c r="AL80">
        <v>5.8</v>
      </c>
      <c r="AM80">
        <v>195</v>
      </c>
      <c r="AN80" t="s">
        <v>155</v>
      </c>
      <c r="AO80">
        <v>1</v>
      </c>
      <c r="AP80" s="42">
        <v>0.84225694444444443</v>
      </c>
      <c r="AQ80">
        <v>47.164448</v>
      </c>
      <c r="AR80">
        <v>-88.486301999999995</v>
      </c>
      <c r="AS80">
        <v>321.8</v>
      </c>
      <c r="AT80">
        <v>40.6</v>
      </c>
      <c r="AU80">
        <v>12</v>
      </c>
      <c r="AV80">
        <v>9</v>
      </c>
      <c r="AW80" t="s">
        <v>406</v>
      </c>
      <c r="AX80">
        <v>1.9648000000000001</v>
      </c>
      <c r="AY80">
        <v>1.9216</v>
      </c>
      <c r="AZ80">
        <v>2.8647999999999998</v>
      </c>
      <c r="BA80">
        <v>14.048999999999999</v>
      </c>
      <c r="BB80">
        <v>15.9</v>
      </c>
      <c r="BC80">
        <v>1.1299999999999999</v>
      </c>
      <c r="BD80">
        <v>12.637</v>
      </c>
      <c r="BE80">
        <v>3030.9270000000001</v>
      </c>
      <c r="BF80">
        <v>0.96599999999999997</v>
      </c>
      <c r="BG80">
        <v>44.805999999999997</v>
      </c>
      <c r="BH80">
        <v>0.215</v>
      </c>
      <c r="BI80">
        <v>45.021000000000001</v>
      </c>
      <c r="BJ80">
        <v>33.741999999999997</v>
      </c>
      <c r="BK80">
        <v>0.16200000000000001</v>
      </c>
      <c r="BL80">
        <v>33.904000000000003</v>
      </c>
      <c r="BM80">
        <v>1.2356</v>
      </c>
      <c r="BN80"/>
      <c r="BO80"/>
      <c r="BP80"/>
      <c r="BQ80">
        <v>298.24700000000001</v>
      </c>
      <c r="BR80">
        <v>0.329959</v>
      </c>
      <c r="BS80">
        <v>0.33313700000000002</v>
      </c>
      <c r="BT80">
        <v>1.2862999999999999E-2</v>
      </c>
      <c r="BU80">
        <v>7.9429379999999998</v>
      </c>
      <c r="BV80">
        <f t="shared" si="16"/>
        <v>6.6960537000000011</v>
      </c>
      <c r="BW80" s="4">
        <f t="shared" si="21"/>
        <v>2.0985242195999998</v>
      </c>
      <c r="BY80" s="4">
        <f t="shared" si="17"/>
        <v>18330.297836420694</v>
      </c>
      <c r="BZ80" s="4">
        <f t="shared" si="18"/>
        <v>5.8421293914311994</v>
      </c>
      <c r="CA80" s="4">
        <f t="shared" si="19"/>
        <v>204.06328149655437</v>
      </c>
      <c r="CB80" s="4">
        <f t="shared" si="20"/>
        <v>7.47260359839792</v>
      </c>
    </row>
    <row r="81" spans="1:80" x14ac:dyDescent="0.25">
      <c r="A81" s="40">
        <v>41703</v>
      </c>
      <c r="B81" s="41">
        <v>0.63400663194444451</v>
      </c>
      <c r="C81">
        <v>13.618</v>
      </c>
      <c r="D81">
        <v>2.8999999999999998E-3</v>
      </c>
      <c r="E81">
        <v>29.175257999999999</v>
      </c>
      <c r="F81">
        <v>1421.5</v>
      </c>
      <c r="G81">
        <v>10.5</v>
      </c>
      <c r="H81">
        <v>-21.7</v>
      </c>
      <c r="I81"/>
      <c r="J81">
        <v>1.9</v>
      </c>
      <c r="K81">
        <v>0.88539999999999996</v>
      </c>
      <c r="L81">
        <v>12.057</v>
      </c>
      <c r="M81">
        <v>2.5999999999999999E-3</v>
      </c>
      <c r="N81">
        <v>1258.5608</v>
      </c>
      <c r="O81">
        <v>9.2964000000000002</v>
      </c>
      <c r="P81">
        <v>1267.9000000000001</v>
      </c>
      <c r="Q81">
        <v>947.78650000000005</v>
      </c>
      <c r="R81">
        <v>7.0008999999999997</v>
      </c>
      <c r="S81">
        <v>954.8</v>
      </c>
      <c r="T81">
        <v>0</v>
      </c>
      <c r="U81"/>
      <c r="V81"/>
      <c r="W81">
        <v>0</v>
      </c>
      <c r="X81">
        <v>1.6801999999999999</v>
      </c>
      <c r="Y81">
        <v>12.1</v>
      </c>
      <c r="Z81">
        <v>869</v>
      </c>
      <c r="AA81">
        <v>890</v>
      </c>
      <c r="AB81">
        <v>819</v>
      </c>
      <c r="AC81">
        <v>49</v>
      </c>
      <c r="AD81">
        <v>5.24</v>
      </c>
      <c r="AE81">
        <v>0.12</v>
      </c>
      <c r="AF81">
        <v>992</v>
      </c>
      <c r="AG81">
        <v>-12</v>
      </c>
      <c r="AH81">
        <v>12</v>
      </c>
      <c r="AI81">
        <v>14</v>
      </c>
      <c r="AJ81">
        <v>190</v>
      </c>
      <c r="AK81">
        <v>189.1</v>
      </c>
      <c r="AL81">
        <v>5.4</v>
      </c>
      <c r="AM81">
        <v>195</v>
      </c>
      <c r="AN81" t="s">
        <v>155</v>
      </c>
      <c r="AO81">
        <v>1</v>
      </c>
      <c r="AP81" s="42">
        <v>0.84226851851851858</v>
      </c>
      <c r="AQ81">
        <v>47.164478000000003</v>
      </c>
      <c r="AR81">
        <v>-88.486518000000004</v>
      </c>
      <c r="AS81">
        <v>321.7</v>
      </c>
      <c r="AT81">
        <v>38.5</v>
      </c>
      <c r="AU81">
        <v>12</v>
      </c>
      <c r="AV81">
        <v>9</v>
      </c>
      <c r="AW81" t="s">
        <v>406</v>
      </c>
      <c r="AX81">
        <v>2.1135999999999999</v>
      </c>
      <c r="AY81">
        <v>1.9136</v>
      </c>
      <c r="AZ81">
        <v>2.9704000000000002</v>
      </c>
      <c r="BA81">
        <v>14.048999999999999</v>
      </c>
      <c r="BB81">
        <v>15.58</v>
      </c>
      <c r="BC81">
        <v>1.1100000000000001</v>
      </c>
      <c r="BD81">
        <v>12.946</v>
      </c>
      <c r="BE81">
        <v>3035.3380000000002</v>
      </c>
      <c r="BF81">
        <v>0.41399999999999998</v>
      </c>
      <c r="BG81">
        <v>33.18</v>
      </c>
      <c r="BH81">
        <v>0.245</v>
      </c>
      <c r="BI81">
        <v>33.424999999999997</v>
      </c>
      <c r="BJ81">
        <v>24.986999999999998</v>
      </c>
      <c r="BK81">
        <v>0.185</v>
      </c>
      <c r="BL81">
        <v>25.172000000000001</v>
      </c>
      <c r="BM81">
        <v>0</v>
      </c>
      <c r="BN81"/>
      <c r="BO81"/>
      <c r="BP81"/>
      <c r="BQ81">
        <v>307.56099999999998</v>
      </c>
      <c r="BR81">
        <v>0.34257599999999999</v>
      </c>
      <c r="BS81">
        <v>0.33427400000000002</v>
      </c>
      <c r="BT81">
        <v>1.1863E-2</v>
      </c>
      <c r="BU81">
        <v>8.2466609999999996</v>
      </c>
      <c r="BV81">
        <f t="shared" si="16"/>
        <v>6.7189074000000009</v>
      </c>
      <c r="BW81" s="4">
        <f t="shared" si="21"/>
        <v>2.1787678362</v>
      </c>
      <c r="BY81" s="4">
        <f t="shared" si="17"/>
        <v>19058.910629786664</v>
      </c>
      <c r="BZ81" s="4">
        <f t="shared" si="18"/>
        <v>2.5995091817555998</v>
      </c>
      <c r="CA81" s="4">
        <f t="shared" si="19"/>
        <v>156.89356503508978</v>
      </c>
      <c r="CB81" s="4">
        <f t="shared" si="20"/>
        <v>0</v>
      </c>
    </row>
    <row r="82" spans="1:80" x14ac:dyDescent="0.25">
      <c r="A82" s="40">
        <v>41703</v>
      </c>
      <c r="B82" s="41">
        <v>0.63401820601851855</v>
      </c>
      <c r="C82">
        <v>12.907999999999999</v>
      </c>
      <c r="D82">
        <v>1E-3</v>
      </c>
      <c r="E82">
        <v>10</v>
      </c>
      <c r="F82">
        <v>1037.8</v>
      </c>
      <c r="G82">
        <v>8.5</v>
      </c>
      <c r="H82">
        <v>-61.8</v>
      </c>
      <c r="I82"/>
      <c r="J82">
        <v>2.35</v>
      </c>
      <c r="K82">
        <v>0.89100000000000001</v>
      </c>
      <c r="L82">
        <v>11.501200000000001</v>
      </c>
      <c r="M82">
        <v>8.9999999999999998E-4</v>
      </c>
      <c r="N82">
        <v>924.71079999999995</v>
      </c>
      <c r="O82">
        <v>7.6119000000000003</v>
      </c>
      <c r="P82">
        <v>932.3</v>
      </c>
      <c r="Q82">
        <v>696.36410000000001</v>
      </c>
      <c r="R82">
        <v>5.7323000000000004</v>
      </c>
      <c r="S82">
        <v>702.1</v>
      </c>
      <c r="T82">
        <v>0</v>
      </c>
      <c r="U82"/>
      <c r="V82"/>
      <c r="W82">
        <v>0</v>
      </c>
      <c r="X82">
        <v>2.0964</v>
      </c>
      <c r="Y82">
        <v>12.2</v>
      </c>
      <c r="Z82">
        <v>869</v>
      </c>
      <c r="AA82">
        <v>889</v>
      </c>
      <c r="AB82">
        <v>820</v>
      </c>
      <c r="AC82">
        <v>49</v>
      </c>
      <c r="AD82">
        <v>5.23</v>
      </c>
      <c r="AE82">
        <v>0.12</v>
      </c>
      <c r="AF82">
        <v>993</v>
      </c>
      <c r="AG82">
        <v>-12</v>
      </c>
      <c r="AH82">
        <v>12</v>
      </c>
      <c r="AI82">
        <v>14</v>
      </c>
      <c r="AJ82">
        <v>190</v>
      </c>
      <c r="AK82">
        <v>190</v>
      </c>
      <c r="AL82">
        <v>5.7</v>
      </c>
      <c r="AM82">
        <v>195</v>
      </c>
      <c r="AN82" t="s">
        <v>155</v>
      </c>
      <c r="AO82">
        <v>1</v>
      </c>
      <c r="AP82" s="42">
        <v>0.84228009259259251</v>
      </c>
      <c r="AQ82">
        <v>47.164499999999997</v>
      </c>
      <c r="AR82">
        <v>-88.486733000000001</v>
      </c>
      <c r="AS82">
        <v>321.7</v>
      </c>
      <c r="AT82">
        <v>36.700000000000003</v>
      </c>
      <c r="AU82">
        <v>12</v>
      </c>
      <c r="AV82">
        <v>9</v>
      </c>
      <c r="AW82" t="s">
        <v>406</v>
      </c>
      <c r="AX82">
        <v>1.8216000000000001</v>
      </c>
      <c r="AY82">
        <v>1.6215999999999999</v>
      </c>
      <c r="AZ82">
        <v>2.5</v>
      </c>
      <c r="BA82">
        <v>14.048999999999999</v>
      </c>
      <c r="BB82">
        <v>16.39</v>
      </c>
      <c r="BC82">
        <v>1.17</v>
      </c>
      <c r="BD82">
        <v>12.23</v>
      </c>
      <c r="BE82">
        <v>3036.2420000000002</v>
      </c>
      <c r="BF82">
        <v>0.15</v>
      </c>
      <c r="BG82">
        <v>25.564</v>
      </c>
      <c r="BH82">
        <v>0.21</v>
      </c>
      <c r="BI82">
        <v>25.774999999999999</v>
      </c>
      <c r="BJ82">
        <v>19.251999999999999</v>
      </c>
      <c r="BK82">
        <v>0.158</v>
      </c>
      <c r="BL82">
        <v>19.41</v>
      </c>
      <c r="BM82">
        <v>0</v>
      </c>
      <c r="BN82"/>
      <c r="BO82"/>
      <c r="BP82"/>
      <c r="BQ82">
        <v>402.41199999999998</v>
      </c>
      <c r="BR82">
        <v>0.36221700000000001</v>
      </c>
      <c r="BS82">
        <v>0.33613700000000002</v>
      </c>
      <c r="BT82">
        <v>1.1136999999999999E-2</v>
      </c>
      <c r="BU82">
        <v>8.7194690000000001</v>
      </c>
      <c r="BV82">
        <f t="shared" si="16"/>
        <v>6.7563537000000009</v>
      </c>
      <c r="BW82" s="4">
        <f t="shared" si="21"/>
        <v>2.3036837098</v>
      </c>
      <c r="BY82" s="4">
        <f t="shared" si="17"/>
        <v>20157.621861772179</v>
      </c>
      <c r="BZ82" s="4">
        <f t="shared" si="18"/>
        <v>0.99585055449000004</v>
      </c>
      <c r="CA82" s="4">
        <f t="shared" si="19"/>
        <v>127.81409916694318</v>
      </c>
      <c r="CB82" s="4">
        <f t="shared" si="20"/>
        <v>0</v>
      </c>
    </row>
    <row r="83" spans="1:80" x14ac:dyDescent="0.25">
      <c r="A83" s="40">
        <v>41703</v>
      </c>
      <c r="B83" s="41">
        <v>0.63402978009259259</v>
      </c>
      <c r="C83">
        <v>12.989000000000001</v>
      </c>
      <c r="D83">
        <v>1E-3</v>
      </c>
      <c r="E83">
        <v>10</v>
      </c>
      <c r="F83">
        <v>812</v>
      </c>
      <c r="G83">
        <v>-2.4</v>
      </c>
      <c r="H83">
        <v>-66.5</v>
      </c>
      <c r="I83"/>
      <c r="J83">
        <v>2.99</v>
      </c>
      <c r="K83">
        <v>0.89049999999999996</v>
      </c>
      <c r="L83">
        <v>11.567399999999999</v>
      </c>
      <c r="M83">
        <v>8.9999999999999998E-4</v>
      </c>
      <c r="N83">
        <v>723.09659999999997</v>
      </c>
      <c r="O83">
        <v>0</v>
      </c>
      <c r="P83">
        <v>723.1</v>
      </c>
      <c r="Q83">
        <v>544.54499999999996</v>
      </c>
      <c r="R83">
        <v>0</v>
      </c>
      <c r="S83">
        <v>544.5</v>
      </c>
      <c r="T83">
        <v>0</v>
      </c>
      <c r="U83"/>
      <c r="V83"/>
      <c r="W83">
        <v>0</v>
      </c>
      <c r="X83">
        <v>2.6667000000000001</v>
      </c>
      <c r="Y83">
        <v>12.1</v>
      </c>
      <c r="Z83">
        <v>870</v>
      </c>
      <c r="AA83">
        <v>890</v>
      </c>
      <c r="AB83">
        <v>821</v>
      </c>
      <c r="AC83">
        <v>49</v>
      </c>
      <c r="AD83">
        <v>5.24</v>
      </c>
      <c r="AE83">
        <v>0.12</v>
      </c>
      <c r="AF83">
        <v>992</v>
      </c>
      <c r="AG83">
        <v>-12</v>
      </c>
      <c r="AH83">
        <v>12</v>
      </c>
      <c r="AI83">
        <v>14</v>
      </c>
      <c r="AJ83">
        <v>190</v>
      </c>
      <c r="AK83">
        <v>190</v>
      </c>
      <c r="AL83">
        <v>6.1</v>
      </c>
      <c r="AM83">
        <v>195</v>
      </c>
      <c r="AN83" t="s">
        <v>155</v>
      </c>
      <c r="AO83">
        <v>1</v>
      </c>
      <c r="AP83" s="42">
        <v>0.84229166666666666</v>
      </c>
      <c r="AQ83">
        <v>47.164498000000002</v>
      </c>
      <c r="AR83">
        <v>-88.486946000000003</v>
      </c>
      <c r="AS83">
        <v>321.8</v>
      </c>
      <c r="AT83">
        <v>36.299999999999997</v>
      </c>
      <c r="AU83">
        <v>12</v>
      </c>
      <c r="AV83">
        <v>9</v>
      </c>
      <c r="AW83" t="s">
        <v>406</v>
      </c>
      <c r="AX83">
        <v>1.9863999999999999</v>
      </c>
      <c r="AY83">
        <v>1.5488</v>
      </c>
      <c r="AZ83">
        <v>2.5863999999999998</v>
      </c>
      <c r="BA83">
        <v>14.048999999999999</v>
      </c>
      <c r="BB83">
        <v>16.29</v>
      </c>
      <c r="BC83">
        <v>1.1599999999999999</v>
      </c>
      <c r="BD83">
        <v>12.291</v>
      </c>
      <c r="BE83">
        <v>3036.183</v>
      </c>
      <c r="BF83">
        <v>0.14899999999999999</v>
      </c>
      <c r="BG83">
        <v>19.876000000000001</v>
      </c>
      <c r="BH83">
        <v>0</v>
      </c>
      <c r="BI83">
        <v>19.876000000000001</v>
      </c>
      <c r="BJ83">
        <v>14.968</v>
      </c>
      <c r="BK83">
        <v>0</v>
      </c>
      <c r="BL83">
        <v>14.968</v>
      </c>
      <c r="BM83">
        <v>0</v>
      </c>
      <c r="BN83"/>
      <c r="BO83"/>
      <c r="BP83"/>
      <c r="BQ83">
        <v>508.94099999999997</v>
      </c>
      <c r="BR83">
        <v>0.22582199999999999</v>
      </c>
      <c r="BS83">
        <v>0.33686300000000002</v>
      </c>
      <c r="BT83">
        <v>1.2E-2</v>
      </c>
      <c r="BU83">
        <v>5.4361009999999998</v>
      </c>
      <c r="BV83">
        <f t="shared" si="16"/>
        <v>6.7709463000000012</v>
      </c>
      <c r="BW83" s="4">
        <f t="shared" si="21"/>
        <v>1.4362178842</v>
      </c>
      <c r="BY83" s="4">
        <f t="shared" si="17"/>
        <v>12566.905052706556</v>
      </c>
      <c r="BZ83" s="4">
        <f t="shared" si="18"/>
        <v>0.61671804790859996</v>
      </c>
      <c r="CA83" s="4">
        <f t="shared" si="19"/>
        <v>61.95326000735519</v>
      </c>
      <c r="CB83" s="4">
        <f t="shared" si="20"/>
        <v>0</v>
      </c>
    </row>
    <row r="84" spans="1:80" x14ac:dyDescent="0.25">
      <c r="A84" s="40">
        <v>41703</v>
      </c>
      <c r="B84" s="41">
        <v>0.63404135416666663</v>
      </c>
      <c r="C84">
        <v>13.282</v>
      </c>
      <c r="D84">
        <v>8.0000000000000004E-4</v>
      </c>
      <c r="E84">
        <v>8.2305189999999993</v>
      </c>
      <c r="F84">
        <v>920.4</v>
      </c>
      <c r="G84">
        <v>-3.3</v>
      </c>
      <c r="H84">
        <v>-45.3</v>
      </c>
      <c r="I84"/>
      <c r="J84">
        <v>3.2</v>
      </c>
      <c r="K84">
        <v>0.88829999999999998</v>
      </c>
      <c r="L84">
        <v>11.798400000000001</v>
      </c>
      <c r="M84">
        <v>6.9999999999999999E-4</v>
      </c>
      <c r="N84">
        <v>817.57060000000001</v>
      </c>
      <c r="O84">
        <v>0</v>
      </c>
      <c r="P84">
        <v>817.6</v>
      </c>
      <c r="Q84">
        <v>615.69090000000006</v>
      </c>
      <c r="R84">
        <v>0</v>
      </c>
      <c r="S84">
        <v>615.70000000000005</v>
      </c>
      <c r="T84">
        <v>0</v>
      </c>
      <c r="U84"/>
      <c r="V84"/>
      <c r="W84">
        <v>0</v>
      </c>
      <c r="X84">
        <v>2.8426</v>
      </c>
      <c r="Y84">
        <v>12.2</v>
      </c>
      <c r="Z84">
        <v>871</v>
      </c>
      <c r="AA84">
        <v>889</v>
      </c>
      <c r="AB84">
        <v>820</v>
      </c>
      <c r="AC84">
        <v>49</v>
      </c>
      <c r="AD84">
        <v>5.24</v>
      </c>
      <c r="AE84">
        <v>0.12</v>
      </c>
      <c r="AF84">
        <v>992</v>
      </c>
      <c r="AG84">
        <v>-12</v>
      </c>
      <c r="AH84">
        <v>11.863</v>
      </c>
      <c r="AI84">
        <v>14</v>
      </c>
      <c r="AJ84">
        <v>190</v>
      </c>
      <c r="AK84">
        <v>190</v>
      </c>
      <c r="AL84">
        <v>6.4</v>
      </c>
      <c r="AM84">
        <v>195</v>
      </c>
      <c r="AN84" t="s">
        <v>155</v>
      </c>
      <c r="AO84">
        <v>1</v>
      </c>
      <c r="AP84" s="42">
        <v>0.84230324074074081</v>
      </c>
      <c r="AQ84">
        <v>47.164454999999997</v>
      </c>
      <c r="AR84">
        <v>-88.487157999999994</v>
      </c>
      <c r="AS84">
        <v>321.7</v>
      </c>
      <c r="AT84">
        <v>36.1</v>
      </c>
      <c r="AU84">
        <v>12</v>
      </c>
      <c r="AV84">
        <v>8</v>
      </c>
      <c r="AW84" t="s">
        <v>407</v>
      </c>
      <c r="AX84">
        <v>2.1488</v>
      </c>
      <c r="AY84">
        <v>1.0216000000000001</v>
      </c>
      <c r="AZ84">
        <v>2.7704</v>
      </c>
      <c r="BA84">
        <v>14.048999999999999</v>
      </c>
      <c r="BB84">
        <v>15.95</v>
      </c>
      <c r="BC84">
        <v>1.1399999999999999</v>
      </c>
      <c r="BD84">
        <v>12.571</v>
      </c>
      <c r="BE84">
        <v>3036.0230000000001</v>
      </c>
      <c r="BF84">
        <v>0.12</v>
      </c>
      <c r="BG84">
        <v>22.030999999999999</v>
      </c>
      <c r="BH84">
        <v>0</v>
      </c>
      <c r="BI84">
        <v>22.030999999999999</v>
      </c>
      <c r="BJ84">
        <v>16.591000000000001</v>
      </c>
      <c r="BK84">
        <v>0</v>
      </c>
      <c r="BL84">
        <v>16.591000000000001</v>
      </c>
      <c r="BM84">
        <v>0</v>
      </c>
      <c r="BN84"/>
      <c r="BO84"/>
      <c r="BP84"/>
      <c r="BQ84">
        <v>531.86699999999996</v>
      </c>
      <c r="BR84">
        <v>0.236069</v>
      </c>
      <c r="BS84">
        <v>0.33572600000000002</v>
      </c>
      <c r="BT84">
        <v>1.1863E-2</v>
      </c>
      <c r="BU84">
        <v>5.6827709999999998</v>
      </c>
      <c r="BV84">
        <f t="shared" si="16"/>
        <v>6.7480926000000006</v>
      </c>
      <c r="BW84" s="4">
        <f t="shared" si="21"/>
        <v>1.5013880981999999</v>
      </c>
      <c r="BY84" s="4">
        <f t="shared" si="17"/>
        <v>13136.452062240707</v>
      </c>
      <c r="BZ84" s="4">
        <f t="shared" si="18"/>
        <v>0.51922342072799987</v>
      </c>
      <c r="CA84" s="4">
        <f t="shared" si="19"/>
        <v>71.786964777485395</v>
      </c>
      <c r="CB84" s="4">
        <f t="shared" si="20"/>
        <v>0</v>
      </c>
    </row>
    <row r="85" spans="1:80" x14ac:dyDescent="0.25">
      <c r="A85" s="36">
        <v>41703</v>
      </c>
      <c r="B85" s="36">
        <v>0.63405292824074078</v>
      </c>
      <c r="C85" s="36">
        <v>13.271000000000001</v>
      </c>
      <c r="D85" s="36">
        <v>0</v>
      </c>
      <c r="E85" s="36">
        <v>0.113636</v>
      </c>
      <c r="F85" s="36">
        <v>855.2</v>
      </c>
      <c r="G85" s="36">
        <v>-2.8</v>
      </c>
      <c r="H85" s="36">
        <v>-80.3</v>
      </c>
      <c r="I85" s="36"/>
      <c r="J85" s="36">
        <v>2.9</v>
      </c>
      <c r="K85" s="36">
        <v>0.88849999999999996</v>
      </c>
      <c r="L85" s="36">
        <v>11.7919</v>
      </c>
      <c r="M85" s="36">
        <v>0</v>
      </c>
      <c r="N85" s="36">
        <v>759.81669999999997</v>
      </c>
      <c r="O85" s="36">
        <v>0</v>
      </c>
      <c r="P85" s="36">
        <v>759.8</v>
      </c>
      <c r="Q85" s="36">
        <v>572.19799999999998</v>
      </c>
      <c r="R85" s="36">
        <v>0</v>
      </c>
      <c r="S85" s="36">
        <v>572.20000000000005</v>
      </c>
      <c r="T85" s="36">
        <v>0</v>
      </c>
      <c r="U85" s="36"/>
      <c r="V85" s="36"/>
      <c r="W85" s="36">
        <v>0</v>
      </c>
      <c r="X85" s="36">
        <v>2.5794999999999999</v>
      </c>
      <c r="Y85" s="36">
        <v>12.2</v>
      </c>
      <c r="Z85" s="36">
        <v>870</v>
      </c>
      <c r="AA85" s="36">
        <v>889</v>
      </c>
      <c r="AB85" s="36">
        <v>819</v>
      </c>
      <c r="AC85" s="36">
        <v>49</v>
      </c>
      <c r="AD85" s="36">
        <v>5.24</v>
      </c>
      <c r="AE85" s="36">
        <v>0.12</v>
      </c>
      <c r="AF85" s="36">
        <v>992</v>
      </c>
      <c r="AG85" s="36">
        <v>-12</v>
      </c>
      <c r="AH85" s="36">
        <v>11.137</v>
      </c>
      <c r="AI85" s="36">
        <v>14</v>
      </c>
      <c r="AJ85" s="36">
        <v>190</v>
      </c>
      <c r="AK85" s="36">
        <v>190</v>
      </c>
      <c r="AL85" s="36">
        <v>6.7</v>
      </c>
      <c r="AM85" s="36">
        <v>195</v>
      </c>
      <c r="AN85" s="36" t="s">
        <v>155</v>
      </c>
      <c r="AO85" s="36">
        <v>1</v>
      </c>
      <c r="AP85" s="36">
        <v>0.84231481481481485</v>
      </c>
      <c r="AQ85" s="36">
        <v>47.164420999999997</v>
      </c>
      <c r="AR85" s="36">
        <v>-88.487352999999999</v>
      </c>
      <c r="AS85" s="36">
        <v>321.60000000000002</v>
      </c>
      <c r="AT85" s="36">
        <v>34.299999999999997</v>
      </c>
      <c r="AU85" s="36">
        <v>12</v>
      </c>
      <c r="AV85" s="36">
        <v>8</v>
      </c>
      <c r="AW85" s="36" t="s">
        <v>407</v>
      </c>
      <c r="AX85" s="36">
        <v>1.6215999999999999</v>
      </c>
      <c r="AY85" s="36">
        <v>1.1215999999999999</v>
      </c>
      <c r="AZ85" s="36">
        <v>2.3216000000000001</v>
      </c>
      <c r="BA85" s="36">
        <v>14.048999999999999</v>
      </c>
      <c r="BB85" s="36">
        <v>15.97</v>
      </c>
      <c r="BC85" s="36">
        <v>1.1399999999999999</v>
      </c>
      <c r="BD85" s="36">
        <v>12.547000000000001</v>
      </c>
      <c r="BE85" s="36">
        <v>3036.2150000000001</v>
      </c>
      <c r="BF85" s="36">
        <v>2E-3</v>
      </c>
      <c r="BG85" s="36">
        <v>20.488</v>
      </c>
      <c r="BH85" s="36">
        <v>0</v>
      </c>
      <c r="BI85" s="36">
        <v>20.488</v>
      </c>
      <c r="BJ85" s="36">
        <v>15.429</v>
      </c>
      <c r="BK85" s="36">
        <v>0</v>
      </c>
      <c r="BL85" s="36">
        <v>15.429</v>
      </c>
      <c r="BM85" s="36">
        <v>0</v>
      </c>
      <c r="BN85" s="36"/>
      <c r="BO85" s="36"/>
      <c r="BP85" s="36"/>
      <c r="BQ85" s="36">
        <v>482.93200000000002</v>
      </c>
      <c r="BR85" s="36">
        <v>0.273617</v>
      </c>
      <c r="BS85" s="36">
        <v>0.33427400000000002</v>
      </c>
      <c r="BT85" s="36">
        <v>1.1273999999999999E-2</v>
      </c>
      <c r="BU85" s="36">
        <v>6.5866449999999999</v>
      </c>
      <c r="BV85">
        <f t="shared" si="16"/>
        <v>6.7189074000000009</v>
      </c>
      <c r="BW85" s="4">
        <f t="shared" si="21"/>
        <v>1.7401916089999998</v>
      </c>
      <c r="BY85" s="4">
        <f t="shared" si="17"/>
        <v>15226.835323481144</v>
      </c>
      <c r="BZ85" s="4">
        <f t="shared" si="18"/>
        <v>1.0030143006000001E-2</v>
      </c>
      <c r="CA85" s="4">
        <f t="shared" si="19"/>
        <v>77.377538219786999</v>
      </c>
      <c r="CB85" s="4">
        <f t="shared" si="20"/>
        <v>0</v>
      </c>
    </row>
    <row r="86" spans="1:80" x14ac:dyDescent="0.25">
      <c r="A86" s="36">
        <v>41703</v>
      </c>
      <c r="B86" s="36">
        <v>0.63406450231481482</v>
      </c>
      <c r="C86" s="36">
        <v>12.914999999999999</v>
      </c>
      <c r="D86" s="36">
        <v>0</v>
      </c>
      <c r="E86" s="36">
        <v>0</v>
      </c>
      <c r="F86" s="36">
        <v>744.7</v>
      </c>
      <c r="G86" s="36">
        <v>-5.2</v>
      </c>
      <c r="H86" s="36">
        <v>-58.9</v>
      </c>
      <c r="I86" s="36"/>
      <c r="J86" s="36">
        <v>2.7</v>
      </c>
      <c r="K86" s="36">
        <v>0.89119999999999999</v>
      </c>
      <c r="L86" s="36">
        <v>11.5106</v>
      </c>
      <c r="M86" s="36">
        <v>0</v>
      </c>
      <c r="N86" s="36">
        <v>663.69039999999995</v>
      </c>
      <c r="O86" s="36">
        <v>0</v>
      </c>
      <c r="P86" s="36">
        <v>663.7</v>
      </c>
      <c r="Q86" s="36">
        <v>499.80779999999999</v>
      </c>
      <c r="R86" s="36">
        <v>0</v>
      </c>
      <c r="S86" s="36">
        <v>499.8</v>
      </c>
      <c r="T86" s="36">
        <v>0</v>
      </c>
      <c r="U86" s="36"/>
      <c r="V86" s="36"/>
      <c r="W86" s="36">
        <v>0</v>
      </c>
      <c r="X86" s="36">
        <v>2.4062999999999999</v>
      </c>
      <c r="Y86" s="36">
        <v>12.2</v>
      </c>
      <c r="Z86" s="36">
        <v>870</v>
      </c>
      <c r="AA86" s="36">
        <v>889</v>
      </c>
      <c r="AB86" s="36">
        <v>822</v>
      </c>
      <c r="AC86" s="36">
        <v>49</v>
      </c>
      <c r="AD86" s="36">
        <v>5.24</v>
      </c>
      <c r="AE86" s="36">
        <v>0.12</v>
      </c>
      <c r="AF86" s="36">
        <v>992</v>
      </c>
      <c r="AG86" s="36">
        <v>-12</v>
      </c>
      <c r="AH86" s="36">
        <v>12</v>
      </c>
      <c r="AI86" s="36">
        <v>14</v>
      </c>
      <c r="AJ86" s="36">
        <v>190</v>
      </c>
      <c r="AK86" s="36">
        <v>190</v>
      </c>
      <c r="AL86" s="36">
        <v>6.4</v>
      </c>
      <c r="AM86" s="36">
        <v>195</v>
      </c>
      <c r="AN86" s="36" t="s">
        <v>155</v>
      </c>
      <c r="AO86" s="36">
        <v>1</v>
      </c>
      <c r="AP86" s="36">
        <v>0.84232638888888889</v>
      </c>
      <c r="AQ86" s="36">
        <v>47.164377999999999</v>
      </c>
      <c r="AR86" s="36">
        <v>-88.487530000000007</v>
      </c>
      <c r="AS86" s="36">
        <v>321.7</v>
      </c>
      <c r="AT86" s="36">
        <v>32.799999999999997</v>
      </c>
      <c r="AU86" s="36">
        <v>12</v>
      </c>
      <c r="AV86" s="36">
        <v>8</v>
      </c>
      <c r="AW86" s="36" t="s">
        <v>407</v>
      </c>
      <c r="AX86" s="36">
        <v>1.7</v>
      </c>
      <c r="AY86" s="36">
        <v>1.2</v>
      </c>
      <c r="AZ86" s="36">
        <v>2.4</v>
      </c>
      <c r="BA86" s="36">
        <v>14.048999999999999</v>
      </c>
      <c r="BB86" s="36">
        <v>16.38</v>
      </c>
      <c r="BC86" s="36">
        <v>1.17</v>
      </c>
      <c r="BD86" s="36">
        <v>12.204000000000001</v>
      </c>
      <c r="BE86" s="36">
        <v>3036.47</v>
      </c>
      <c r="BF86" s="36">
        <v>0</v>
      </c>
      <c r="BG86" s="36">
        <v>18.335000000000001</v>
      </c>
      <c r="BH86" s="36">
        <v>0</v>
      </c>
      <c r="BI86" s="36">
        <v>18.335000000000001</v>
      </c>
      <c r="BJ86" s="36">
        <v>13.807</v>
      </c>
      <c r="BK86" s="36">
        <v>0</v>
      </c>
      <c r="BL86" s="36">
        <v>13.807</v>
      </c>
      <c r="BM86" s="36">
        <v>0</v>
      </c>
      <c r="BN86" s="36"/>
      <c r="BO86" s="36"/>
      <c r="BP86" s="36"/>
      <c r="BQ86" s="36">
        <v>461.55599999999998</v>
      </c>
      <c r="BR86" s="36">
        <v>0.30694500000000002</v>
      </c>
      <c r="BS86" s="36">
        <v>0.33613700000000002</v>
      </c>
      <c r="BT86" s="36">
        <v>1.2862999999999999E-2</v>
      </c>
      <c r="BU86" s="36">
        <v>7.3889339999999999</v>
      </c>
      <c r="BV86">
        <f t="shared" si="16"/>
        <v>6.7563537000000009</v>
      </c>
      <c r="BW86" s="4">
        <f t="shared" si="21"/>
        <v>1.9521563627999998</v>
      </c>
      <c r="BY86" s="4">
        <f t="shared" si="17"/>
        <v>17082.980868456969</v>
      </c>
      <c r="BZ86" s="4">
        <f t="shared" si="18"/>
        <v>0</v>
      </c>
      <c r="CA86" s="4">
        <f t="shared" si="19"/>
        <v>77.677275537313193</v>
      </c>
      <c r="CB86" s="4">
        <f t="shared" si="20"/>
        <v>0</v>
      </c>
    </row>
    <row r="87" spans="1:80" x14ac:dyDescent="0.25">
      <c r="A87" s="36">
        <v>41703</v>
      </c>
      <c r="B87" s="36">
        <v>0.63407607638888885</v>
      </c>
      <c r="C87" s="36">
        <v>12.967000000000001</v>
      </c>
      <c r="D87" s="36">
        <v>2E-3</v>
      </c>
      <c r="E87" s="36">
        <v>19.649999999999999</v>
      </c>
      <c r="F87" s="36">
        <v>726</v>
      </c>
      <c r="G87" s="36">
        <v>-5.3</v>
      </c>
      <c r="H87" s="36">
        <v>-71.900000000000006</v>
      </c>
      <c r="I87" s="36"/>
      <c r="J87" s="36">
        <v>2.7</v>
      </c>
      <c r="K87" s="36">
        <v>0.89090000000000003</v>
      </c>
      <c r="L87" s="36">
        <v>11.5518</v>
      </c>
      <c r="M87" s="36">
        <v>1.8E-3</v>
      </c>
      <c r="N87" s="36">
        <v>646.77599999999995</v>
      </c>
      <c r="O87" s="36">
        <v>0</v>
      </c>
      <c r="P87" s="36">
        <v>646.79999999999995</v>
      </c>
      <c r="Q87" s="36">
        <v>487.07</v>
      </c>
      <c r="R87" s="36">
        <v>0</v>
      </c>
      <c r="S87" s="36">
        <v>487.1</v>
      </c>
      <c r="T87" s="36">
        <v>0</v>
      </c>
      <c r="U87" s="36"/>
      <c r="V87" s="36"/>
      <c r="W87" s="36">
        <v>0</v>
      </c>
      <c r="X87" s="36">
        <v>2.4054000000000002</v>
      </c>
      <c r="Y87" s="36">
        <v>12.2</v>
      </c>
      <c r="Z87" s="36">
        <v>870</v>
      </c>
      <c r="AA87" s="36">
        <v>890</v>
      </c>
      <c r="AB87" s="36">
        <v>823</v>
      </c>
      <c r="AC87" s="36">
        <v>49</v>
      </c>
      <c r="AD87" s="36">
        <v>5.24</v>
      </c>
      <c r="AE87" s="36">
        <v>0.12</v>
      </c>
      <c r="AF87" s="36">
        <v>992</v>
      </c>
      <c r="AG87" s="36">
        <v>-12</v>
      </c>
      <c r="AH87" s="36">
        <v>11.863</v>
      </c>
      <c r="AI87" s="36">
        <v>14</v>
      </c>
      <c r="AJ87" s="36">
        <v>190</v>
      </c>
      <c r="AK87" s="36">
        <v>190</v>
      </c>
      <c r="AL87" s="36">
        <v>6.6</v>
      </c>
      <c r="AM87" s="36">
        <v>195</v>
      </c>
      <c r="AN87" s="36" t="s">
        <v>155</v>
      </c>
      <c r="AO87" s="36">
        <v>1</v>
      </c>
      <c r="AP87" s="36">
        <v>0.84233796296296293</v>
      </c>
      <c r="AQ87" s="36">
        <v>47.164338999999998</v>
      </c>
      <c r="AR87" s="36">
        <v>-88.487701999999999</v>
      </c>
      <c r="AS87" s="36">
        <v>321.8</v>
      </c>
      <c r="AT87" s="36">
        <v>31.5</v>
      </c>
      <c r="AU87" s="36">
        <v>12</v>
      </c>
      <c r="AV87" s="36">
        <v>8</v>
      </c>
      <c r="AW87" s="36" t="s">
        <v>407</v>
      </c>
      <c r="AX87" s="36">
        <v>1.6783999999999999</v>
      </c>
      <c r="AY87" s="36">
        <v>1.2216</v>
      </c>
      <c r="AZ87" s="36">
        <v>2.3784000000000001</v>
      </c>
      <c r="BA87" s="36">
        <v>14.048999999999999</v>
      </c>
      <c r="BB87" s="36">
        <v>16.32</v>
      </c>
      <c r="BC87" s="36">
        <v>1.1599999999999999</v>
      </c>
      <c r="BD87" s="36">
        <v>12.249000000000001</v>
      </c>
      <c r="BE87" s="36">
        <v>3035.97</v>
      </c>
      <c r="BF87" s="36">
        <v>0.29299999999999998</v>
      </c>
      <c r="BG87" s="36">
        <v>17.800999999999998</v>
      </c>
      <c r="BH87" s="36">
        <v>0</v>
      </c>
      <c r="BI87" s="36">
        <v>17.800999999999998</v>
      </c>
      <c r="BJ87" s="36">
        <v>13.404999999999999</v>
      </c>
      <c r="BK87" s="36">
        <v>0</v>
      </c>
      <c r="BL87" s="36">
        <v>13.404999999999999</v>
      </c>
      <c r="BM87" s="36">
        <v>0</v>
      </c>
      <c r="BN87" s="36"/>
      <c r="BO87" s="36"/>
      <c r="BP87" s="36"/>
      <c r="BQ87" s="36">
        <v>459.649</v>
      </c>
      <c r="BR87" s="36">
        <v>0.28797200000000001</v>
      </c>
      <c r="BS87" s="36">
        <v>0.33672600000000003</v>
      </c>
      <c r="BT87" s="36">
        <v>1.1863E-2</v>
      </c>
      <c r="BU87" s="36">
        <v>6.9322059999999999</v>
      </c>
      <c r="BV87">
        <f t="shared" si="16"/>
        <v>6.7681926000000008</v>
      </c>
      <c r="BW87" s="4">
        <f t="shared" si="21"/>
        <v>1.8314888251999999</v>
      </c>
      <c r="BY87" s="4">
        <f t="shared" si="17"/>
        <v>16024.401139092945</v>
      </c>
      <c r="BZ87" s="4">
        <f t="shared" si="18"/>
        <v>1.5465072229811998</v>
      </c>
      <c r="CA87" s="4">
        <f t="shared" si="19"/>
        <v>70.754024996802002</v>
      </c>
      <c r="CB87" s="4">
        <f t="shared" si="20"/>
        <v>0</v>
      </c>
    </row>
    <row r="88" spans="1:80" x14ac:dyDescent="0.25">
      <c r="A88" s="36">
        <v>41703</v>
      </c>
      <c r="B88" s="36">
        <v>0.634087650462963</v>
      </c>
      <c r="C88" s="36">
        <v>13.839</v>
      </c>
      <c r="D88" s="36">
        <v>3.5000000000000001E-3</v>
      </c>
      <c r="E88" s="36">
        <v>34.879266999999999</v>
      </c>
      <c r="F88" s="36">
        <v>728.9</v>
      </c>
      <c r="G88" s="36">
        <v>-0.6</v>
      </c>
      <c r="H88" s="36">
        <v>-77.599999999999994</v>
      </c>
      <c r="I88" s="36"/>
      <c r="J88" s="36">
        <v>2.7</v>
      </c>
      <c r="K88" s="36">
        <v>0.8841</v>
      </c>
      <c r="L88" s="36">
        <v>12.2347</v>
      </c>
      <c r="M88" s="36">
        <v>3.0999999999999999E-3</v>
      </c>
      <c r="N88" s="36">
        <v>644.43799999999999</v>
      </c>
      <c r="O88" s="36">
        <v>0</v>
      </c>
      <c r="P88" s="36">
        <v>644.4</v>
      </c>
      <c r="Q88" s="36">
        <v>485.30799999999999</v>
      </c>
      <c r="R88" s="36">
        <v>0</v>
      </c>
      <c r="S88" s="36">
        <v>485.3</v>
      </c>
      <c r="T88" s="36">
        <v>0</v>
      </c>
      <c r="U88" s="36"/>
      <c r="V88" s="36"/>
      <c r="W88" s="36">
        <v>0</v>
      </c>
      <c r="X88" s="36">
        <v>2.387</v>
      </c>
      <c r="Y88" s="36">
        <v>12.1</v>
      </c>
      <c r="Z88" s="36">
        <v>870</v>
      </c>
      <c r="AA88" s="36">
        <v>890</v>
      </c>
      <c r="AB88" s="36">
        <v>823</v>
      </c>
      <c r="AC88" s="36">
        <v>49</v>
      </c>
      <c r="AD88" s="36">
        <v>5.24</v>
      </c>
      <c r="AE88" s="36">
        <v>0.12</v>
      </c>
      <c r="AF88" s="36">
        <v>992</v>
      </c>
      <c r="AG88" s="36">
        <v>-12</v>
      </c>
      <c r="AH88" s="36">
        <v>11.137</v>
      </c>
      <c r="AI88" s="36">
        <v>14</v>
      </c>
      <c r="AJ88" s="36">
        <v>190.1</v>
      </c>
      <c r="AK88" s="36">
        <v>190</v>
      </c>
      <c r="AL88" s="36">
        <v>6.7</v>
      </c>
      <c r="AM88" s="36">
        <v>195</v>
      </c>
      <c r="AN88" s="36" t="s">
        <v>155</v>
      </c>
      <c r="AO88" s="36">
        <v>1</v>
      </c>
      <c r="AP88" s="36">
        <v>0.84234953703703708</v>
      </c>
      <c r="AQ88" s="36">
        <v>47.164299999999997</v>
      </c>
      <c r="AR88" s="36">
        <v>-88.487872999999993</v>
      </c>
      <c r="AS88" s="36">
        <v>321.8</v>
      </c>
      <c r="AT88" s="36">
        <v>30.2</v>
      </c>
      <c r="AU88" s="36">
        <v>12</v>
      </c>
      <c r="AV88" s="36">
        <v>8</v>
      </c>
      <c r="AW88" s="36" t="s">
        <v>407</v>
      </c>
      <c r="AX88" s="36">
        <v>1.6</v>
      </c>
      <c r="AY88" s="36">
        <v>1.3216000000000001</v>
      </c>
      <c r="AZ88" s="36">
        <v>2.3216000000000001</v>
      </c>
      <c r="BA88" s="36">
        <v>14.048999999999999</v>
      </c>
      <c r="BB88" s="36">
        <v>15.35</v>
      </c>
      <c r="BC88" s="36">
        <v>1.0900000000000001</v>
      </c>
      <c r="BD88" s="36">
        <v>13.113</v>
      </c>
      <c r="BE88" s="36">
        <v>3035.076</v>
      </c>
      <c r="BF88" s="36">
        <v>0.48699999999999999</v>
      </c>
      <c r="BG88" s="36">
        <v>16.741</v>
      </c>
      <c r="BH88" s="36">
        <v>0</v>
      </c>
      <c r="BI88" s="36">
        <v>16.741</v>
      </c>
      <c r="BJ88" s="36">
        <v>12.608000000000001</v>
      </c>
      <c r="BK88" s="36">
        <v>0</v>
      </c>
      <c r="BL88" s="36">
        <v>12.608000000000001</v>
      </c>
      <c r="BM88" s="36">
        <v>0</v>
      </c>
      <c r="BN88" s="36"/>
      <c r="BO88" s="36"/>
      <c r="BP88" s="36"/>
      <c r="BQ88" s="36">
        <v>430.55200000000002</v>
      </c>
      <c r="BR88" s="36">
        <v>0.25315100000000001</v>
      </c>
      <c r="BS88" s="36">
        <v>0.33472600000000002</v>
      </c>
      <c r="BT88" s="36">
        <v>1.0999999999999999E-2</v>
      </c>
      <c r="BU88" s="36">
        <v>6.0939779999999999</v>
      </c>
      <c r="BV88">
        <f t="shared" si="16"/>
        <v>6.7279926000000012</v>
      </c>
      <c r="BW88" s="4">
        <f t="shared" si="21"/>
        <v>1.6100289876</v>
      </c>
      <c r="BY88" s="4">
        <f t="shared" si="17"/>
        <v>14082.615603890539</v>
      </c>
      <c r="BZ88" s="4">
        <f t="shared" si="18"/>
        <v>2.2596580115603997</v>
      </c>
      <c r="CA88" s="4">
        <f t="shared" si="19"/>
        <v>58.500550738713599</v>
      </c>
      <c r="CB88" s="4">
        <f t="shared" si="20"/>
        <v>0</v>
      </c>
    </row>
    <row r="89" spans="1:80" x14ac:dyDescent="0.25">
      <c r="A89" s="36">
        <v>41703</v>
      </c>
      <c r="B89" s="36">
        <v>0.63409922453703704</v>
      </c>
      <c r="C89" s="36">
        <v>14.430999999999999</v>
      </c>
      <c r="D89" s="36">
        <v>3.0000000000000001E-3</v>
      </c>
      <c r="E89" s="36">
        <v>30.051680000000001</v>
      </c>
      <c r="F89" s="36">
        <v>708.9</v>
      </c>
      <c r="G89" s="36">
        <v>1.7</v>
      </c>
      <c r="H89" s="36">
        <v>-45.8</v>
      </c>
      <c r="I89" s="36"/>
      <c r="J89" s="36">
        <v>2.7</v>
      </c>
      <c r="K89" s="36">
        <v>0.87949999999999995</v>
      </c>
      <c r="L89" s="36">
        <v>12.692</v>
      </c>
      <c r="M89" s="36">
        <v>2.5999999999999999E-3</v>
      </c>
      <c r="N89" s="36">
        <v>623.45529999999997</v>
      </c>
      <c r="O89" s="36">
        <v>1.5241</v>
      </c>
      <c r="P89" s="36">
        <v>625</v>
      </c>
      <c r="Q89" s="36">
        <v>469.49900000000002</v>
      </c>
      <c r="R89" s="36">
        <v>1.1476999999999999</v>
      </c>
      <c r="S89" s="36">
        <v>470.6</v>
      </c>
      <c r="T89" s="36">
        <v>0</v>
      </c>
      <c r="U89" s="36"/>
      <c r="V89" s="36"/>
      <c r="W89" s="36">
        <v>0</v>
      </c>
      <c r="X89" s="36">
        <v>2.3746</v>
      </c>
      <c r="Y89" s="36">
        <v>12.2</v>
      </c>
      <c r="Z89" s="36">
        <v>871</v>
      </c>
      <c r="AA89" s="36">
        <v>889</v>
      </c>
      <c r="AB89" s="36">
        <v>824</v>
      </c>
      <c r="AC89" s="36">
        <v>49</v>
      </c>
      <c r="AD89" s="36">
        <v>5.23</v>
      </c>
      <c r="AE89" s="36">
        <v>0.12</v>
      </c>
      <c r="AF89" s="36">
        <v>993</v>
      </c>
      <c r="AG89" s="36">
        <v>-12</v>
      </c>
      <c r="AH89" s="36">
        <v>12</v>
      </c>
      <c r="AI89" s="36">
        <v>14</v>
      </c>
      <c r="AJ89" s="36">
        <v>190.9</v>
      </c>
      <c r="AK89" s="36">
        <v>190</v>
      </c>
      <c r="AL89" s="36">
        <v>6.7</v>
      </c>
      <c r="AM89" s="36">
        <v>195</v>
      </c>
      <c r="AN89" s="36" t="s">
        <v>155</v>
      </c>
      <c r="AO89" s="36">
        <v>1</v>
      </c>
      <c r="AP89" s="36">
        <v>0.84236111111111101</v>
      </c>
      <c r="AQ89" s="36">
        <v>47.164267000000002</v>
      </c>
      <c r="AR89" s="36">
        <v>-88.488035999999994</v>
      </c>
      <c r="AS89" s="36">
        <v>321.89999999999998</v>
      </c>
      <c r="AT89" s="36">
        <v>28.6</v>
      </c>
      <c r="AU89" s="36">
        <v>12</v>
      </c>
      <c r="AV89" s="36">
        <v>8</v>
      </c>
      <c r="AW89" s="36" t="s">
        <v>407</v>
      </c>
      <c r="AX89" s="36">
        <v>1.6215999999999999</v>
      </c>
      <c r="AY89" s="36">
        <v>1.4</v>
      </c>
      <c r="AZ89" s="36">
        <v>2.4</v>
      </c>
      <c r="BA89" s="36">
        <v>14.048999999999999</v>
      </c>
      <c r="BB89" s="36">
        <v>14.76</v>
      </c>
      <c r="BC89" s="36">
        <v>1.05</v>
      </c>
      <c r="BD89" s="36">
        <v>13.702</v>
      </c>
      <c r="BE89" s="36">
        <v>3034.8510000000001</v>
      </c>
      <c r="BF89" s="36">
        <v>0.40200000000000002</v>
      </c>
      <c r="BG89" s="36">
        <v>15.612</v>
      </c>
      <c r="BH89" s="36">
        <v>3.7999999999999999E-2</v>
      </c>
      <c r="BI89" s="36">
        <v>15.65</v>
      </c>
      <c r="BJ89" s="36">
        <v>11.756</v>
      </c>
      <c r="BK89" s="36">
        <v>2.9000000000000001E-2</v>
      </c>
      <c r="BL89" s="36">
        <v>11.785</v>
      </c>
      <c r="BM89" s="36">
        <v>0</v>
      </c>
      <c r="BN89" s="36"/>
      <c r="BO89" s="36"/>
      <c r="BP89" s="36"/>
      <c r="BQ89" s="36">
        <v>412.85700000000003</v>
      </c>
      <c r="BR89" s="36">
        <v>0.26519100000000001</v>
      </c>
      <c r="BS89" s="36">
        <v>0.33300000000000002</v>
      </c>
      <c r="BT89" s="36">
        <v>1.1136999999999999E-2</v>
      </c>
      <c r="BU89" s="36">
        <v>6.3838109999999997</v>
      </c>
      <c r="BV89">
        <f t="shared" si="16"/>
        <v>6.6933000000000007</v>
      </c>
      <c r="BW89" s="4">
        <f t="shared" si="21"/>
        <v>1.6866028661999999</v>
      </c>
      <c r="BY89" s="4">
        <f t="shared" si="17"/>
        <v>14751.299031118386</v>
      </c>
      <c r="BZ89" s="4">
        <f t="shared" si="18"/>
        <v>1.9539747455507999</v>
      </c>
      <c r="CA89" s="4">
        <f t="shared" si="19"/>
        <v>57.1416097231224</v>
      </c>
      <c r="CB89" s="4">
        <f t="shared" si="20"/>
        <v>0</v>
      </c>
    </row>
    <row r="90" spans="1:80" x14ac:dyDescent="0.25">
      <c r="A90" s="36">
        <v>41703</v>
      </c>
      <c r="B90" s="36">
        <v>0.63411079861111108</v>
      </c>
      <c r="C90" s="36">
        <v>13.544</v>
      </c>
      <c r="D90" s="36">
        <v>1.1999999999999999E-3</v>
      </c>
      <c r="E90" s="36">
        <v>11.809369999999999</v>
      </c>
      <c r="F90" s="36">
        <v>742</v>
      </c>
      <c r="G90" s="36">
        <v>7.4</v>
      </c>
      <c r="H90" s="36">
        <v>-63.4</v>
      </c>
      <c r="I90" s="36"/>
      <c r="J90" s="36">
        <v>2.7</v>
      </c>
      <c r="K90" s="36">
        <v>0.88629999999999998</v>
      </c>
      <c r="L90" s="36">
        <v>12.004099999999999</v>
      </c>
      <c r="M90" s="36">
        <v>1E-3</v>
      </c>
      <c r="N90" s="36">
        <v>657.6114</v>
      </c>
      <c r="O90" s="36">
        <v>6.5382999999999996</v>
      </c>
      <c r="P90" s="36">
        <v>664.1</v>
      </c>
      <c r="Q90" s="36">
        <v>495.22059999999999</v>
      </c>
      <c r="R90" s="36">
        <v>4.9237000000000002</v>
      </c>
      <c r="S90" s="36">
        <v>500.1</v>
      </c>
      <c r="T90" s="36">
        <v>0</v>
      </c>
      <c r="U90" s="36"/>
      <c r="V90" s="36"/>
      <c r="W90" s="36">
        <v>0</v>
      </c>
      <c r="X90" s="36">
        <v>2.3931</v>
      </c>
      <c r="Y90" s="36">
        <v>12.2</v>
      </c>
      <c r="Z90" s="36">
        <v>871</v>
      </c>
      <c r="AA90" s="36">
        <v>890</v>
      </c>
      <c r="AB90" s="36">
        <v>822</v>
      </c>
      <c r="AC90" s="36">
        <v>49</v>
      </c>
      <c r="AD90" s="36">
        <v>5.23</v>
      </c>
      <c r="AE90" s="36">
        <v>0.12</v>
      </c>
      <c r="AF90" s="36">
        <v>993</v>
      </c>
      <c r="AG90" s="36">
        <v>-12</v>
      </c>
      <c r="AH90" s="36">
        <v>11.863</v>
      </c>
      <c r="AI90" s="36">
        <v>14</v>
      </c>
      <c r="AJ90" s="36">
        <v>190</v>
      </c>
      <c r="AK90" s="36">
        <v>190</v>
      </c>
      <c r="AL90" s="36">
        <v>6.5</v>
      </c>
      <c r="AM90" s="36">
        <v>195</v>
      </c>
      <c r="AN90" s="36" t="s">
        <v>155</v>
      </c>
      <c r="AO90" s="36">
        <v>1</v>
      </c>
      <c r="AP90" s="36">
        <v>0.84237268518518515</v>
      </c>
      <c r="AQ90" s="36">
        <v>47.164237999999997</v>
      </c>
      <c r="AR90" s="36">
        <v>-88.488191</v>
      </c>
      <c r="AS90" s="36">
        <v>322</v>
      </c>
      <c r="AT90" s="36">
        <v>27.3</v>
      </c>
      <c r="AU90" s="36">
        <v>12</v>
      </c>
      <c r="AV90" s="36">
        <v>8</v>
      </c>
      <c r="AW90" s="36" t="s">
        <v>407</v>
      </c>
      <c r="AX90" s="36">
        <v>1.7216</v>
      </c>
      <c r="AY90" s="36">
        <v>1.4216</v>
      </c>
      <c r="AZ90" s="36">
        <v>2.4216000000000002</v>
      </c>
      <c r="BA90" s="36">
        <v>14.048999999999999</v>
      </c>
      <c r="BB90" s="36">
        <v>15.66</v>
      </c>
      <c r="BC90" s="36">
        <v>1.1100000000000001</v>
      </c>
      <c r="BD90" s="36">
        <v>12.826000000000001</v>
      </c>
      <c r="BE90" s="36">
        <v>3035.7689999999998</v>
      </c>
      <c r="BF90" s="36">
        <v>0.16800000000000001</v>
      </c>
      <c r="BG90" s="36">
        <v>17.416</v>
      </c>
      <c r="BH90" s="36">
        <v>0.17299999999999999</v>
      </c>
      <c r="BI90" s="36">
        <v>17.588999999999999</v>
      </c>
      <c r="BJ90" s="36">
        <v>13.115</v>
      </c>
      <c r="BK90" s="36">
        <v>0.13</v>
      </c>
      <c r="BL90" s="36">
        <v>13.246</v>
      </c>
      <c r="BM90" s="36">
        <v>0</v>
      </c>
      <c r="BN90" s="36"/>
      <c r="BO90" s="36"/>
      <c r="BP90" s="36"/>
      <c r="BQ90" s="36">
        <v>440.03899999999999</v>
      </c>
      <c r="BR90" s="36">
        <v>0.20449200000000001</v>
      </c>
      <c r="BS90" s="36">
        <v>0.33327400000000001</v>
      </c>
      <c r="BT90" s="36">
        <v>1.2E-2</v>
      </c>
      <c r="BU90" s="36">
        <v>4.9226340000000004</v>
      </c>
      <c r="BV90">
        <f t="shared" si="16"/>
        <v>6.6988074000000006</v>
      </c>
      <c r="BW90" s="4">
        <f t="shared" si="21"/>
        <v>1.3005599028000001</v>
      </c>
      <c r="BY90" s="4">
        <f t="shared" si="17"/>
        <v>11378.346140188723</v>
      </c>
      <c r="BZ90" s="4">
        <f t="shared" si="18"/>
        <v>0.6296797126368</v>
      </c>
      <c r="CA90" s="4">
        <f t="shared" si="19"/>
        <v>49.156246614474007</v>
      </c>
      <c r="CB90" s="4">
        <f t="shared" si="20"/>
        <v>0</v>
      </c>
    </row>
    <row r="91" spans="1:80" x14ac:dyDescent="0.25">
      <c r="A91" s="36">
        <v>41703</v>
      </c>
      <c r="B91" s="36">
        <v>0.63412237268518512</v>
      </c>
      <c r="C91" s="36">
        <v>13.657</v>
      </c>
      <c r="D91" s="36">
        <v>2E-3</v>
      </c>
      <c r="E91" s="36">
        <v>19.886914000000001</v>
      </c>
      <c r="F91" s="36">
        <v>877.4</v>
      </c>
      <c r="G91" s="36">
        <v>8.4</v>
      </c>
      <c r="H91" s="36">
        <v>-60.2</v>
      </c>
      <c r="I91" s="36"/>
      <c r="J91" s="36">
        <v>2.9</v>
      </c>
      <c r="K91" s="36">
        <v>0.88549999999999995</v>
      </c>
      <c r="L91" s="36">
        <v>12.0929</v>
      </c>
      <c r="M91" s="36">
        <v>1.8E-3</v>
      </c>
      <c r="N91" s="36">
        <v>776.90599999999995</v>
      </c>
      <c r="O91" s="36">
        <v>7.4132999999999996</v>
      </c>
      <c r="P91" s="36">
        <v>784.3</v>
      </c>
      <c r="Q91" s="36">
        <v>585.05650000000003</v>
      </c>
      <c r="R91" s="36">
        <v>5.5826000000000002</v>
      </c>
      <c r="S91" s="36">
        <v>590.6</v>
      </c>
      <c r="T91" s="36">
        <v>0</v>
      </c>
      <c r="U91" s="36"/>
      <c r="V91" s="36"/>
      <c r="W91" s="36">
        <v>0</v>
      </c>
      <c r="X91" s="36">
        <v>2.5648</v>
      </c>
      <c r="Y91" s="36">
        <v>12.1</v>
      </c>
      <c r="Z91" s="36">
        <v>871</v>
      </c>
      <c r="AA91" s="36">
        <v>889</v>
      </c>
      <c r="AB91" s="36">
        <v>823</v>
      </c>
      <c r="AC91" s="36">
        <v>49</v>
      </c>
      <c r="AD91" s="36">
        <v>5.23</v>
      </c>
      <c r="AE91" s="36">
        <v>0.12</v>
      </c>
      <c r="AF91" s="36">
        <v>993</v>
      </c>
      <c r="AG91" s="36">
        <v>-12</v>
      </c>
      <c r="AH91" s="36">
        <v>11.136863</v>
      </c>
      <c r="AI91" s="36">
        <v>14</v>
      </c>
      <c r="AJ91" s="36">
        <v>190</v>
      </c>
      <c r="AK91" s="36">
        <v>190</v>
      </c>
      <c r="AL91" s="36">
        <v>6.6</v>
      </c>
      <c r="AM91" s="36">
        <v>195</v>
      </c>
      <c r="AN91" s="36" t="s">
        <v>155</v>
      </c>
      <c r="AO91" s="36">
        <v>1</v>
      </c>
      <c r="AP91" s="36">
        <v>0.8423842592592593</v>
      </c>
      <c r="AQ91" s="36">
        <v>47.164225999999999</v>
      </c>
      <c r="AR91" s="36">
        <v>-88.488339999999994</v>
      </c>
      <c r="AS91" s="36">
        <v>322.2</v>
      </c>
      <c r="AT91" s="36">
        <v>25.8</v>
      </c>
      <c r="AU91" s="36">
        <v>12</v>
      </c>
      <c r="AV91" s="36">
        <v>8</v>
      </c>
      <c r="AW91" s="36" t="s">
        <v>407</v>
      </c>
      <c r="AX91" s="36">
        <v>1.8</v>
      </c>
      <c r="AY91" s="36">
        <v>1.5216000000000001</v>
      </c>
      <c r="AZ91" s="36">
        <v>2.5215999999999998</v>
      </c>
      <c r="BA91" s="36">
        <v>14.048999999999999</v>
      </c>
      <c r="BB91" s="36">
        <v>15.54</v>
      </c>
      <c r="BC91" s="36">
        <v>1.1100000000000001</v>
      </c>
      <c r="BD91" s="36">
        <v>12.933999999999999</v>
      </c>
      <c r="BE91" s="36">
        <v>3035.5169999999998</v>
      </c>
      <c r="BF91" s="36">
        <v>0.28100000000000003</v>
      </c>
      <c r="BG91" s="36">
        <v>20.422000000000001</v>
      </c>
      <c r="BH91" s="36">
        <v>0.19500000000000001</v>
      </c>
      <c r="BI91" s="36">
        <v>20.617000000000001</v>
      </c>
      <c r="BJ91" s="36">
        <v>15.379</v>
      </c>
      <c r="BK91" s="36">
        <v>0.14699999999999999</v>
      </c>
      <c r="BL91" s="36">
        <v>15.526</v>
      </c>
      <c r="BM91" s="36">
        <v>0</v>
      </c>
      <c r="BN91" s="36"/>
      <c r="BO91" s="36"/>
      <c r="BP91" s="36"/>
      <c r="BQ91" s="36">
        <v>468.11900000000003</v>
      </c>
      <c r="BR91" s="36">
        <v>0.12720999999999999</v>
      </c>
      <c r="BS91" s="36">
        <v>0.33500000000000002</v>
      </c>
      <c r="BT91" s="36">
        <v>1.2E-2</v>
      </c>
      <c r="BU91" s="36">
        <v>3.0622579999999999</v>
      </c>
      <c r="BV91">
        <f t="shared" si="16"/>
        <v>6.7335000000000012</v>
      </c>
      <c r="BW91" s="4">
        <f t="shared" si="21"/>
        <v>0.80904856359999999</v>
      </c>
      <c r="BY91" s="4">
        <f t="shared" si="17"/>
        <v>7077.6212759176997</v>
      </c>
      <c r="BZ91" s="4">
        <f t="shared" si="18"/>
        <v>0.65518051077720008</v>
      </c>
      <c r="CA91" s="4">
        <f t="shared" si="19"/>
        <v>35.857726246414799</v>
      </c>
      <c r="CB91" s="4">
        <f t="shared" si="20"/>
        <v>0</v>
      </c>
    </row>
    <row r="92" spans="1:80" x14ac:dyDescent="0.25">
      <c r="A92" s="36">
        <v>41703</v>
      </c>
      <c r="B92" s="36">
        <v>0.63413394675925927</v>
      </c>
      <c r="C92" s="36">
        <v>14.074999999999999</v>
      </c>
      <c r="D92" s="36">
        <v>2E-3</v>
      </c>
      <c r="E92" s="36">
        <v>20</v>
      </c>
      <c r="F92" s="36">
        <v>870.8</v>
      </c>
      <c r="G92" s="36">
        <v>7.1</v>
      </c>
      <c r="H92" s="36">
        <v>-80.3</v>
      </c>
      <c r="I92" s="36"/>
      <c r="J92" s="36">
        <v>2.75</v>
      </c>
      <c r="K92" s="36">
        <v>0.88229999999999997</v>
      </c>
      <c r="L92" s="36">
        <v>12.4177</v>
      </c>
      <c r="M92" s="36">
        <v>1.8E-3</v>
      </c>
      <c r="N92" s="36">
        <v>768.31439999999998</v>
      </c>
      <c r="O92" s="36">
        <v>6.2720000000000002</v>
      </c>
      <c r="P92" s="36">
        <v>774.6</v>
      </c>
      <c r="Q92" s="36">
        <v>578.58799999999997</v>
      </c>
      <c r="R92" s="36">
        <v>4.7232000000000003</v>
      </c>
      <c r="S92" s="36">
        <v>583.29999999999995</v>
      </c>
      <c r="T92" s="36">
        <v>0</v>
      </c>
      <c r="U92" s="36"/>
      <c r="V92" s="36"/>
      <c r="W92" s="36">
        <v>0</v>
      </c>
      <c r="X92" s="36">
        <v>2.4260999999999999</v>
      </c>
      <c r="Y92" s="36">
        <v>12.1</v>
      </c>
      <c r="Z92" s="36">
        <v>870</v>
      </c>
      <c r="AA92" s="36">
        <v>890</v>
      </c>
      <c r="AB92" s="36">
        <v>820</v>
      </c>
      <c r="AC92" s="36">
        <v>49</v>
      </c>
      <c r="AD92" s="36">
        <v>5.23</v>
      </c>
      <c r="AE92" s="36">
        <v>0.12</v>
      </c>
      <c r="AF92" s="36">
        <v>993</v>
      </c>
      <c r="AG92" s="36">
        <v>-12</v>
      </c>
      <c r="AH92" s="36">
        <v>12</v>
      </c>
      <c r="AI92" s="36">
        <v>14</v>
      </c>
      <c r="AJ92" s="36">
        <v>190</v>
      </c>
      <c r="AK92" s="36">
        <v>190</v>
      </c>
      <c r="AL92" s="36">
        <v>6.7</v>
      </c>
      <c r="AM92" s="36">
        <v>195</v>
      </c>
      <c r="AN92" s="36" t="s">
        <v>155</v>
      </c>
      <c r="AO92" s="36">
        <v>1</v>
      </c>
      <c r="AP92" s="36">
        <v>0.84239583333333334</v>
      </c>
      <c r="AQ92" s="36">
        <v>47.164245000000001</v>
      </c>
      <c r="AR92" s="36">
        <v>-88.488478999999998</v>
      </c>
      <c r="AS92" s="36">
        <v>322.39999999999998</v>
      </c>
      <c r="AT92" s="36">
        <v>24.3</v>
      </c>
      <c r="AU92" s="36">
        <v>12</v>
      </c>
      <c r="AV92" s="36">
        <v>8</v>
      </c>
      <c r="AW92" s="36" t="s">
        <v>407</v>
      </c>
      <c r="AX92" s="36">
        <v>1.8</v>
      </c>
      <c r="AY92" s="36">
        <v>1.6</v>
      </c>
      <c r="AZ92" s="36">
        <v>2.5568</v>
      </c>
      <c r="BA92" s="36">
        <v>14.048999999999999</v>
      </c>
      <c r="BB92" s="36">
        <v>15.11</v>
      </c>
      <c r="BC92" s="36">
        <v>1.08</v>
      </c>
      <c r="BD92" s="36">
        <v>13.343999999999999</v>
      </c>
      <c r="BE92" s="36">
        <v>3035.2640000000001</v>
      </c>
      <c r="BF92" s="36">
        <v>0.27500000000000002</v>
      </c>
      <c r="BG92" s="36">
        <v>19.667000000000002</v>
      </c>
      <c r="BH92" s="36">
        <v>0.161</v>
      </c>
      <c r="BI92" s="36">
        <v>19.827000000000002</v>
      </c>
      <c r="BJ92" s="36">
        <v>14.81</v>
      </c>
      <c r="BK92" s="36">
        <v>0.121</v>
      </c>
      <c r="BL92" s="36">
        <v>14.930999999999999</v>
      </c>
      <c r="BM92" s="36">
        <v>0</v>
      </c>
      <c r="BN92" s="36"/>
      <c r="BO92" s="36"/>
      <c r="BP92" s="36"/>
      <c r="BQ92" s="36">
        <v>431.19</v>
      </c>
      <c r="BR92" s="36">
        <v>0.10680199999999999</v>
      </c>
      <c r="BS92" s="36">
        <v>0.33431899999999998</v>
      </c>
      <c r="BT92" s="36">
        <v>1.1864E-2</v>
      </c>
      <c r="BU92" s="36">
        <v>2.5709870000000001</v>
      </c>
      <c r="BV92">
        <f t="shared" si="16"/>
        <v>6.7198118999999998</v>
      </c>
      <c r="BW92" s="4">
        <f t="shared" si="21"/>
        <v>0.67925476539999996</v>
      </c>
      <c r="BY92" s="4">
        <f t="shared" si="17"/>
        <v>5941.6795310314756</v>
      </c>
      <c r="BZ92" s="4">
        <f t="shared" si="18"/>
        <v>0.53832611299499999</v>
      </c>
      <c r="CA92" s="4">
        <f t="shared" si="19"/>
        <v>28.991308121658005</v>
      </c>
      <c r="CB92" s="4">
        <f t="shared" si="20"/>
        <v>0</v>
      </c>
    </row>
    <row r="93" spans="1:80" x14ac:dyDescent="0.25">
      <c r="A93" s="36">
        <v>41703</v>
      </c>
      <c r="B93" s="36">
        <v>0.63414552083333331</v>
      </c>
      <c r="C93" s="36">
        <v>14.488</v>
      </c>
      <c r="D93" s="36">
        <v>5.9999999999999995E-4</v>
      </c>
      <c r="E93" s="36">
        <v>6.4766839999999997</v>
      </c>
      <c r="F93" s="36">
        <v>729.8</v>
      </c>
      <c r="G93" s="36">
        <v>4.4000000000000004</v>
      </c>
      <c r="H93" s="36">
        <v>-74</v>
      </c>
      <c r="I93" s="36"/>
      <c r="J93" s="36">
        <v>2.4</v>
      </c>
      <c r="K93" s="36">
        <v>0.87890000000000001</v>
      </c>
      <c r="L93" s="36">
        <v>12.7339</v>
      </c>
      <c r="M93" s="36">
        <v>5.9999999999999995E-4</v>
      </c>
      <c r="N93" s="36">
        <v>641.44849999999997</v>
      </c>
      <c r="O93" s="36">
        <v>3.8673000000000002</v>
      </c>
      <c r="P93" s="36">
        <v>645.29999999999995</v>
      </c>
      <c r="Q93" s="36">
        <v>483.05669999999998</v>
      </c>
      <c r="R93" s="36">
        <v>2.9123999999999999</v>
      </c>
      <c r="S93" s="36">
        <v>486</v>
      </c>
      <c r="T93" s="36">
        <v>0</v>
      </c>
      <c r="U93" s="36"/>
      <c r="V93" s="36"/>
      <c r="W93" s="36">
        <v>0</v>
      </c>
      <c r="X93" s="36">
        <v>2.1116999999999999</v>
      </c>
      <c r="Y93" s="36">
        <v>12.1</v>
      </c>
      <c r="Z93" s="36">
        <v>871</v>
      </c>
      <c r="AA93" s="36">
        <v>889</v>
      </c>
      <c r="AB93" s="36">
        <v>821</v>
      </c>
      <c r="AC93" s="36">
        <v>49</v>
      </c>
      <c r="AD93" s="36">
        <v>5.24</v>
      </c>
      <c r="AE93" s="36">
        <v>0.12</v>
      </c>
      <c r="AF93" s="36">
        <v>992</v>
      </c>
      <c r="AG93" s="36">
        <v>-12</v>
      </c>
      <c r="AH93" s="36">
        <v>11.863</v>
      </c>
      <c r="AI93" s="36">
        <v>14</v>
      </c>
      <c r="AJ93" s="36">
        <v>190.1</v>
      </c>
      <c r="AK93" s="36">
        <v>190</v>
      </c>
      <c r="AL93" s="36">
        <v>6.2</v>
      </c>
      <c r="AM93" s="36">
        <v>195</v>
      </c>
      <c r="AN93" s="36" t="s">
        <v>155</v>
      </c>
      <c r="AO93" s="36">
        <v>1</v>
      </c>
      <c r="AP93" s="36">
        <v>0.84240740740740738</v>
      </c>
      <c r="AQ93" s="36">
        <v>47.164270000000002</v>
      </c>
      <c r="AR93" s="36">
        <v>-88.488613999999998</v>
      </c>
      <c r="AS93" s="36">
        <v>322.60000000000002</v>
      </c>
      <c r="AT93" s="36">
        <v>23.7</v>
      </c>
      <c r="AU93" s="36">
        <v>12</v>
      </c>
      <c r="AV93" s="36">
        <v>8</v>
      </c>
      <c r="AW93" s="36" t="s">
        <v>407</v>
      </c>
      <c r="AX93" s="36">
        <v>1.8</v>
      </c>
      <c r="AY93" s="36">
        <v>1.6</v>
      </c>
      <c r="AZ93" s="36">
        <v>2.4</v>
      </c>
      <c r="BA93" s="36">
        <v>14.048999999999999</v>
      </c>
      <c r="BB93" s="36">
        <v>14.7</v>
      </c>
      <c r="BC93" s="36">
        <v>1.05</v>
      </c>
      <c r="BD93" s="36">
        <v>13.773999999999999</v>
      </c>
      <c r="BE93" s="36">
        <v>3035.3180000000002</v>
      </c>
      <c r="BF93" s="36">
        <v>8.5999999999999993E-2</v>
      </c>
      <c r="BG93" s="36">
        <v>16.012</v>
      </c>
      <c r="BH93" s="36">
        <v>9.7000000000000003E-2</v>
      </c>
      <c r="BI93" s="36">
        <v>16.108000000000001</v>
      </c>
      <c r="BJ93" s="36">
        <v>12.058</v>
      </c>
      <c r="BK93" s="36">
        <v>7.2999999999999995E-2</v>
      </c>
      <c r="BL93" s="36">
        <v>12.131</v>
      </c>
      <c r="BM93" s="36">
        <v>0</v>
      </c>
      <c r="BN93" s="36"/>
      <c r="BO93" s="36"/>
      <c r="BP93" s="36"/>
      <c r="BQ93" s="36">
        <v>365.99799999999999</v>
      </c>
      <c r="BR93" s="36">
        <v>0.19256400000000001</v>
      </c>
      <c r="BS93" s="36">
        <v>0.330822</v>
      </c>
      <c r="BT93" s="36">
        <v>1.1136999999999999E-2</v>
      </c>
      <c r="BU93" s="36">
        <v>4.635497</v>
      </c>
      <c r="BV93">
        <f t="shared" si="16"/>
        <v>6.6495222000000007</v>
      </c>
      <c r="BW93" s="4">
        <f t="shared" si="21"/>
        <v>1.2246983074</v>
      </c>
      <c r="BY93" s="4">
        <f t="shared" si="17"/>
        <v>10713.055977591224</v>
      </c>
      <c r="BZ93" s="4">
        <f t="shared" si="18"/>
        <v>0.30353419775879997</v>
      </c>
      <c r="CA93" s="4">
        <f t="shared" si="19"/>
        <v>42.558318099716402</v>
      </c>
      <c r="CB93" s="4">
        <f t="shared" si="20"/>
        <v>0</v>
      </c>
    </row>
    <row r="94" spans="1:80" x14ac:dyDescent="0.25">
      <c r="A94" s="36">
        <v>41703</v>
      </c>
      <c r="B94" s="36">
        <v>0.63415709490740746</v>
      </c>
      <c r="C94" s="36">
        <v>14.648999999999999</v>
      </c>
      <c r="D94" s="36">
        <v>-1E-3</v>
      </c>
      <c r="E94" s="36">
        <v>-10.080645000000001</v>
      </c>
      <c r="F94" s="36">
        <v>655</v>
      </c>
      <c r="G94" s="36">
        <v>2.2000000000000002</v>
      </c>
      <c r="H94" s="36">
        <v>-37.5</v>
      </c>
      <c r="I94" s="36"/>
      <c r="J94" s="36">
        <v>2.2000000000000002</v>
      </c>
      <c r="K94" s="36">
        <v>0.87760000000000005</v>
      </c>
      <c r="L94" s="36">
        <v>12.856199999999999</v>
      </c>
      <c r="M94" s="36">
        <v>0</v>
      </c>
      <c r="N94" s="36">
        <v>574.85090000000002</v>
      </c>
      <c r="O94" s="36">
        <v>1.9454</v>
      </c>
      <c r="P94" s="36">
        <v>576.79999999999995</v>
      </c>
      <c r="Q94" s="36">
        <v>432.89699999999999</v>
      </c>
      <c r="R94" s="36">
        <v>1.4650000000000001</v>
      </c>
      <c r="S94" s="36">
        <v>434.4</v>
      </c>
      <c r="T94" s="36">
        <v>0</v>
      </c>
      <c r="U94" s="36"/>
      <c r="V94" s="36"/>
      <c r="W94" s="36">
        <v>0</v>
      </c>
      <c r="X94" s="36">
        <v>1.9307000000000001</v>
      </c>
      <c r="Y94" s="36">
        <v>12.2</v>
      </c>
      <c r="Z94" s="36">
        <v>871</v>
      </c>
      <c r="AA94" s="36">
        <v>889</v>
      </c>
      <c r="AB94" s="36">
        <v>819</v>
      </c>
      <c r="AC94" s="36">
        <v>49</v>
      </c>
      <c r="AD94" s="36">
        <v>5.23</v>
      </c>
      <c r="AE94" s="36">
        <v>0.12</v>
      </c>
      <c r="AF94" s="36">
        <v>993</v>
      </c>
      <c r="AG94" s="36">
        <v>-12</v>
      </c>
      <c r="AH94" s="36">
        <v>11</v>
      </c>
      <c r="AI94" s="36">
        <v>14</v>
      </c>
      <c r="AJ94" s="36">
        <v>191</v>
      </c>
      <c r="AK94" s="36">
        <v>190</v>
      </c>
      <c r="AL94" s="36">
        <v>5.9</v>
      </c>
      <c r="AM94" s="36">
        <v>195</v>
      </c>
      <c r="AN94" s="36" t="s">
        <v>155</v>
      </c>
      <c r="AO94" s="36">
        <v>1</v>
      </c>
      <c r="AP94" s="36">
        <v>0.84241898148148142</v>
      </c>
      <c r="AQ94" s="36">
        <v>47.164293999999998</v>
      </c>
      <c r="AR94" s="36">
        <v>-88.488746000000006</v>
      </c>
      <c r="AS94" s="36">
        <v>322.7</v>
      </c>
      <c r="AT94" s="36">
        <v>23.4</v>
      </c>
      <c r="AU94" s="36">
        <v>12</v>
      </c>
      <c r="AV94" s="36">
        <v>8</v>
      </c>
      <c r="AW94" s="36" t="s">
        <v>407</v>
      </c>
      <c r="AX94" s="36">
        <v>1.8</v>
      </c>
      <c r="AY94" s="36">
        <v>1.6</v>
      </c>
      <c r="AZ94" s="36">
        <v>2.4</v>
      </c>
      <c r="BA94" s="36">
        <v>14.048999999999999</v>
      </c>
      <c r="BB94" s="36">
        <v>14.55</v>
      </c>
      <c r="BC94" s="36">
        <v>1.04</v>
      </c>
      <c r="BD94" s="36">
        <v>13.946999999999999</v>
      </c>
      <c r="BE94" s="36">
        <v>3035.3629999999998</v>
      </c>
      <c r="BF94" s="36">
        <v>0</v>
      </c>
      <c r="BG94" s="36">
        <v>14.212999999999999</v>
      </c>
      <c r="BH94" s="36">
        <v>4.8000000000000001E-2</v>
      </c>
      <c r="BI94" s="36">
        <v>14.260999999999999</v>
      </c>
      <c r="BJ94" s="36">
        <v>10.702999999999999</v>
      </c>
      <c r="BK94" s="36">
        <v>3.5999999999999997E-2</v>
      </c>
      <c r="BL94" s="36">
        <v>10.74</v>
      </c>
      <c r="BM94" s="36">
        <v>0</v>
      </c>
      <c r="BN94" s="36"/>
      <c r="BO94" s="36"/>
      <c r="BP94" s="36"/>
      <c r="BQ94" s="36">
        <v>331.447</v>
      </c>
      <c r="BR94" s="36">
        <v>0.33976699999999999</v>
      </c>
      <c r="BS94" s="36">
        <v>0.33627400000000002</v>
      </c>
      <c r="BT94" s="36">
        <v>1.1863E-2</v>
      </c>
      <c r="BU94" s="36">
        <v>8.1790420000000008</v>
      </c>
      <c r="BV94">
        <f t="shared" si="16"/>
        <v>6.7591074000000004</v>
      </c>
      <c r="BW94" s="4">
        <f t="shared" si="21"/>
        <v>2.1609028964000001</v>
      </c>
      <c r="BY94" s="4">
        <f t="shared" si="17"/>
        <v>18902.791617354105</v>
      </c>
      <c r="BZ94" s="4">
        <f t="shared" si="18"/>
        <v>0</v>
      </c>
      <c r="CA94" s="4">
        <f t="shared" si="19"/>
        <v>66.653174160896398</v>
      </c>
      <c r="CB94" s="4">
        <f t="shared" si="20"/>
        <v>0</v>
      </c>
    </row>
    <row r="95" spans="1:80" x14ac:dyDescent="0.25">
      <c r="A95" s="36">
        <v>41703</v>
      </c>
      <c r="B95" s="36">
        <v>0.6341686689814815</v>
      </c>
      <c r="C95" s="36">
        <v>14.289</v>
      </c>
      <c r="D95" s="36">
        <v>-1.2999999999999999E-3</v>
      </c>
      <c r="E95" s="36">
        <v>-13.401885</v>
      </c>
      <c r="F95" s="36">
        <v>766.9</v>
      </c>
      <c r="G95" s="36">
        <v>1</v>
      </c>
      <c r="H95" s="36">
        <v>-60.2</v>
      </c>
      <c r="I95" s="36"/>
      <c r="J95" s="36">
        <v>2.2000000000000002</v>
      </c>
      <c r="K95" s="36">
        <v>0.88039999999999996</v>
      </c>
      <c r="L95" s="36">
        <v>12.580399999999999</v>
      </c>
      <c r="M95" s="36">
        <v>0</v>
      </c>
      <c r="N95" s="36">
        <v>675.21050000000002</v>
      </c>
      <c r="O95" s="36">
        <v>0.88039999999999996</v>
      </c>
      <c r="P95" s="36">
        <v>676.1</v>
      </c>
      <c r="Q95" s="36">
        <v>508.47500000000002</v>
      </c>
      <c r="R95" s="36">
        <v>0.66300000000000003</v>
      </c>
      <c r="S95" s="36">
        <v>509.1</v>
      </c>
      <c r="T95" s="36">
        <v>0</v>
      </c>
      <c r="U95" s="36"/>
      <c r="V95" s="36"/>
      <c r="W95" s="36">
        <v>0</v>
      </c>
      <c r="X95" s="36">
        <v>1.9369000000000001</v>
      </c>
      <c r="Y95" s="36">
        <v>12.1</v>
      </c>
      <c r="Z95" s="36">
        <v>870</v>
      </c>
      <c r="AA95" s="36">
        <v>890</v>
      </c>
      <c r="AB95" s="36">
        <v>817</v>
      </c>
      <c r="AC95" s="36">
        <v>49</v>
      </c>
      <c r="AD95" s="36">
        <v>5.23</v>
      </c>
      <c r="AE95" s="36">
        <v>0.12</v>
      </c>
      <c r="AF95" s="36">
        <v>993</v>
      </c>
      <c r="AG95" s="36">
        <v>-12</v>
      </c>
      <c r="AH95" s="36">
        <v>11.137</v>
      </c>
      <c r="AI95" s="36">
        <v>14</v>
      </c>
      <c r="AJ95" s="36">
        <v>191</v>
      </c>
      <c r="AK95" s="36">
        <v>190</v>
      </c>
      <c r="AL95" s="36">
        <v>6.1</v>
      </c>
      <c r="AM95" s="36">
        <v>195</v>
      </c>
      <c r="AN95" s="36" t="s">
        <v>155</v>
      </c>
      <c r="AO95" s="36">
        <v>1</v>
      </c>
      <c r="AP95" s="36">
        <v>0.84243055555555557</v>
      </c>
      <c r="AQ95" s="36">
        <v>47.164312000000002</v>
      </c>
      <c r="AR95" s="36">
        <v>-88.488879999999995</v>
      </c>
      <c r="AS95" s="36">
        <v>322.7</v>
      </c>
      <c r="AT95" s="36">
        <v>23.7</v>
      </c>
      <c r="AU95" s="36">
        <v>12</v>
      </c>
      <c r="AV95" s="36">
        <v>8</v>
      </c>
      <c r="AW95" s="36" t="s">
        <v>407</v>
      </c>
      <c r="AX95" s="36">
        <v>1.8215220000000001</v>
      </c>
      <c r="AY95" s="36">
        <v>1.6</v>
      </c>
      <c r="AZ95" s="36">
        <v>2.421522</v>
      </c>
      <c r="BA95" s="36">
        <v>14.048999999999999</v>
      </c>
      <c r="BB95" s="36">
        <v>14.9</v>
      </c>
      <c r="BC95" s="36">
        <v>1.06</v>
      </c>
      <c r="BD95" s="36">
        <v>13.582000000000001</v>
      </c>
      <c r="BE95" s="36">
        <v>3035.5709999999999</v>
      </c>
      <c r="BF95" s="36">
        <v>0</v>
      </c>
      <c r="BG95" s="36">
        <v>17.062000000000001</v>
      </c>
      <c r="BH95" s="36">
        <v>2.1999999999999999E-2</v>
      </c>
      <c r="BI95" s="36">
        <v>17.084</v>
      </c>
      <c r="BJ95" s="36">
        <v>12.849</v>
      </c>
      <c r="BK95" s="36">
        <v>1.7000000000000001E-2</v>
      </c>
      <c r="BL95" s="36">
        <v>12.865</v>
      </c>
      <c r="BM95" s="36">
        <v>0</v>
      </c>
      <c r="BN95" s="36"/>
      <c r="BO95" s="36"/>
      <c r="BP95" s="36"/>
      <c r="BQ95" s="36">
        <v>339.827</v>
      </c>
      <c r="BR95" s="36">
        <v>0.32186199999999998</v>
      </c>
      <c r="BS95" s="36">
        <v>0.33758899999999997</v>
      </c>
      <c r="BT95" s="36">
        <v>1.1136999999999999E-2</v>
      </c>
      <c r="BU95" s="36">
        <v>7.7480229999999999</v>
      </c>
      <c r="BV95">
        <f t="shared" si="16"/>
        <v>6.7855388999999997</v>
      </c>
      <c r="BW95" s="4">
        <f t="shared" si="21"/>
        <v>2.0470276766</v>
      </c>
      <c r="BY95" s="4">
        <f t="shared" si="17"/>
        <v>17907.879727357667</v>
      </c>
      <c r="BZ95" s="4">
        <f t="shared" si="18"/>
        <v>0</v>
      </c>
      <c r="CA95" s="4">
        <f t="shared" si="19"/>
        <v>75.800680207057795</v>
      </c>
      <c r="CB95" s="4">
        <f t="shared" si="20"/>
        <v>0</v>
      </c>
    </row>
    <row r="96" spans="1:80" x14ac:dyDescent="0.25">
      <c r="A96" s="36">
        <v>41703</v>
      </c>
      <c r="B96" s="36">
        <v>0.63418024305555554</v>
      </c>
      <c r="C96" s="36">
        <v>14.257</v>
      </c>
      <c r="D96" s="36">
        <v>0</v>
      </c>
      <c r="E96" s="36">
        <v>0</v>
      </c>
      <c r="F96" s="36">
        <v>904.3</v>
      </c>
      <c r="G96" s="36">
        <v>0.9</v>
      </c>
      <c r="H96" s="36">
        <v>-40.1</v>
      </c>
      <c r="I96" s="36"/>
      <c r="J96" s="36">
        <v>2.15</v>
      </c>
      <c r="K96" s="36">
        <v>0.88070000000000004</v>
      </c>
      <c r="L96" s="36">
        <v>12.555999999999999</v>
      </c>
      <c r="M96" s="36">
        <v>0</v>
      </c>
      <c r="N96" s="36">
        <v>796.41579999999999</v>
      </c>
      <c r="O96" s="36">
        <v>0.79259999999999997</v>
      </c>
      <c r="P96" s="36">
        <v>797.2</v>
      </c>
      <c r="Q96" s="36">
        <v>599.75819999999999</v>
      </c>
      <c r="R96" s="36">
        <v>0.59689999999999999</v>
      </c>
      <c r="S96" s="36">
        <v>600.4</v>
      </c>
      <c r="T96" s="36">
        <v>0</v>
      </c>
      <c r="U96" s="36"/>
      <c r="V96" s="36"/>
      <c r="W96" s="36">
        <v>0</v>
      </c>
      <c r="X96" s="36">
        <v>1.8931</v>
      </c>
      <c r="Y96" s="36">
        <v>12.2</v>
      </c>
      <c r="Z96" s="36">
        <v>870</v>
      </c>
      <c r="AA96" s="36">
        <v>890</v>
      </c>
      <c r="AB96" s="36">
        <v>817</v>
      </c>
      <c r="AC96" s="36">
        <v>49</v>
      </c>
      <c r="AD96" s="36">
        <v>5.24</v>
      </c>
      <c r="AE96" s="36">
        <v>0.12</v>
      </c>
      <c r="AF96" s="36">
        <v>992</v>
      </c>
      <c r="AG96" s="36">
        <v>-12</v>
      </c>
      <c r="AH96" s="36">
        <v>12</v>
      </c>
      <c r="AI96" s="36">
        <v>14</v>
      </c>
      <c r="AJ96" s="36">
        <v>191</v>
      </c>
      <c r="AK96" s="36">
        <v>190</v>
      </c>
      <c r="AL96" s="36">
        <v>6.2</v>
      </c>
      <c r="AM96" s="36">
        <v>195</v>
      </c>
      <c r="AN96" s="36" t="s">
        <v>155</v>
      </c>
      <c r="AO96" s="36">
        <v>1</v>
      </c>
      <c r="AP96" s="36">
        <v>0.84244212962962972</v>
      </c>
      <c r="AQ96" s="36">
        <v>47.164318999999999</v>
      </c>
      <c r="AR96" s="36">
        <v>-88.489022000000006</v>
      </c>
      <c r="AS96" s="36">
        <v>322.7</v>
      </c>
      <c r="AT96" s="36">
        <v>24.4</v>
      </c>
      <c r="AU96" s="36">
        <v>12</v>
      </c>
      <c r="AV96" s="36">
        <v>8</v>
      </c>
      <c r="AW96" s="36" t="s">
        <v>407</v>
      </c>
      <c r="AX96" s="36">
        <v>1.9</v>
      </c>
      <c r="AY96" s="36">
        <v>1.6215999999999999</v>
      </c>
      <c r="AZ96" s="36">
        <v>2.5215999999999998</v>
      </c>
      <c r="BA96" s="36">
        <v>14.048999999999999</v>
      </c>
      <c r="BB96" s="36">
        <v>14.93</v>
      </c>
      <c r="BC96" s="36">
        <v>1.06</v>
      </c>
      <c r="BD96" s="36">
        <v>13.545999999999999</v>
      </c>
      <c r="BE96" s="36">
        <v>3035.5889999999999</v>
      </c>
      <c r="BF96" s="36">
        <v>0</v>
      </c>
      <c r="BG96" s="36">
        <v>20.164000000000001</v>
      </c>
      <c r="BH96" s="36">
        <v>0.02</v>
      </c>
      <c r="BI96" s="36">
        <v>20.184000000000001</v>
      </c>
      <c r="BJ96" s="36">
        <v>15.185</v>
      </c>
      <c r="BK96" s="36">
        <v>1.4999999999999999E-2</v>
      </c>
      <c r="BL96" s="36">
        <v>15.2</v>
      </c>
      <c r="BM96" s="36">
        <v>0</v>
      </c>
      <c r="BN96" s="36"/>
      <c r="BO96" s="36"/>
      <c r="BP96" s="36"/>
      <c r="BQ96" s="36">
        <v>332.78399999999999</v>
      </c>
      <c r="BR96" s="36">
        <v>0.245807</v>
      </c>
      <c r="BS96" s="36">
        <v>0.33541100000000001</v>
      </c>
      <c r="BT96" s="36">
        <v>1.1863E-2</v>
      </c>
      <c r="BU96" s="36">
        <v>5.9171889999999996</v>
      </c>
      <c r="BV96">
        <f t="shared" si="16"/>
        <v>6.7417611000000006</v>
      </c>
      <c r="BW96" s="4">
        <f t="shared" si="21"/>
        <v>1.5633213337999998</v>
      </c>
      <c r="BY96" s="4">
        <f t="shared" si="17"/>
        <v>13676.383933259009</v>
      </c>
      <c r="BZ96" s="4">
        <f t="shared" si="18"/>
        <v>0</v>
      </c>
      <c r="CA96" s="4">
        <f t="shared" si="19"/>
        <v>68.413704894351</v>
      </c>
      <c r="CB96" s="4">
        <f t="shared" si="20"/>
        <v>0</v>
      </c>
    </row>
    <row r="97" spans="1:80" x14ac:dyDescent="0.25">
      <c r="A97" s="36">
        <v>41703</v>
      </c>
      <c r="B97" s="36">
        <v>0.63419181712962958</v>
      </c>
      <c r="C97" s="36">
        <v>14.276999999999999</v>
      </c>
      <c r="D97" s="36">
        <v>0</v>
      </c>
      <c r="E97" s="36">
        <v>0</v>
      </c>
      <c r="F97" s="36">
        <v>1203.5</v>
      </c>
      <c r="G97" s="36">
        <v>-2.9</v>
      </c>
      <c r="H97" s="36">
        <v>-40.1</v>
      </c>
      <c r="I97" s="36"/>
      <c r="J97" s="36">
        <v>1.9</v>
      </c>
      <c r="K97" s="36">
        <v>0.88070000000000004</v>
      </c>
      <c r="L97" s="36">
        <v>12.5739</v>
      </c>
      <c r="M97" s="36">
        <v>0</v>
      </c>
      <c r="N97" s="36">
        <v>1059.9617000000001</v>
      </c>
      <c r="O97" s="36">
        <v>0</v>
      </c>
      <c r="P97" s="36">
        <v>1060</v>
      </c>
      <c r="Q97" s="36">
        <v>798.21429999999998</v>
      </c>
      <c r="R97" s="36">
        <v>0</v>
      </c>
      <c r="S97" s="36">
        <v>798.2</v>
      </c>
      <c r="T97" s="36">
        <v>0</v>
      </c>
      <c r="U97" s="36"/>
      <c r="V97" s="36"/>
      <c r="W97" s="36">
        <v>0</v>
      </c>
      <c r="X97" s="36">
        <v>1.6769000000000001</v>
      </c>
      <c r="Y97" s="36">
        <v>12.2</v>
      </c>
      <c r="Z97" s="36">
        <v>869</v>
      </c>
      <c r="AA97" s="36">
        <v>890</v>
      </c>
      <c r="AB97" s="36">
        <v>816</v>
      </c>
      <c r="AC97" s="36">
        <v>49</v>
      </c>
      <c r="AD97" s="36">
        <v>5.23</v>
      </c>
      <c r="AE97" s="36">
        <v>0.12</v>
      </c>
      <c r="AF97" s="36">
        <v>993</v>
      </c>
      <c r="AG97" s="36">
        <v>-12</v>
      </c>
      <c r="AH97" s="36">
        <v>12</v>
      </c>
      <c r="AI97" s="36">
        <v>14</v>
      </c>
      <c r="AJ97" s="36">
        <v>191</v>
      </c>
      <c r="AK97" s="36">
        <v>190</v>
      </c>
      <c r="AL97" s="36">
        <v>6.7</v>
      </c>
      <c r="AM97" s="36">
        <v>195</v>
      </c>
      <c r="AN97" s="36" t="s">
        <v>155</v>
      </c>
      <c r="AO97" s="36">
        <v>1</v>
      </c>
      <c r="AP97" s="36">
        <v>0.84245370370370365</v>
      </c>
      <c r="AQ97" s="36">
        <v>47.164307000000001</v>
      </c>
      <c r="AR97" s="36">
        <v>-88.489172999999994</v>
      </c>
      <c r="AS97" s="36">
        <v>322.60000000000002</v>
      </c>
      <c r="AT97" s="36">
        <v>25.8</v>
      </c>
      <c r="AU97" s="36">
        <v>12</v>
      </c>
      <c r="AV97" s="36">
        <v>7</v>
      </c>
      <c r="AW97" s="36" t="s">
        <v>422</v>
      </c>
      <c r="AX97" s="36">
        <v>1.8784000000000001</v>
      </c>
      <c r="AY97" s="36">
        <v>1.6783999999999999</v>
      </c>
      <c r="AZ97" s="36">
        <v>2.5568</v>
      </c>
      <c r="BA97" s="36">
        <v>14.048999999999999</v>
      </c>
      <c r="BB97" s="36">
        <v>14.91</v>
      </c>
      <c r="BC97" s="36">
        <v>1.06</v>
      </c>
      <c r="BD97" s="36">
        <v>13.545</v>
      </c>
      <c r="BE97" s="36">
        <v>3035.576</v>
      </c>
      <c r="BF97" s="36">
        <v>0</v>
      </c>
      <c r="BG97" s="36">
        <v>26.797999999999998</v>
      </c>
      <c r="BH97" s="36">
        <v>0</v>
      </c>
      <c r="BI97" s="36">
        <v>26.797999999999998</v>
      </c>
      <c r="BJ97" s="36">
        <v>20.18</v>
      </c>
      <c r="BK97" s="36">
        <v>0</v>
      </c>
      <c r="BL97" s="36">
        <v>20.18</v>
      </c>
      <c r="BM97" s="36">
        <v>0</v>
      </c>
      <c r="BN97" s="36"/>
      <c r="BO97" s="36"/>
      <c r="BP97" s="36"/>
      <c r="BQ97" s="36">
        <v>294.35500000000002</v>
      </c>
      <c r="BR97" s="36">
        <v>0.17036999999999999</v>
      </c>
      <c r="BS97" s="36">
        <v>0.33786300000000002</v>
      </c>
      <c r="BT97" s="36">
        <v>1.0999999999999999E-2</v>
      </c>
      <c r="BU97" s="36">
        <v>4.1012320000000004</v>
      </c>
      <c r="BV97">
        <f t="shared" si="16"/>
        <v>6.7910463000000005</v>
      </c>
      <c r="BW97" s="4">
        <f t="shared" si="21"/>
        <v>1.0835454944</v>
      </c>
      <c r="BY97" s="4">
        <f t="shared" si="17"/>
        <v>9479.1265285218051</v>
      </c>
      <c r="BZ97" s="4">
        <f t="shared" si="18"/>
        <v>0</v>
      </c>
      <c r="CA97" s="4">
        <f t="shared" si="19"/>
        <v>63.015642944064005</v>
      </c>
      <c r="CB97" s="4">
        <f t="shared" si="20"/>
        <v>0</v>
      </c>
    </row>
    <row r="98" spans="1:80" x14ac:dyDescent="0.25">
      <c r="A98" s="36">
        <v>41703</v>
      </c>
      <c r="B98" s="36">
        <v>0.63420339120370373</v>
      </c>
      <c r="C98" s="36">
        <v>14.093</v>
      </c>
      <c r="D98" s="36">
        <v>0</v>
      </c>
      <c r="E98" s="36">
        <v>0</v>
      </c>
      <c r="F98" s="36">
        <v>1430.7</v>
      </c>
      <c r="G98" s="36">
        <v>-12.2</v>
      </c>
      <c r="H98" s="36">
        <v>-37</v>
      </c>
      <c r="I98" s="36"/>
      <c r="J98" s="36">
        <v>1.59</v>
      </c>
      <c r="K98" s="36">
        <v>0.8821</v>
      </c>
      <c r="L98" s="36">
        <v>12.4312</v>
      </c>
      <c r="M98" s="36">
        <v>0</v>
      </c>
      <c r="N98" s="36">
        <v>1261.9991</v>
      </c>
      <c r="O98" s="36">
        <v>0</v>
      </c>
      <c r="P98" s="36">
        <v>1262</v>
      </c>
      <c r="Q98" s="36">
        <v>950.3605</v>
      </c>
      <c r="R98" s="36">
        <v>0</v>
      </c>
      <c r="S98" s="36">
        <v>950.4</v>
      </c>
      <c r="T98" s="36">
        <v>0</v>
      </c>
      <c r="U98" s="36"/>
      <c r="V98" s="36"/>
      <c r="W98" s="36">
        <v>0</v>
      </c>
      <c r="X98" s="36">
        <v>1.4004000000000001</v>
      </c>
      <c r="Y98" s="36">
        <v>12.2</v>
      </c>
      <c r="Z98" s="36">
        <v>870</v>
      </c>
      <c r="AA98" s="36">
        <v>890</v>
      </c>
      <c r="AB98" s="36">
        <v>819</v>
      </c>
      <c r="AC98" s="36">
        <v>49</v>
      </c>
      <c r="AD98" s="36">
        <v>5.23</v>
      </c>
      <c r="AE98" s="36">
        <v>0.12</v>
      </c>
      <c r="AF98" s="36">
        <v>993</v>
      </c>
      <c r="AG98" s="36">
        <v>-12</v>
      </c>
      <c r="AH98" s="36">
        <v>12</v>
      </c>
      <c r="AI98" s="36">
        <v>14</v>
      </c>
      <c r="AJ98" s="36">
        <v>191</v>
      </c>
      <c r="AK98" s="36">
        <v>190</v>
      </c>
      <c r="AL98" s="36">
        <v>6.6</v>
      </c>
      <c r="AM98" s="36">
        <v>195</v>
      </c>
      <c r="AN98" s="36" t="s">
        <v>155</v>
      </c>
      <c r="AO98" s="36">
        <v>1</v>
      </c>
      <c r="AP98" s="36">
        <v>0.8424652777777778</v>
      </c>
      <c r="AQ98" s="36">
        <v>47.164267000000002</v>
      </c>
      <c r="AR98" s="36">
        <v>-88.489333000000002</v>
      </c>
      <c r="AS98" s="36">
        <v>322.8</v>
      </c>
      <c r="AT98" s="36">
        <v>28.6</v>
      </c>
      <c r="AU98" s="36">
        <v>12</v>
      </c>
      <c r="AV98" s="36">
        <v>7</v>
      </c>
      <c r="AW98" s="36" t="s">
        <v>422</v>
      </c>
      <c r="AX98" s="36">
        <v>1.8216000000000001</v>
      </c>
      <c r="AY98" s="36">
        <v>1.6215999999999999</v>
      </c>
      <c r="AZ98" s="36">
        <v>2.4432</v>
      </c>
      <c r="BA98" s="36">
        <v>14.048999999999999</v>
      </c>
      <c r="BB98" s="36">
        <v>15.09</v>
      </c>
      <c r="BC98" s="36">
        <v>1.07</v>
      </c>
      <c r="BD98" s="36">
        <v>13.367000000000001</v>
      </c>
      <c r="BE98" s="36">
        <v>3035.6869999999999</v>
      </c>
      <c r="BF98" s="36">
        <v>0</v>
      </c>
      <c r="BG98" s="36">
        <v>32.273000000000003</v>
      </c>
      <c r="BH98" s="36">
        <v>0</v>
      </c>
      <c r="BI98" s="36">
        <v>32.273000000000003</v>
      </c>
      <c r="BJ98" s="36">
        <v>24.303999999999998</v>
      </c>
      <c r="BK98" s="36">
        <v>0</v>
      </c>
      <c r="BL98" s="36">
        <v>24.303999999999998</v>
      </c>
      <c r="BM98" s="36">
        <v>0</v>
      </c>
      <c r="BN98" s="36"/>
      <c r="BO98" s="36"/>
      <c r="BP98" s="36"/>
      <c r="BQ98" s="36">
        <v>248.65899999999999</v>
      </c>
      <c r="BR98" s="36">
        <v>0.18968599999999999</v>
      </c>
      <c r="BS98" s="36">
        <v>0.33741100000000002</v>
      </c>
      <c r="BT98" s="36">
        <v>1.1136999999999999E-2</v>
      </c>
      <c r="BU98" s="36">
        <v>4.566217</v>
      </c>
      <c r="BV98">
        <f t="shared" si="16"/>
        <v>6.7819611000000011</v>
      </c>
      <c r="BW98" s="4">
        <f t="shared" si="21"/>
        <v>1.2063945314</v>
      </c>
      <c r="BY98" s="4">
        <f t="shared" si="17"/>
        <v>10554.226493240551</v>
      </c>
      <c r="BZ98" s="4">
        <f t="shared" si="18"/>
        <v>0</v>
      </c>
      <c r="CA98" s="4">
        <f t="shared" si="19"/>
        <v>84.498145128835191</v>
      </c>
      <c r="CB98" s="4">
        <f t="shared" si="20"/>
        <v>0</v>
      </c>
    </row>
    <row r="99" spans="1:80" x14ac:dyDescent="0.25">
      <c r="A99" s="36">
        <v>41703</v>
      </c>
      <c r="B99" s="36">
        <v>0.63421496527777776</v>
      </c>
      <c r="C99" s="36">
        <v>13.913</v>
      </c>
      <c r="D99" s="36">
        <v>1.4E-3</v>
      </c>
      <c r="E99" s="36">
        <v>13.844870999999999</v>
      </c>
      <c r="F99" s="36">
        <v>1453.9</v>
      </c>
      <c r="G99" s="36">
        <v>-12</v>
      </c>
      <c r="H99" s="36">
        <v>-32.4</v>
      </c>
      <c r="I99" s="36"/>
      <c r="J99" s="36">
        <v>1.4</v>
      </c>
      <c r="K99" s="36">
        <v>0.88339999999999996</v>
      </c>
      <c r="L99" s="36">
        <v>12.2913</v>
      </c>
      <c r="M99" s="36">
        <v>1.1999999999999999E-3</v>
      </c>
      <c r="N99" s="36">
        <v>1284.3923</v>
      </c>
      <c r="O99" s="36">
        <v>0</v>
      </c>
      <c r="P99" s="36">
        <v>1284.4000000000001</v>
      </c>
      <c r="Q99" s="36">
        <v>967.22400000000005</v>
      </c>
      <c r="R99" s="36">
        <v>0</v>
      </c>
      <c r="S99" s="36">
        <v>967.2</v>
      </c>
      <c r="T99" s="36">
        <v>0</v>
      </c>
      <c r="U99" s="36"/>
      <c r="V99" s="36"/>
      <c r="W99" s="36">
        <v>0</v>
      </c>
      <c r="X99" s="36">
        <v>1.2367999999999999</v>
      </c>
      <c r="Y99" s="36">
        <v>12.2</v>
      </c>
      <c r="Z99" s="36">
        <v>869</v>
      </c>
      <c r="AA99" s="36">
        <v>890</v>
      </c>
      <c r="AB99" s="36">
        <v>819</v>
      </c>
      <c r="AC99" s="36">
        <v>49</v>
      </c>
      <c r="AD99" s="36">
        <v>5.23</v>
      </c>
      <c r="AE99" s="36">
        <v>0.12</v>
      </c>
      <c r="AF99" s="36">
        <v>993</v>
      </c>
      <c r="AG99" s="36">
        <v>-12</v>
      </c>
      <c r="AH99" s="36">
        <v>12.137</v>
      </c>
      <c r="AI99" s="36">
        <v>14</v>
      </c>
      <c r="AJ99" s="36">
        <v>191</v>
      </c>
      <c r="AK99" s="36">
        <v>190</v>
      </c>
      <c r="AL99" s="36">
        <v>6.4</v>
      </c>
      <c r="AM99" s="36">
        <v>195</v>
      </c>
      <c r="AN99" s="36" t="s">
        <v>155</v>
      </c>
      <c r="AO99" s="36">
        <v>1</v>
      </c>
      <c r="AP99" s="36">
        <v>0.84247685185185184</v>
      </c>
      <c r="AQ99" s="36">
        <v>47.164212999999997</v>
      </c>
      <c r="AR99" s="36">
        <v>-88.489497</v>
      </c>
      <c r="AS99" s="36">
        <v>322.7</v>
      </c>
      <c r="AT99" s="36">
        <v>29.4</v>
      </c>
      <c r="AU99" s="36">
        <v>12</v>
      </c>
      <c r="AV99" s="36">
        <v>8</v>
      </c>
      <c r="AW99" s="36" t="s">
        <v>407</v>
      </c>
      <c r="AX99" s="36">
        <v>1.9216</v>
      </c>
      <c r="AY99" s="36">
        <v>1.5488</v>
      </c>
      <c r="AZ99" s="36">
        <v>2.6</v>
      </c>
      <c r="BA99" s="36">
        <v>14.048999999999999</v>
      </c>
      <c r="BB99" s="36">
        <v>15.27</v>
      </c>
      <c r="BC99" s="36">
        <v>1.0900000000000001</v>
      </c>
      <c r="BD99" s="36">
        <v>13.196999999999999</v>
      </c>
      <c r="BE99" s="36">
        <v>3035.4949999999999</v>
      </c>
      <c r="BF99" s="36">
        <v>0.192</v>
      </c>
      <c r="BG99" s="36">
        <v>33.216999999999999</v>
      </c>
      <c r="BH99" s="36">
        <v>0</v>
      </c>
      <c r="BI99" s="36">
        <v>33.216999999999999</v>
      </c>
      <c r="BJ99" s="36">
        <v>25.015000000000001</v>
      </c>
      <c r="BK99" s="36">
        <v>0</v>
      </c>
      <c r="BL99" s="36">
        <v>25.015000000000001</v>
      </c>
      <c r="BM99" s="36">
        <v>0</v>
      </c>
      <c r="BN99" s="36"/>
      <c r="BO99" s="36"/>
      <c r="BP99" s="36"/>
      <c r="BQ99" s="36">
        <v>222.08500000000001</v>
      </c>
      <c r="BR99" s="36">
        <v>0.24754699999999999</v>
      </c>
      <c r="BS99" s="36">
        <v>0.34041100000000002</v>
      </c>
      <c r="BT99" s="36">
        <v>1.1863E-2</v>
      </c>
      <c r="BU99" s="36">
        <v>5.9590759999999996</v>
      </c>
      <c r="BV99">
        <f t="shared" si="16"/>
        <v>6.8422611000000009</v>
      </c>
      <c r="BW99" s="4">
        <f t="shared" si="21"/>
        <v>1.5743878791999999</v>
      </c>
      <c r="BY99" s="4">
        <f t="shared" si="17"/>
        <v>13772.770749554868</v>
      </c>
      <c r="BZ99" s="4">
        <f t="shared" si="18"/>
        <v>0.87115016954879987</v>
      </c>
      <c r="CA99" s="4">
        <f t="shared" si="19"/>
        <v>113.49907026699599</v>
      </c>
      <c r="CB99" s="4">
        <f t="shared" si="20"/>
        <v>0</v>
      </c>
    </row>
    <row r="100" spans="1:80" x14ac:dyDescent="0.25">
      <c r="A100" s="36">
        <v>41703</v>
      </c>
      <c r="B100" s="36">
        <v>0.63422653935185191</v>
      </c>
      <c r="C100" s="36">
        <v>13.92</v>
      </c>
      <c r="D100" s="36">
        <v>2E-3</v>
      </c>
      <c r="E100" s="36">
        <v>20</v>
      </c>
      <c r="F100" s="36">
        <v>1557.2</v>
      </c>
      <c r="G100" s="36">
        <v>-11.1</v>
      </c>
      <c r="H100" s="36">
        <v>-41.8</v>
      </c>
      <c r="I100" s="36"/>
      <c r="J100" s="36">
        <v>1.4</v>
      </c>
      <c r="K100" s="36">
        <v>0.88339999999999996</v>
      </c>
      <c r="L100" s="36">
        <v>12.2967</v>
      </c>
      <c r="M100" s="36">
        <v>1.8E-3</v>
      </c>
      <c r="N100" s="36">
        <v>1375.6156000000001</v>
      </c>
      <c r="O100" s="36">
        <v>0</v>
      </c>
      <c r="P100" s="36">
        <v>1375.6</v>
      </c>
      <c r="Q100" s="36">
        <v>1035.9205999999999</v>
      </c>
      <c r="R100" s="36">
        <v>0</v>
      </c>
      <c r="S100" s="36">
        <v>1035.9000000000001</v>
      </c>
      <c r="T100" s="36">
        <v>0</v>
      </c>
      <c r="U100" s="36"/>
      <c r="V100" s="36"/>
      <c r="W100" s="36">
        <v>0</v>
      </c>
      <c r="X100" s="36">
        <v>1.2366999999999999</v>
      </c>
      <c r="Y100" s="36">
        <v>12.2</v>
      </c>
      <c r="Z100" s="36">
        <v>869</v>
      </c>
      <c r="AA100" s="36">
        <v>890</v>
      </c>
      <c r="AB100" s="36">
        <v>819</v>
      </c>
      <c r="AC100" s="36">
        <v>49</v>
      </c>
      <c r="AD100" s="36">
        <v>5.23</v>
      </c>
      <c r="AE100" s="36">
        <v>0.12</v>
      </c>
      <c r="AF100" s="36">
        <v>993</v>
      </c>
      <c r="AG100" s="36">
        <v>-12</v>
      </c>
      <c r="AH100" s="36">
        <v>12.863</v>
      </c>
      <c r="AI100" s="36">
        <v>14</v>
      </c>
      <c r="AJ100" s="36">
        <v>191</v>
      </c>
      <c r="AK100" s="36">
        <v>190</v>
      </c>
      <c r="AL100" s="36">
        <v>6.5</v>
      </c>
      <c r="AM100" s="36">
        <v>195</v>
      </c>
      <c r="AN100" s="36" t="s">
        <v>155</v>
      </c>
      <c r="AO100" s="36">
        <v>1</v>
      </c>
      <c r="AP100" s="36">
        <v>0.84248842592592599</v>
      </c>
      <c r="AQ100" s="36">
        <v>47.164136999999997</v>
      </c>
      <c r="AR100" s="36">
        <v>-88.489655999999997</v>
      </c>
      <c r="AS100" s="36">
        <v>322.7</v>
      </c>
      <c r="AT100" s="36">
        <v>30.9</v>
      </c>
      <c r="AU100" s="36">
        <v>12</v>
      </c>
      <c r="AV100" s="36">
        <v>8</v>
      </c>
      <c r="AW100" s="36" t="s">
        <v>407</v>
      </c>
      <c r="AX100" s="36">
        <v>2</v>
      </c>
      <c r="AY100" s="36">
        <v>1</v>
      </c>
      <c r="AZ100" s="36">
        <v>2.6</v>
      </c>
      <c r="BA100" s="36">
        <v>14.048999999999999</v>
      </c>
      <c r="BB100" s="36">
        <v>15.26</v>
      </c>
      <c r="BC100" s="36">
        <v>1.0900000000000001</v>
      </c>
      <c r="BD100" s="36">
        <v>13.202</v>
      </c>
      <c r="BE100" s="36">
        <v>3035.3560000000002</v>
      </c>
      <c r="BF100" s="36">
        <v>0.27800000000000002</v>
      </c>
      <c r="BG100" s="36">
        <v>35.56</v>
      </c>
      <c r="BH100" s="36">
        <v>0</v>
      </c>
      <c r="BI100" s="36">
        <v>35.56</v>
      </c>
      <c r="BJ100" s="36">
        <v>26.777999999999999</v>
      </c>
      <c r="BK100" s="36">
        <v>0</v>
      </c>
      <c r="BL100" s="36">
        <v>26.777999999999999</v>
      </c>
      <c r="BM100" s="36">
        <v>0</v>
      </c>
      <c r="BN100" s="36"/>
      <c r="BO100" s="36"/>
      <c r="BP100" s="36"/>
      <c r="BQ100" s="36">
        <v>221.971</v>
      </c>
      <c r="BR100" s="36">
        <v>0.18882199999999999</v>
      </c>
      <c r="BS100" s="36">
        <v>0.34300000000000003</v>
      </c>
      <c r="BT100" s="36">
        <v>1.0999999999999999E-2</v>
      </c>
      <c r="BU100" s="36">
        <v>4.5454179999999997</v>
      </c>
      <c r="BV100">
        <f t="shared" si="16"/>
        <v>6.8943000000000012</v>
      </c>
      <c r="BW100" s="4">
        <f t="shared" si="21"/>
        <v>1.2008994355999998</v>
      </c>
      <c r="BY100" s="4">
        <f t="shared" si="17"/>
        <v>10505.006713612411</v>
      </c>
      <c r="BZ100" s="4">
        <f t="shared" si="18"/>
        <v>0.96212499172560006</v>
      </c>
      <c r="CA100" s="4">
        <f t="shared" si="19"/>
        <v>92.675478519525583</v>
      </c>
      <c r="CB100" s="4">
        <f t="shared" si="20"/>
        <v>0</v>
      </c>
    </row>
    <row r="101" spans="1:80" x14ac:dyDescent="0.25">
      <c r="A101" s="36">
        <v>41703</v>
      </c>
      <c r="B101" s="36">
        <v>0.63423811342592595</v>
      </c>
      <c r="C101" s="36">
        <v>13.92</v>
      </c>
      <c r="D101" s="36">
        <v>2E-3</v>
      </c>
      <c r="E101" s="36">
        <v>20</v>
      </c>
      <c r="F101" s="36">
        <v>1775.4</v>
      </c>
      <c r="G101" s="36">
        <v>-5.6</v>
      </c>
      <c r="H101" s="36">
        <v>-20.100000000000001</v>
      </c>
      <c r="I101" s="36"/>
      <c r="J101" s="36">
        <v>1.4</v>
      </c>
      <c r="K101" s="36">
        <v>0.88339999999999996</v>
      </c>
      <c r="L101" s="36">
        <v>12.2964</v>
      </c>
      <c r="M101" s="36">
        <v>1.8E-3</v>
      </c>
      <c r="N101" s="36">
        <v>1568.3308999999999</v>
      </c>
      <c r="O101" s="36">
        <v>0</v>
      </c>
      <c r="P101" s="36">
        <v>1568.3</v>
      </c>
      <c r="Q101" s="36">
        <v>1181.0465999999999</v>
      </c>
      <c r="R101" s="36">
        <v>0</v>
      </c>
      <c r="S101" s="36">
        <v>1181</v>
      </c>
      <c r="T101" s="36">
        <v>0</v>
      </c>
      <c r="U101" s="36"/>
      <c r="V101" s="36"/>
      <c r="W101" s="36">
        <v>0</v>
      </c>
      <c r="X101" s="36">
        <v>1.2366999999999999</v>
      </c>
      <c r="Y101" s="36">
        <v>12.3</v>
      </c>
      <c r="Z101" s="36">
        <v>869</v>
      </c>
      <c r="AA101" s="36">
        <v>891</v>
      </c>
      <c r="AB101" s="36">
        <v>819</v>
      </c>
      <c r="AC101" s="36">
        <v>49</v>
      </c>
      <c r="AD101" s="36">
        <v>5.23</v>
      </c>
      <c r="AE101" s="36">
        <v>0.12</v>
      </c>
      <c r="AF101" s="36">
        <v>993</v>
      </c>
      <c r="AG101" s="36">
        <v>-12</v>
      </c>
      <c r="AH101" s="36">
        <v>12</v>
      </c>
      <c r="AI101" s="36">
        <v>14</v>
      </c>
      <c r="AJ101" s="36">
        <v>191</v>
      </c>
      <c r="AK101" s="36">
        <v>190.1</v>
      </c>
      <c r="AL101" s="36">
        <v>6.4</v>
      </c>
      <c r="AM101" s="36">
        <v>195</v>
      </c>
      <c r="AN101" s="36" t="s">
        <v>155</v>
      </c>
      <c r="AO101" s="36">
        <v>1</v>
      </c>
      <c r="AP101" s="36">
        <v>0.84249999999999992</v>
      </c>
      <c r="AQ101" s="36">
        <v>47.164040999999997</v>
      </c>
      <c r="AR101" s="36">
        <v>-88.489806999999999</v>
      </c>
      <c r="AS101" s="36">
        <v>322.39999999999998</v>
      </c>
      <c r="AT101" s="36">
        <v>32.4</v>
      </c>
      <c r="AU101" s="36">
        <v>12</v>
      </c>
      <c r="AV101" s="36">
        <v>8</v>
      </c>
      <c r="AW101" s="36" t="s">
        <v>407</v>
      </c>
      <c r="AX101" s="36">
        <v>2.0863999999999998</v>
      </c>
      <c r="AY101" s="36">
        <v>1.1080000000000001</v>
      </c>
      <c r="AZ101" s="36">
        <v>2.7296</v>
      </c>
      <c r="BA101" s="36">
        <v>14.048999999999999</v>
      </c>
      <c r="BB101" s="36">
        <v>15.26</v>
      </c>
      <c r="BC101" s="36">
        <v>1.0900000000000001</v>
      </c>
      <c r="BD101" s="36">
        <v>13.204000000000001</v>
      </c>
      <c r="BE101" s="36">
        <v>3035.3560000000002</v>
      </c>
      <c r="BF101" s="36">
        <v>0.27800000000000002</v>
      </c>
      <c r="BG101" s="36">
        <v>40.542000000000002</v>
      </c>
      <c r="BH101" s="36">
        <v>0</v>
      </c>
      <c r="BI101" s="36">
        <v>40.542000000000002</v>
      </c>
      <c r="BJ101" s="36">
        <v>30.530999999999999</v>
      </c>
      <c r="BK101" s="36">
        <v>0</v>
      </c>
      <c r="BL101" s="36">
        <v>30.530999999999999</v>
      </c>
      <c r="BM101" s="36">
        <v>0</v>
      </c>
      <c r="BN101" s="36"/>
      <c r="BO101" s="36"/>
      <c r="BP101" s="36"/>
      <c r="BQ101" s="36">
        <v>221.971</v>
      </c>
      <c r="BR101" s="36">
        <v>0.20564499999999999</v>
      </c>
      <c r="BS101" s="36">
        <v>0.34258899999999998</v>
      </c>
      <c r="BT101" s="36">
        <v>1.0862999999999999E-2</v>
      </c>
      <c r="BU101" s="36">
        <v>4.9503890000000004</v>
      </c>
      <c r="BV101">
        <f t="shared" si="16"/>
        <v>6.8860389</v>
      </c>
      <c r="BW101" s="4">
        <f t="shared" si="21"/>
        <v>1.3078927738000001</v>
      </c>
      <c r="BY101" s="4">
        <f t="shared" si="17"/>
        <v>11440.943314782719</v>
      </c>
      <c r="BZ101" s="4">
        <f t="shared" si="18"/>
        <v>1.0478448793188002</v>
      </c>
      <c r="CA101" s="4">
        <f t="shared" si="19"/>
        <v>115.07824464202261</v>
      </c>
      <c r="CB101" s="4">
        <f t="shared" si="20"/>
        <v>0</v>
      </c>
    </row>
    <row r="102" spans="1:80" x14ac:dyDescent="0.25">
      <c r="A102" s="36">
        <v>41703</v>
      </c>
      <c r="B102" s="36">
        <v>0.63424968749999999</v>
      </c>
      <c r="C102" s="36">
        <v>13.869</v>
      </c>
      <c r="D102" s="36">
        <v>2E-3</v>
      </c>
      <c r="E102" s="36">
        <v>20</v>
      </c>
      <c r="F102" s="36">
        <v>1761.3</v>
      </c>
      <c r="G102" s="36">
        <v>2.6</v>
      </c>
      <c r="H102" s="36">
        <v>-31.9</v>
      </c>
      <c r="I102" s="36"/>
      <c r="J102" s="36">
        <v>1.4</v>
      </c>
      <c r="K102" s="36">
        <v>0.88380000000000003</v>
      </c>
      <c r="L102" s="36">
        <v>12.2577</v>
      </c>
      <c r="M102" s="36">
        <v>1.8E-3</v>
      </c>
      <c r="N102" s="36">
        <v>1556.6449</v>
      </c>
      <c r="O102" s="36">
        <v>2.3233000000000001</v>
      </c>
      <c r="P102" s="36">
        <v>1559</v>
      </c>
      <c r="Q102" s="36">
        <v>1172.2464</v>
      </c>
      <c r="R102" s="36">
        <v>1.7496</v>
      </c>
      <c r="S102" s="36">
        <v>1174</v>
      </c>
      <c r="T102" s="36">
        <v>0</v>
      </c>
      <c r="U102" s="36"/>
      <c r="V102" s="36"/>
      <c r="W102" s="36">
        <v>0</v>
      </c>
      <c r="X102" s="36">
        <v>1.2374000000000001</v>
      </c>
      <c r="Y102" s="36">
        <v>12.3</v>
      </c>
      <c r="Z102" s="36">
        <v>868</v>
      </c>
      <c r="AA102" s="36">
        <v>891</v>
      </c>
      <c r="AB102" s="36">
        <v>820</v>
      </c>
      <c r="AC102" s="36">
        <v>49</v>
      </c>
      <c r="AD102" s="36">
        <v>5.23</v>
      </c>
      <c r="AE102" s="36">
        <v>0.12</v>
      </c>
      <c r="AF102" s="36">
        <v>993</v>
      </c>
      <c r="AG102" s="36">
        <v>-12</v>
      </c>
      <c r="AH102" s="36">
        <v>12</v>
      </c>
      <c r="AI102" s="36">
        <v>14</v>
      </c>
      <c r="AJ102" s="36">
        <v>191</v>
      </c>
      <c r="AK102" s="36">
        <v>191</v>
      </c>
      <c r="AL102" s="36">
        <v>6.6</v>
      </c>
      <c r="AM102" s="36">
        <v>195</v>
      </c>
      <c r="AN102" s="36" t="s">
        <v>155</v>
      </c>
      <c r="AO102" s="36">
        <v>1</v>
      </c>
      <c r="AP102" s="36">
        <v>0.84251157407407407</v>
      </c>
      <c r="AQ102" s="36">
        <v>47.163943000000003</v>
      </c>
      <c r="AR102" s="36">
        <v>-88.489947000000001</v>
      </c>
      <c r="AS102" s="36">
        <v>321.8</v>
      </c>
      <c r="AT102" s="36">
        <v>33.200000000000003</v>
      </c>
      <c r="AU102" s="36">
        <v>12</v>
      </c>
      <c r="AV102" s="36">
        <v>9</v>
      </c>
      <c r="AW102" s="36" t="s">
        <v>409</v>
      </c>
      <c r="AX102" s="36">
        <v>2.1840000000000002</v>
      </c>
      <c r="AY102" s="36">
        <v>1.5216000000000001</v>
      </c>
      <c r="AZ102" s="36">
        <v>3.0055999999999998</v>
      </c>
      <c r="BA102" s="36">
        <v>14.048999999999999</v>
      </c>
      <c r="BB102" s="36">
        <v>15.32</v>
      </c>
      <c r="BC102" s="36">
        <v>1.0900000000000001</v>
      </c>
      <c r="BD102" s="36">
        <v>13.145</v>
      </c>
      <c r="BE102" s="36">
        <v>3035.386</v>
      </c>
      <c r="BF102" s="36">
        <v>0.27900000000000003</v>
      </c>
      <c r="BG102" s="36">
        <v>40.366999999999997</v>
      </c>
      <c r="BH102" s="36">
        <v>0.06</v>
      </c>
      <c r="BI102" s="36">
        <v>40.427999999999997</v>
      </c>
      <c r="BJ102" s="36">
        <v>30.399000000000001</v>
      </c>
      <c r="BK102" s="36">
        <v>4.4999999999999998E-2</v>
      </c>
      <c r="BL102" s="36">
        <v>30.443999999999999</v>
      </c>
      <c r="BM102" s="36">
        <v>0</v>
      </c>
      <c r="BN102" s="36"/>
      <c r="BO102" s="36"/>
      <c r="BP102" s="36"/>
      <c r="BQ102" s="36">
        <v>222.791</v>
      </c>
      <c r="BR102" s="36">
        <v>0.26927299999999998</v>
      </c>
      <c r="BS102" s="36">
        <v>0.33986300000000003</v>
      </c>
      <c r="BT102" s="36">
        <v>0.01</v>
      </c>
      <c r="BU102" s="36">
        <v>6.482075</v>
      </c>
      <c r="BV102">
        <f t="shared" si="16"/>
        <v>6.831246300000001</v>
      </c>
      <c r="BW102" s="4">
        <f t="shared" si="21"/>
        <v>1.712564215</v>
      </c>
      <c r="BY102" s="4">
        <f t="shared" si="17"/>
        <v>14981.00161611033</v>
      </c>
      <c r="BZ102" s="4">
        <f t="shared" si="18"/>
        <v>1.3769910814949999</v>
      </c>
      <c r="CA102" s="4">
        <f t="shared" si="19"/>
        <v>150.03280246009498</v>
      </c>
      <c r="CB102" s="4">
        <f t="shared" si="20"/>
        <v>0</v>
      </c>
    </row>
    <row r="103" spans="1:80" x14ac:dyDescent="0.25">
      <c r="A103" s="36">
        <v>41703</v>
      </c>
      <c r="B103" s="36">
        <v>0.63426126157407403</v>
      </c>
      <c r="C103" s="36">
        <v>13.853</v>
      </c>
      <c r="D103" s="36">
        <v>2E-3</v>
      </c>
      <c r="E103" s="36">
        <v>20</v>
      </c>
      <c r="F103" s="36">
        <v>1791.5</v>
      </c>
      <c r="G103" s="36">
        <v>2.7</v>
      </c>
      <c r="H103" s="36">
        <v>-37.4</v>
      </c>
      <c r="I103" s="36"/>
      <c r="J103" s="36">
        <v>1.5</v>
      </c>
      <c r="K103" s="36">
        <v>0.88400000000000001</v>
      </c>
      <c r="L103" s="36">
        <v>12.246</v>
      </c>
      <c r="M103" s="36">
        <v>1.8E-3</v>
      </c>
      <c r="N103" s="36">
        <v>1583.6832999999999</v>
      </c>
      <c r="O103" s="36">
        <v>2.3614999999999999</v>
      </c>
      <c r="P103" s="36">
        <v>1586</v>
      </c>
      <c r="Q103" s="36">
        <v>1192.6079</v>
      </c>
      <c r="R103" s="36">
        <v>1.7784</v>
      </c>
      <c r="S103" s="36">
        <v>1194.4000000000001</v>
      </c>
      <c r="T103" s="36">
        <v>0</v>
      </c>
      <c r="U103" s="36"/>
      <c r="V103" s="36"/>
      <c r="W103" s="36">
        <v>0</v>
      </c>
      <c r="X103" s="36">
        <v>1.3223</v>
      </c>
      <c r="Y103" s="36">
        <v>12.2</v>
      </c>
      <c r="Z103" s="36">
        <v>869</v>
      </c>
      <c r="AA103" s="36">
        <v>890</v>
      </c>
      <c r="AB103" s="36">
        <v>822</v>
      </c>
      <c r="AC103" s="36">
        <v>49</v>
      </c>
      <c r="AD103" s="36">
        <v>5.23</v>
      </c>
      <c r="AE103" s="36">
        <v>0.12</v>
      </c>
      <c r="AF103" s="36">
        <v>993</v>
      </c>
      <c r="AG103" s="36">
        <v>-12</v>
      </c>
      <c r="AH103" s="36">
        <v>12</v>
      </c>
      <c r="AI103" s="36">
        <v>14</v>
      </c>
      <c r="AJ103" s="36">
        <v>191</v>
      </c>
      <c r="AK103" s="36">
        <v>190.9</v>
      </c>
      <c r="AL103" s="36">
        <v>6.8</v>
      </c>
      <c r="AM103" s="36">
        <v>195</v>
      </c>
      <c r="AN103" s="36" t="s">
        <v>155</v>
      </c>
      <c r="AO103" s="36">
        <v>1</v>
      </c>
      <c r="AP103" s="36">
        <v>0.84252314814814822</v>
      </c>
      <c r="AQ103" s="36">
        <v>47.163853000000003</v>
      </c>
      <c r="AR103" s="36">
        <v>-88.490098000000003</v>
      </c>
      <c r="AS103" s="36">
        <v>321.5</v>
      </c>
      <c r="AT103" s="36">
        <v>34.1</v>
      </c>
      <c r="AU103" s="36">
        <v>12</v>
      </c>
      <c r="AV103" s="36">
        <v>9</v>
      </c>
      <c r="AW103" s="36" t="s">
        <v>409</v>
      </c>
      <c r="AX103" s="36">
        <v>1.4</v>
      </c>
      <c r="AY103" s="36">
        <v>1.6</v>
      </c>
      <c r="AZ103" s="36">
        <v>2.2999999999999998</v>
      </c>
      <c r="BA103" s="36">
        <v>14.048999999999999</v>
      </c>
      <c r="BB103" s="36">
        <v>15.33</v>
      </c>
      <c r="BC103" s="36">
        <v>1.0900000000000001</v>
      </c>
      <c r="BD103" s="36">
        <v>13.122999999999999</v>
      </c>
      <c r="BE103" s="36">
        <v>3035.395</v>
      </c>
      <c r="BF103" s="36">
        <v>0.27900000000000003</v>
      </c>
      <c r="BG103" s="36">
        <v>41.107999999999997</v>
      </c>
      <c r="BH103" s="36">
        <v>6.0999999999999999E-2</v>
      </c>
      <c r="BI103" s="36">
        <v>41.168999999999997</v>
      </c>
      <c r="BJ103" s="36">
        <v>30.957000000000001</v>
      </c>
      <c r="BK103" s="36">
        <v>4.5999999999999999E-2</v>
      </c>
      <c r="BL103" s="36">
        <v>31.003</v>
      </c>
      <c r="BM103" s="36">
        <v>0</v>
      </c>
      <c r="BN103" s="36"/>
      <c r="BO103" s="36"/>
      <c r="BP103" s="36"/>
      <c r="BQ103" s="36">
        <v>238.31100000000001</v>
      </c>
      <c r="BR103" s="36">
        <v>0.20786299999999999</v>
      </c>
      <c r="BS103" s="36">
        <v>0.33941100000000002</v>
      </c>
      <c r="BT103" s="36">
        <v>1.0137E-2</v>
      </c>
      <c r="BU103" s="36">
        <v>5.0037820000000002</v>
      </c>
      <c r="BV103">
        <f t="shared" si="16"/>
        <v>6.8221611000000006</v>
      </c>
      <c r="BW103" s="4">
        <f t="shared" si="21"/>
        <v>1.3219992044</v>
      </c>
      <c r="BY103" s="4">
        <f t="shared" si="17"/>
        <v>11564.489533365846</v>
      </c>
      <c r="BZ103" s="4">
        <f t="shared" si="18"/>
        <v>1.0629564125292001</v>
      </c>
      <c r="CA103" s="4">
        <f t="shared" si="19"/>
        <v>117.9424432353636</v>
      </c>
      <c r="CB103" s="4">
        <f t="shared" si="20"/>
        <v>0</v>
      </c>
    </row>
    <row r="104" spans="1:80" x14ac:dyDescent="0.25">
      <c r="A104" s="36">
        <v>41703</v>
      </c>
      <c r="B104" s="36">
        <v>0.63427283564814818</v>
      </c>
      <c r="C104" s="36">
        <v>13.808</v>
      </c>
      <c r="D104" s="36">
        <v>2E-3</v>
      </c>
      <c r="E104" s="36">
        <v>20</v>
      </c>
      <c r="F104" s="36">
        <v>1972.1</v>
      </c>
      <c r="G104" s="36">
        <v>2.6</v>
      </c>
      <c r="H104" s="36">
        <v>-31.5</v>
      </c>
      <c r="I104" s="36"/>
      <c r="J104" s="36">
        <v>1.55</v>
      </c>
      <c r="K104" s="36">
        <v>0.88429999999999997</v>
      </c>
      <c r="L104" s="36">
        <v>12.2102</v>
      </c>
      <c r="M104" s="36">
        <v>1.8E-3</v>
      </c>
      <c r="N104" s="36">
        <v>1743.8746000000001</v>
      </c>
      <c r="O104" s="36">
        <v>2.2991000000000001</v>
      </c>
      <c r="P104" s="36">
        <v>1746.2</v>
      </c>
      <c r="Q104" s="36">
        <v>1313.2415000000001</v>
      </c>
      <c r="R104" s="36">
        <v>1.7313000000000001</v>
      </c>
      <c r="S104" s="36">
        <v>1315</v>
      </c>
      <c r="T104" s="36">
        <v>0</v>
      </c>
      <c r="U104" s="36"/>
      <c r="V104" s="36"/>
      <c r="W104" s="36">
        <v>0</v>
      </c>
      <c r="X104" s="36">
        <v>1.3706</v>
      </c>
      <c r="Y104" s="36">
        <v>12.3</v>
      </c>
      <c r="Z104" s="36">
        <v>870</v>
      </c>
      <c r="AA104" s="36">
        <v>891</v>
      </c>
      <c r="AB104" s="36">
        <v>821</v>
      </c>
      <c r="AC104" s="36">
        <v>49</v>
      </c>
      <c r="AD104" s="36">
        <v>5.23</v>
      </c>
      <c r="AE104" s="36">
        <v>0.12</v>
      </c>
      <c r="AF104" s="36">
        <v>993</v>
      </c>
      <c r="AG104" s="36">
        <v>-12</v>
      </c>
      <c r="AH104" s="36">
        <v>12.137</v>
      </c>
      <c r="AI104" s="36">
        <v>14</v>
      </c>
      <c r="AJ104" s="36">
        <v>191</v>
      </c>
      <c r="AK104" s="36">
        <v>190</v>
      </c>
      <c r="AL104" s="36">
        <v>6.5</v>
      </c>
      <c r="AM104" s="36">
        <v>195</v>
      </c>
      <c r="AN104" s="36" t="s">
        <v>155</v>
      </c>
      <c r="AO104" s="36">
        <v>1</v>
      </c>
      <c r="AP104" s="36">
        <v>0.84253472222222225</v>
      </c>
      <c r="AQ104" s="36">
        <v>47.163767</v>
      </c>
      <c r="AR104" s="36">
        <v>-88.490258999999995</v>
      </c>
      <c r="AS104" s="36">
        <v>321.3</v>
      </c>
      <c r="AT104" s="36">
        <v>34.700000000000003</v>
      </c>
      <c r="AU104" s="36">
        <v>12</v>
      </c>
      <c r="AV104" s="36">
        <v>9</v>
      </c>
      <c r="AW104" s="36" t="s">
        <v>409</v>
      </c>
      <c r="AX104" s="36">
        <v>1.3568</v>
      </c>
      <c r="AY104" s="36">
        <v>1.6</v>
      </c>
      <c r="AZ104" s="36">
        <v>2.2999999999999998</v>
      </c>
      <c r="BA104" s="36">
        <v>14.048999999999999</v>
      </c>
      <c r="BB104" s="36">
        <v>15.38</v>
      </c>
      <c r="BC104" s="36">
        <v>1.0900000000000001</v>
      </c>
      <c r="BD104" s="36">
        <v>13.09</v>
      </c>
      <c r="BE104" s="36">
        <v>3035.4229999999998</v>
      </c>
      <c r="BF104" s="36">
        <v>0.28000000000000003</v>
      </c>
      <c r="BG104" s="36">
        <v>45.399000000000001</v>
      </c>
      <c r="BH104" s="36">
        <v>0.06</v>
      </c>
      <c r="BI104" s="36">
        <v>45.459000000000003</v>
      </c>
      <c r="BJ104" s="36">
        <v>34.188000000000002</v>
      </c>
      <c r="BK104" s="36">
        <v>4.4999999999999998E-2</v>
      </c>
      <c r="BL104" s="36">
        <v>34.232999999999997</v>
      </c>
      <c r="BM104" s="36">
        <v>0</v>
      </c>
      <c r="BN104" s="36"/>
      <c r="BO104" s="36"/>
      <c r="BP104" s="36"/>
      <c r="BQ104" s="36">
        <v>247.745</v>
      </c>
      <c r="BR104" s="36">
        <v>0.208096</v>
      </c>
      <c r="BS104" s="36">
        <v>0.34200000000000003</v>
      </c>
      <c r="BT104" s="36">
        <v>1.0999999999999999E-2</v>
      </c>
      <c r="BU104" s="36">
        <v>5.0093909999999999</v>
      </c>
      <c r="BV104">
        <f t="shared" si="16"/>
        <v>6.874200000000001</v>
      </c>
      <c r="BW104" s="4">
        <f t="shared" si="21"/>
        <v>1.3234811021999999</v>
      </c>
      <c r="BY104" s="4">
        <f t="shared" si="17"/>
        <v>11577.559568539029</v>
      </c>
      <c r="BZ104" s="4">
        <f t="shared" si="18"/>
        <v>1.067962086072</v>
      </c>
      <c r="CA104" s="4">
        <f t="shared" si="19"/>
        <v>130.3981707093912</v>
      </c>
      <c r="CB104" s="4">
        <f t="shared" si="20"/>
        <v>0</v>
      </c>
    </row>
    <row r="105" spans="1:80" x14ac:dyDescent="0.25">
      <c r="A105" s="36">
        <v>41703</v>
      </c>
      <c r="B105" s="36">
        <v>0.63428440972222222</v>
      </c>
      <c r="C105" s="36">
        <v>13.731999999999999</v>
      </c>
      <c r="D105" s="36">
        <v>2.7000000000000001E-3</v>
      </c>
      <c r="E105" s="36">
        <v>26.753022000000001</v>
      </c>
      <c r="F105" s="36">
        <v>2121</v>
      </c>
      <c r="G105" s="36">
        <v>7.7</v>
      </c>
      <c r="H105" s="36">
        <v>-40.1</v>
      </c>
      <c r="I105" s="36"/>
      <c r="J105" s="36">
        <v>1.6</v>
      </c>
      <c r="K105" s="36">
        <v>0.88490000000000002</v>
      </c>
      <c r="L105" s="36">
        <v>12.151</v>
      </c>
      <c r="M105" s="36">
        <v>2.3999999999999998E-3</v>
      </c>
      <c r="N105" s="36">
        <v>1876.8481999999999</v>
      </c>
      <c r="O105" s="36">
        <v>6.8136000000000001</v>
      </c>
      <c r="P105" s="36">
        <v>1883.7</v>
      </c>
      <c r="Q105" s="36">
        <v>1413.3785</v>
      </c>
      <c r="R105" s="36">
        <v>5.1311</v>
      </c>
      <c r="S105" s="36">
        <v>1418.5</v>
      </c>
      <c r="T105" s="36">
        <v>0</v>
      </c>
      <c r="U105" s="36"/>
      <c r="V105" s="36"/>
      <c r="W105" s="36">
        <v>0</v>
      </c>
      <c r="X105" s="36">
        <v>1.4157999999999999</v>
      </c>
      <c r="Y105" s="36">
        <v>12.3</v>
      </c>
      <c r="Z105" s="36">
        <v>870</v>
      </c>
      <c r="AA105" s="36">
        <v>891</v>
      </c>
      <c r="AB105" s="36">
        <v>821</v>
      </c>
      <c r="AC105" s="36">
        <v>49</v>
      </c>
      <c r="AD105" s="36">
        <v>5.23</v>
      </c>
      <c r="AE105" s="36">
        <v>0.12</v>
      </c>
      <c r="AF105" s="36">
        <v>993</v>
      </c>
      <c r="AG105" s="36">
        <v>-12</v>
      </c>
      <c r="AH105" s="36">
        <v>13</v>
      </c>
      <c r="AI105" s="36">
        <v>14</v>
      </c>
      <c r="AJ105" s="36">
        <v>191</v>
      </c>
      <c r="AK105" s="36">
        <v>190</v>
      </c>
      <c r="AL105" s="36">
        <v>6.6</v>
      </c>
      <c r="AM105" s="36">
        <v>195</v>
      </c>
      <c r="AN105" s="36" t="s">
        <v>155</v>
      </c>
      <c r="AO105" s="36">
        <v>2</v>
      </c>
      <c r="AP105" s="36">
        <v>0.84254629629629629</v>
      </c>
      <c r="AQ105" s="36">
        <v>47.163704000000003</v>
      </c>
      <c r="AR105" s="36">
        <v>-88.490457000000006</v>
      </c>
      <c r="AS105" s="36">
        <v>321.3</v>
      </c>
      <c r="AT105" s="36">
        <v>36.6</v>
      </c>
      <c r="AU105" s="36">
        <v>12</v>
      </c>
      <c r="AV105" s="36">
        <v>9</v>
      </c>
      <c r="AW105" s="36" t="s">
        <v>409</v>
      </c>
      <c r="AX105" s="36">
        <v>1.3295999999999999</v>
      </c>
      <c r="AY105" s="36">
        <v>1.4703999999999999</v>
      </c>
      <c r="AZ105" s="36">
        <v>2.4079999999999999</v>
      </c>
      <c r="BA105" s="36">
        <v>14.048999999999999</v>
      </c>
      <c r="BB105" s="36">
        <v>15.46</v>
      </c>
      <c r="BC105" s="36">
        <v>1.1000000000000001</v>
      </c>
      <c r="BD105" s="36">
        <v>13.009</v>
      </c>
      <c r="BE105" s="36">
        <v>3035.319</v>
      </c>
      <c r="BF105" s="36">
        <v>0.376</v>
      </c>
      <c r="BG105" s="36">
        <v>49.097000000000001</v>
      </c>
      <c r="BH105" s="36">
        <v>0.17799999999999999</v>
      </c>
      <c r="BI105" s="36">
        <v>49.276000000000003</v>
      </c>
      <c r="BJ105" s="36">
        <v>36.972999999999999</v>
      </c>
      <c r="BK105" s="36">
        <v>0.13400000000000001</v>
      </c>
      <c r="BL105" s="36">
        <v>37.106999999999999</v>
      </c>
      <c r="BM105" s="36">
        <v>0</v>
      </c>
      <c r="BN105" s="36"/>
      <c r="BO105" s="36"/>
      <c r="BP105" s="36"/>
      <c r="BQ105" s="36">
        <v>257.15699999999998</v>
      </c>
      <c r="BR105" s="36">
        <v>0.21801400000000001</v>
      </c>
      <c r="BS105" s="36">
        <v>0.34172599999999997</v>
      </c>
      <c r="BT105" s="36">
        <v>1.0862999999999999E-2</v>
      </c>
      <c r="BU105" s="36">
        <v>5.2481429999999998</v>
      </c>
      <c r="BV105">
        <f t="shared" si="16"/>
        <v>6.8686926000000001</v>
      </c>
      <c r="BW105" s="4">
        <f t="shared" si="21"/>
        <v>1.3865593805999998</v>
      </c>
      <c r="BY105" s="4">
        <f t="shared" si="17"/>
        <v>12128.940707016582</v>
      </c>
      <c r="BZ105" s="4">
        <f t="shared" si="18"/>
        <v>1.5024719661552</v>
      </c>
      <c r="CA105" s="4">
        <f t="shared" si="19"/>
        <v>147.74174469323458</v>
      </c>
      <c r="CB105" s="4">
        <f t="shared" si="20"/>
        <v>0</v>
      </c>
    </row>
    <row r="106" spans="1:80" x14ac:dyDescent="0.25">
      <c r="A106" s="36">
        <v>41703</v>
      </c>
      <c r="B106" s="36">
        <v>0.63429598379629626</v>
      </c>
      <c r="C106" s="36">
        <v>13.657999999999999</v>
      </c>
      <c r="D106" s="36">
        <v>3.0000000000000001E-3</v>
      </c>
      <c r="E106" s="36">
        <v>30</v>
      </c>
      <c r="F106" s="36">
        <v>2072.4</v>
      </c>
      <c r="G106" s="36">
        <v>10.9</v>
      </c>
      <c r="H106" s="36">
        <v>-21.4</v>
      </c>
      <c r="I106" s="36"/>
      <c r="J106" s="36">
        <v>1.7</v>
      </c>
      <c r="K106" s="36">
        <v>0.88549999999999995</v>
      </c>
      <c r="L106" s="36">
        <v>12.094900000000001</v>
      </c>
      <c r="M106" s="36">
        <v>2.7000000000000001E-3</v>
      </c>
      <c r="N106" s="36">
        <v>1835.1808000000001</v>
      </c>
      <c r="O106" s="36">
        <v>9.6771999999999991</v>
      </c>
      <c r="P106" s="36">
        <v>1844.9</v>
      </c>
      <c r="Q106" s="36">
        <v>1381.9289000000001</v>
      </c>
      <c r="R106" s="36">
        <v>7.2872000000000003</v>
      </c>
      <c r="S106" s="36">
        <v>1389.2</v>
      </c>
      <c r="T106" s="36">
        <v>0</v>
      </c>
      <c r="U106" s="36"/>
      <c r="V106" s="36"/>
      <c r="W106" s="36">
        <v>0</v>
      </c>
      <c r="X106" s="36">
        <v>1.5054000000000001</v>
      </c>
      <c r="Y106" s="36">
        <v>12.3</v>
      </c>
      <c r="Z106" s="36">
        <v>870</v>
      </c>
      <c r="AA106" s="36">
        <v>891</v>
      </c>
      <c r="AB106" s="36">
        <v>821</v>
      </c>
      <c r="AC106" s="36">
        <v>48.9</v>
      </c>
      <c r="AD106" s="36">
        <v>5.22</v>
      </c>
      <c r="AE106" s="36">
        <v>0.12</v>
      </c>
      <c r="AF106" s="36">
        <v>993</v>
      </c>
      <c r="AG106" s="36">
        <v>-12</v>
      </c>
      <c r="AH106" s="36">
        <v>13</v>
      </c>
      <c r="AI106" s="36">
        <v>14</v>
      </c>
      <c r="AJ106" s="36">
        <v>191.1</v>
      </c>
      <c r="AK106" s="36">
        <v>190</v>
      </c>
      <c r="AL106" s="36">
        <v>6.9</v>
      </c>
      <c r="AM106" s="36">
        <v>195</v>
      </c>
      <c r="AN106" s="36" t="s">
        <v>155</v>
      </c>
      <c r="AO106" s="36">
        <v>2</v>
      </c>
      <c r="AP106" s="36">
        <v>0.84255787037037033</v>
      </c>
      <c r="AQ106" s="36">
        <v>47.163668000000001</v>
      </c>
      <c r="AR106" s="36">
        <v>-88.490662999999998</v>
      </c>
      <c r="AS106" s="36">
        <v>321.3</v>
      </c>
      <c r="AT106" s="36">
        <v>35.9</v>
      </c>
      <c r="AU106" s="36">
        <v>12</v>
      </c>
      <c r="AV106" s="36">
        <v>10</v>
      </c>
      <c r="AW106" s="36" t="s">
        <v>409</v>
      </c>
      <c r="AX106" s="36">
        <v>1.8864000000000001</v>
      </c>
      <c r="AY106" s="36">
        <v>1.1080000000000001</v>
      </c>
      <c r="AZ106" s="36">
        <v>2.9296000000000002</v>
      </c>
      <c r="BA106" s="36">
        <v>14.048999999999999</v>
      </c>
      <c r="BB106" s="36">
        <v>15.54</v>
      </c>
      <c r="BC106" s="36">
        <v>1.1100000000000001</v>
      </c>
      <c r="BD106" s="36">
        <v>12.926</v>
      </c>
      <c r="BE106" s="36">
        <v>3035.29</v>
      </c>
      <c r="BF106" s="36">
        <v>0.42399999999999999</v>
      </c>
      <c r="BG106" s="36">
        <v>48.23</v>
      </c>
      <c r="BH106" s="36">
        <v>0.254</v>
      </c>
      <c r="BI106" s="36">
        <v>48.484000000000002</v>
      </c>
      <c r="BJ106" s="36">
        <v>36.317999999999998</v>
      </c>
      <c r="BK106" s="36">
        <v>0.192</v>
      </c>
      <c r="BL106" s="36">
        <v>36.509</v>
      </c>
      <c r="BM106" s="36">
        <v>0</v>
      </c>
      <c r="BN106" s="36"/>
      <c r="BO106" s="36"/>
      <c r="BP106" s="36"/>
      <c r="BQ106" s="36">
        <v>274.69600000000003</v>
      </c>
      <c r="BR106" s="36">
        <v>0.23069799999999999</v>
      </c>
      <c r="BS106" s="36">
        <v>0.34027400000000002</v>
      </c>
      <c r="BT106" s="36">
        <v>1.0137E-2</v>
      </c>
      <c r="BU106" s="36">
        <v>5.5534780000000001</v>
      </c>
      <c r="BV106">
        <f t="shared" si="16"/>
        <v>6.8395074000000013</v>
      </c>
      <c r="BW106" s="4">
        <f t="shared" si="21"/>
        <v>1.4672288875999999</v>
      </c>
      <c r="BY106" s="4">
        <f t="shared" si="17"/>
        <v>12834.475324085268</v>
      </c>
      <c r="BZ106" s="4">
        <f t="shared" si="18"/>
        <v>1.7928492952607997</v>
      </c>
      <c r="CA106" s="4">
        <f t="shared" si="19"/>
        <v>153.56769034264559</v>
      </c>
      <c r="CB106" s="4">
        <f t="shared" si="20"/>
        <v>0</v>
      </c>
    </row>
    <row r="107" spans="1:80" x14ac:dyDescent="0.25">
      <c r="A107" s="36">
        <v>41703</v>
      </c>
      <c r="B107" s="36">
        <v>0.63430755787037041</v>
      </c>
      <c r="C107" s="36">
        <v>13.65</v>
      </c>
      <c r="D107" s="36">
        <v>3.0000000000000001E-3</v>
      </c>
      <c r="E107" s="36">
        <v>30</v>
      </c>
      <c r="F107" s="36">
        <v>1882.3</v>
      </c>
      <c r="G107" s="36">
        <v>6.1</v>
      </c>
      <c r="H107" s="36">
        <v>-49.6</v>
      </c>
      <c r="I107" s="36"/>
      <c r="J107" s="36">
        <v>1.7</v>
      </c>
      <c r="K107" s="36">
        <v>0.88560000000000005</v>
      </c>
      <c r="L107" s="36">
        <v>12.088100000000001</v>
      </c>
      <c r="M107" s="36">
        <v>2.7000000000000001E-3</v>
      </c>
      <c r="N107" s="36">
        <v>1666.9284</v>
      </c>
      <c r="O107" s="36">
        <v>5.4108999999999998</v>
      </c>
      <c r="P107" s="36">
        <v>1672.3</v>
      </c>
      <c r="Q107" s="36">
        <v>1254.8217999999999</v>
      </c>
      <c r="R107" s="36">
        <v>4.0731999999999999</v>
      </c>
      <c r="S107" s="36">
        <v>1258.9000000000001</v>
      </c>
      <c r="T107" s="36">
        <v>0</v>
      </c>
      <c r="U107" s="36"/>
      <c r="V107" s="36"/>
      <c r="W107" s="36">
        <v>0</v>
      </c>
      <c r="X107" s="36">
        <v>1.5055000000000001</v>
      </c>
      <c r="Y107" s="36">
        <v>12.3</v>
      </c>
      <c r="Z107" s="36">
        <v>870</v>
      </c>
      <c r="AA107" s="36">
        <v>890</v>
      </c>
      <c r="AB107" s="36">
        <v>821</v>
      </c>
      <c r="AC107" s="36">
        <v>48</v>
      </c>
      <c r="AD107" s="36">
        <v>5.12</v>
      </c>
      <c r="AE107" s="36">
        <v>0.12</v>
      </c>
      <c r="AF107" s="36">
        <v>993</v>
      </c>
      <c r="AG107" s="36">
        <v>-12</v>
      </c>
      <c r="AH107" s="36">
        <v>12.863137</v>
      </c>
      <c r="AI107" s="36">
        <v>14</v>
      </c>
      <c r="AJ107" s="36">
        <v>192</v>
      </c>
      <c r="AK107" s="36">
        <v>190</v>
      </c>
      <c r="AL107" s="36">
        <v>6.7</v>
      </c>
      <c r="AM107" s="36">
        <v>195</v>
      </c>
      <c r="AN107" s="36" t="s">
        <v>155</v>
      </c>
      <c r="AO107" s="36">
        <v>2</v>
      </c>
      <c r="AP107" s="36">
        <v>0.84256944444444448</v>
      </c>
      <c r="AQ107" s="36">
        <v>47.163646999999997</v>
      </c>
      <c r="AR107" s="36">
        <v>-88.490875000000003</v>
      </c>
      <c r="AS107" s="36">
        <v>321.3</v>
      </c>
      <c r="AT107" s="36">
        <v>35.700000000000003</v>
      </c>
      <c r="AU107" s="36">
        <v>12</v>
      </c>
      <c r="AV107" s="36">
        <v>9</v>
      </c>
      <c r="AW107" s="36" t="s">
        <v>409</v>
      </c>
      <c r="AX107" s="36">
        <v>2.2000000000000002</v>
      </c>
      <c r="AY107" s="36">
        <v>1.5216000000000001</v>
      </c>
      <c r="AZ107" s="36">
        <v>3.3136000000000001</v>
      </c>
      <c r="BA107" s="36">
        <v>14.048999999999999</v>
      </c>
      <c r="BB107" s="36">
        <v>15.55</v>
      </c>
      <c r="BC107" s="36">
        <v>1.1100000000000001</v>
      </c>
      <c r="BD107" s="36">
        <v>12.922000000000001</v>
      </c>
      <c r="BE107" s="36">
        <v>3035.2950000000001</v>
      </c>
      <c r="BF107" s="36">
        <v>0.42499999999999999</v>
      </c>
      <c r="BG107" s="36">
        <v>43.832000000000001</v>
      </c>
      <c r="BH107" s="36">
        <v>0.14199999999999999</v>
      </c>
      <c r="BI107" s="36">
        <v>43.975000000000001</v>
      </c>
      <c r="BJ107" s="36">
        <v>32.996000000000002</v>
      </c>
      <c r="BK107" s="36">
        <v>0.107</v>
      </c>
      <c r="BL107" s="36">
        <v>33.103000000000002</v>
      </c>
      <c r="BM107" s="36">
        <v>0</v>
      </c>
      <c r="BN107" s="36"/>
      <c r="BO107" s="36"/>
      <c r="BP107" s="36"/>
      <c r="BQ107" s="36">
        <v>274.86</v>
      </c>
      <c r="BR107" s="36">
        <v>0.21632000000000001</v>
      </c>
      <c r="BS107" s="36">
        <v>0.34200000000000003</v>
      </c>
      <c r="BT107" s="36">
        <v>1.0999999999999999E-2</v>
      </c>
      <c r="BU107" s="36">
        <v>5.2073559999999999</v>
      </c>
      <c r="BV107">
        <f t="shared" si="16"/>
        <v>6.874200000000001</v>
      </c>
      <c r="BW107" s="4">
        <f t="shared" si="21"/>
        <v>1.3757834551999999</v>
      </c>
      <c r="BY107" s="4">
        <f t="shared" si="17"/>
        <v>12034.583045097226</v>
      </c>
      <c r="BZ107" s="4">
        <f t="shared" si="18"/>
        <v>1.6850743648199997</v>
      </c>
      <c r="CA107" s="4">
        <f t="shared" si="19"/>
        <v>130.8252088037664</v>
      </c>
      <c r="CB107" s="4">
        <f t="shared" si="20"/>
        <v>0</v>
      </c>
    </row>
    <row r="108" spans="1:80" x14ac:dyDescent="0.25">
      <c r="A108" s="36">
        <v>41703</v>
      </c>
      <c r="B108" s="36">
        <v>0.63431913194444445</v>
      </c>
      <c r="C108" s="36">
        <v>13.88</v>
      </c>
      <c r="D108" s="36">
        <v>2.8E-3</v>
      </c>
      <c r="E108" s="36">
        <v>28.164982999999999</v>
      </c>
      <c r="F108" s="36">
        <v>1813.1</v>
      </c>
      <c r="G108" s="36">
        <v>9</v>
      </c>
      <c r="H108" s="36">
        <v>-48.5</v>
      </c>
      <c r="I108" s="36"/>
      <c r="J108" s="36">
        <v>1.8</v>
      </c>
      <c r="K108" s="36">
        <v>0.88380000000000003</v>
      </c>
      <c r="L108" s="36">
        <v>12.2677</v>
      </c>
      <c r="M108" s="36">
        <v>2.5000000000000001E-3</v>
      </c>
      <c r="N108" s="36">
        <v>1602.4879000000001</v>
      </c>
      <c r="O108" s="36">
        <v>7.9160000000000004</v>
      </c>
      <c r="P108" s="36">
        <v>1610.4</v>
      </c>
      <c r="Q108" s="36">
        <v>1206.3125</v>
      </c>
      <c r="R108" s="36">
        <v>5.9588999999999999</v>
      </c>
      <c r="S108" s="36">
        <v>1212.3</v>
      </c>
      <c r="T108" s="36">
        <v>0</v>
      </c>
      <c r="U108" s="36"/>
      <c r="V108" s="36"/>
      <c r="W108" s="36">
        <v>0</v>
      </c>
      <c r="X108" s="36">
        <v>1.5909</v>
      </c>
      <c r="Y108" s="36">
        <v>12.2</v>
      </c>
      <c r="Z108" s="36">
        <v>870</v>
      </c>
      <c r="AA108" s="36">
        <v>891</v>
      </c>
      <c r="AB108" s="36">
        <v>820</v>
      </c>
      <c r="AC108" s="36">
        <v>48</v>
      </c>
      <c r="AD108" s="36">
        <v>5.12</v>
      </c>
      <c r="AE108" s="36">
        <v>0.12</v>
      </c>
      <c r="AF108" s="36">
        <v>993</v>
      </c>
      <c r="AG108" s="36">
        <v>-12</v>
      </c>
      <c r="AH108" s="36">
        <v>12</v>
      </c>
      <c r="AI108" s="36">
        <v>14</v>
      </c>
      <c r="AJ108" s="36">
        <v>192</v>
      </c>
      <c r="AK108" s="36">
        <v>190.1</v>
      </c>
      <c r="AL108" s="36">
        <v>6.9</v>
      </c>
      <c r="AM108" s="36">
        <v>195</v>
      </c>
      <c r="AN108" s="36" t="s">
        <v>155</v>
      </c>
      <c r="AO108" s="36">
        <v>2</v>
      </c>
      <c r="AP108" s="36">
        <v>0.84258101851851841</v>
      </c>
      <c r="AQ108" s="36">
        <v>47.163612000000001</v>
      </c>
      <c r="AR108" s="36">
        <v>-88.491083000000003</v>
      </c>
      <c r="AS108" s="36">
        <v>321.39999999999998</v>
      </c>
      <c r="AT108" s="36">
        <v>35.799999999999997</v>
      </c>
      <c r="AU108" s="36">
        <v>12</v>
      </c>
      <c r="AV108" s="36">
        <v>10</v>
      </c>
      <c r="AW108" s="36" t="s">
        <v>409</v>
      </c>
      <c r="AX108" s="36">
        <v>2.2000000000000002</v>
      </c>
      <c r="AY108" s="36">
        <v>1.6</v>
      </c>
      <c r="AZ108" s="36">
        <v>3</v>
      </c>
      <c r="BA108" s="36">
        <v>14.048999999999999</v>
      </c>
      <c r="BB108" s="36">
        <v>15.3</v>
      </c>
      <c r="BC108" s="36">
        <v>1.0900000000000001</v>
      </c>
      <c r="BD108" s="36">
        <v>13.144</v>
      </c>
      <c r="BE108" s="36">
        <v>3035.1990000000001</v>
      </c>
      <c r="BF108" s="36">
        <v>0.39200000000000002</v>
      </c>
      <c r="BG108" s="36">
        <v>41.52</v>
      </c>
      <c r="BH108" s="36">
        <v>0.20499999999999999</v>
      </c>
      <c r="BI108" s="36">
        <v>41.725000000000001</v>
      </c>
      <c r="BJ108" s="36">
        <v>31.254999999999999</v>
      </c>
      <c r="BK108" s="36">
        <v>0.154</v>
      </c>
      <c r="BL108" s="36">
        <v>31.41</v>
      </c>
      <c r="BM108" s="36">
        <v>0</v>
      </c>
      <c r="BN108" s="36"/>
      <c r="BO108" s="36"/>
      <c r="BP108" s="36"/>
      <c r="BQ108" s="36">
        <v>286.197</v>
      </c>
      <c r="BR108" s="36">
        <v>0.35707699999999998</v>
      </c>
      <c r="BS108" s="36">
        <v>0.34254499999999999</v>
      </c>
      <c r="BT108" s="36">
        <v>1.0864E-2</v>
      </c>
      <c r="BU108" s="36">
        <v>8.5957380000000008</v>
      </c>
      <c r="BV108">
        <f t="shared" si="16"/>
        <v>6.8851545000000005</v>
      </c>
      <c r="BW108" s="4">
        <f t="shared" si="21"/>
        <v>2.2709939796</v>
      </c>
      <c r="BY108" s="4">
        <f t="shared" si="17"/>
        <v>19864.754975749729</v>
      </c>
      <c r="BZ108" s="4">
        <f t="shared" si="18"/>
        <v>2.5655596059744004</v>
      </c>
      <c r="CA108" s="4">
        <f t="shared" si="19"/>
        <v>204.55756501206599</v>
      </c>
      <c r="CB108" s="4">
        <f t="shared" si="20"/>
        <v>0</v>
      </c>
    </row>
    <row r="109" spans="1:80" x14ac:dyDescent="0.25">
      <c r="A109" s="36">
        <v>41703</v>
      </c>
      <c r="B109" s="36">
        <v>0.63433070601851849</v>
      </c>
      <c r="C109" s="36">
        <v>13.923</v>
      </c>
      <c r="D109" s="36">
        <v>2E-3</v>
      </c>
      <c r="E109" s="36">
        <v>20</v>
      </c>
      <c r="F109" s="36">
        <v>1772.7</v>
      </c>
      <c r="G109" s="36">
        <v>9.1999999999999993</v>
      </c>
      <c r="H109" s="36">
        <v>-33.5</v>
      </c>
      <c r="I109" s="36"/>
      <c r="J109" s="36">
        <v>1.81</v>
      </c>
      <c r="K109" s="36">
        <v>0.88339999999999996</v>
      </c>
      <c r="L109" s="36">
        <v>12.3</v>
      </c>
      <c r="M109" s="36">
        <v>1.8E-3</v>
      </c>
      <c r="N109" s="36">
        <v>1565.9691</v>
      </c>
      <c r="O109" s="36">
        <v>8.1273</v>
      </c>
      <c r="P109" s="36">
        <v>1574.1</v>
      </c>
      <c r="Q109" s="36">
        <v>1178.8222000000001</v>
      </c>
      <c r="R109" s="36">
        <v>6.1180000000000003</v>
      </c>
      <c r="S109" s="36">
        <v>1184.9000000000001</v>
      </c>
      <c r="T109" s="36">
        <v>0</v>
      </c>
      <c r="U109" s="36"/>
      <c r="V109" s="36"/>
      <c r="W109" s="36">
        <v>0</v>
      </c>
      <c r="X109" s="36">
        <v>1.5960000000000001</v>
      </c>
      <c r="Y109" s="36">
        <v>12.3</v>
      </c>
      <c r="Z109" s="36">
        <v>869</v>
      </c>
      <c r="AA109" s="36">
        <v>890</v>
      </c>
      <c r="AB109" s="36">
        <v>822</v>
      </c>
      <c r="AC109" s="36">
        <v>48</v>
      </c>
      <c r="AD109" s="36">
        <v>5.12</v>
      </c>
      <c r="AE109" s="36">
        <v>0.12</v>
      </c>
      <c r="AF109" s="36">
        <v>993</v>
      </c>
      <c r="AG109" s="36">
        <v>-12</v>
      </c>
      <c r="AH109" s="36">
        <v>12</v>
      </c>
      <c r="AI109" s="36">
        <v>14</v>
      </c>
      <c r="AJ109" s="36">
        <v>191.9</v>
      </c>
      <c r="AK109" s="36">
        <v>191</v>
      </c>
      <c r="AL109" s="36">
        <v>6.6</v>
      </c>
      <c r="AM109" s="36">
        <v>195</v>
      </c>
      <c r="AN109" s="36" t="s">
        <v>155</v>
      </c>
      <c r="AO109" s="36">
        <v>2</v>
      </c>
      <c r="AP109" s="36">
        <v>0.84259259259259256</v>
      </c>
      <c r="AQ109" s="36">
        <v>47.163561000000001</v>
      </c>
      <c r="AR109" s="36">
        <v>-88.491283999999993</v>
      </c>
      <c r="AS109" s="36">
        <v>321.39999999999998</v>
      </c>
      <c r="AT109" s="36">
        <v>36</v>
      </c>
      <c r="AU109" s="36">
        <v>12</v>
      </c>
      <c r="AV109" s="36">
        <v>9</v>
      </c>
      <c r="AW109" s="36" t="s">
        <v>409</v>
      </c>
      <c r="AX109" s="36">
        <v>2.2216</v>
      </c>
      <c r="AY109" s="36">
        <v>1.4703999999999999</v>
      </c>
      <c r="AZ109" s="36">
        <v>3</v>
      </c>
      <c r="BA109" s="36">
        <v>14.048999999999999</v>
      </c>
      <c r="BB109" s="36">
        <v>15.26</v>
      </c>
      <c r="BC109" s="36">
        <v>1.0900000000000001</v>
      </c>
      <c r="BD109" s="36">
        <v>13.199</v>
      </c>
      <c r="BE109" s="36">
        <v>3035.3539999999998</v>
      </c>
      <c r="BF109" s="36">
        <v>0.27800000000000002</v>
      </c>
      <c r="BG109" s="36">
        <v>40.469000000000001</v>
      </c>
      <c r="BH109" s="36">
        <v>0.21</v>
      </c>
      <c r="BI109" s="36">
        <v>40.679000000000002</v>
      </c>
      <c r="BJ109" s="36">
        <v>30.463999999999999</v>
      </c>
      <c r="BK109" s="36">
        <v>0.158</v>
      </c>
      <c r="BL109" s="36">
        <v>30.622</v>
      </c>
      <c r="BM109" s="36">
        <v>0</v>
      </c>
      <c r="BN109" s="36"/>
      <c r="BO109" s="36"/>
      <c r="BP109" s="36"/>
      <c r="BQ109" s="36">
        <v>286.38200000000001</v>
      </c>
      <c r="BR109" s="36">
        <v>0.25576900000000002</v>
      </c>
      <c r="BS109" s="36">
        <v>0.34572599999999998</v>
      </c>
      <c r="BT109" s="36">
        <v>1.0137E-2</v>
      </c>
      <c r="BU109" s="36">
        <v>6.157</v>
      </c>
      <c r="BV109">
        <f t="shared" si="16"/>
        <v>6.9490926000000002</v>
      </c>
      <c r="BW109" s="4">
        <f t="shared" si="21"/>
        <v>1.6266794</v>
      </c>
      <c r="BY109" s="4">
        <f t="shared" si="17"/>
        <v>14229.556823689198</v>
      </c>
      <c r="BZ109" s="4">
        <f t="shared" si="18"/>
        <v>1.3032472644000002</v>
      </c>
      <c r="CA109" s="4">
        <f t="shared" si="19"/>
        <v>142.81339806719998</v>
      </c>
      <c r="CB109" s="4">
        <f t="shared" si="20"/>
        <v>0</v>
      </c>
    </row>
    <row r="110" spans="1:80" x14ac:dyDescent="0.25">
      <c r="A110" s="36">
        <v>41703</v>
      </c>
      <c r="B110" s="36">
        <v>0.63434228009259253</v>
      </c>
      <c r="C110" s="36">
        <v>14.08</v>
      </c>
      <c r="D110" s="36">
        <v>2E-3</v>
      </c>
      <c r="E110" s="36">
        <v>20</v>
      </c>
      <c r="F110" s="36">
        <v>1671.6</v>
      </c>
      <c r="G110" s="36">
        <v>9.8000000000000007</v>
      </c>
      <c r="H110" s="36">
        <v>-70.2</v>
      </c>
      <c r="I110" s="36"/>
      <c r="J110" s="36">
        <v>1.9</v>
      </c>
      <c r="K110" s="36">
        <v>0.8821</v>
      </c>
      <c r="L110" s="36">
        <v>12.420199999999999</v>
      </c>
      <c r="M110" s="36">
        <v>1.8E-3</v>
      </c>
      <c r="N110" s="36">
        <v>1474.5471</v>
      </c>
      <c r="O110" s="36">
        <v>8.6476000000000006</v>
      </c>
      <c r="P110" s="36">
        <v>1483.2</v>
      </c>
      <c r="Q110" s="36">
        <v>1110.0019</v>
      </c>
      <c r="R110" s="36">
        <v>6.5096999999999996</v>
      </c>
      <c r="S110" s="36">
        <v>1116.5</v>
      </c>
      <c r="T110" s="36">
        <v>0</v>
      </c>
      <c r="U110" s="36"/>
      <c r="V110" s="36"/>
      <c r="W110" s="36">
        <v>0</v>
      </c>
      <c r="X110" s="36">
        <v>1.6759999999999999</v>
      </c>
      <c r="Y110" s="36">
        <v>12.2</v>
      </c>
      <c r="Z110" s="36">
        <v>870</v>
      </c>
      <c r="AA110" s="36">
        <v>891</v>
      </c>
      <c r="AB110" s="36">
        <v>819</v>
      </c>
      <c r="AC110" s="36">
        <v>48</v>
      </c>
      <c r="AD110" s="36">
        <v>5.12</v>
      </c>
      <c r="AE110" s="36">
        <v>0.12</v>
      </c>
      <c r="AF110" s="36">
        <v>993</v>
      </c>
      <c r="AG110" s="36">
        <v>-12</v>
      </c>
      <c r="AH110" s="36">
        <v>12</v>
      </c>
      <c r="AI110" s="36">
        <v>14</v>
      </c>
      <c r="AJ110" s="36">
        <v>191</v>
      </c>
      <c r="AK110" s="36">
        <v>191</v>
      </c>
      <c r="AL110" s="36">
        <v>6.3</v>
      </c>
      <c r="AM110" s="36">
        <v>195</v>
      </c>
      <c r="AN110" s="36" t="s">
        <v>155</v>
      </c>
      <c r="AO110" s="36">
        <v>2</v>
      </c>
      <c r="AP110" s="36">
        <v>0.84260416666666671</v>
      </c>
      <c r="AQ110" s="36">
        <v>47.163510000000002</v>
      </c>
      <c r="AR110" s="36">
        <v>-88.491484999999997</v>
      </c>
      <c r="AS110" s="36">
        <v>321.3</v>
      </c>
      <c r="AT110" s="36">
        <v>36</v>
      </c>
      <c r="AU110" s="36">
        <v>12</v>
      </c>
      <c r="AV110" s="36">
        <v>9</v>
      </c>
      <c r="AW110" s="36" t="s">
        <v>409</v>
      </c>
      <c r="AX110" s="36">
        <v>2.2999999999999998</v>
      </c>
      <c r="AY110" s="36">
        <v>1</v>
      </c>
      <c r="AZ110" s="36">
        <v>3</v>
      </c>
      <c r="BA110" s="36">
        <v>14.048999999999999</v>
      </c>
      <c r="BB110" s="36">
        <v>15.1</v>
      </c>
      <c r="BC110" s="36">
        <v>1.07</v>
      </c>
      <c r="BD110" s="36">
        <v>13.365</v>
      </c>
      <c r="BE110" s="36">
        <v>3035.2629999999999</v>
      </c>
      <c r="BF110" s="36">
        <v>0.27400000000000002</v>
      </c>
      <c r="BG110" s="36">
        <v>37.737000000000002</v>
      </c>
      <c r="BH110" s="36">
        <v>0.221</v>
      </c>
      <c r="BI110" s="36">
        <v>37.957999999999998</v>
      </c>
      <c r="BJ110" s="36">
        <v>28.407</v>
      </c>
      <c r="BK110" s="36">
        <v>0.16700000000000001</v>
      </c>
      <c r="BL110" s="36">
        <v>28.574000000000002</v>
      </c>
      <c r="BM110" s="36">
        <v>0</v>
      </c>
      <c r="BN110" s="36"/>
      <c r="BO110" s="36"/>
      <c r="BP110" s="36"/>
      <c r="BQ110" s="36">
        <v>297.81099999999998</v>
      </c>
      <c r="BR110" s="36">
        <v>0.365232</v>
      </c>
      <c r="BS110" s="36">
        <v>0.34386299999999997</v>
      </c>
      <c r="BT110" s="36">
        <v>1.0999999999999999E-2</v>
      </c>
      <c r="BU110" s="36">
        <v>8.7920470000000002</v>
      </c>
      <c r="BV110">
        <f t="shared" si="16"/>
        <v>6.9116463000000001</v>
      </c>
      <c r="BW110" s="4">
        <f t="shared" si="21"/>
        <v>2.3228588173999998</v>
      </c>
      <c r="BY110" s="4">
        <f t="shared" si="17"/>
        <v>20318.853609489062</v>
      </c>
      <c r="BZ110" s="4">
        <f t="shared" si="18"/>
        <v>1.8342284965092002</v>
      </c>
      <c r="CA110" s="4">
        <f t="shared" si="19"/>
        <v>190.16397408882059</v>
      </c>
      <c r="CB110" s="4">
        <f t="shared" si="20"/>
        <v>0</v>
      </c>
    </row>
    <row r="111" spans="1:80" x14ac:dyDescent="0.25">
      <c r="A111" s="36">
        <v>41703</v>
      </c>
      <c r="B111" s="36">
        <v>0.63435385416666668</v>
      </c>
      <c r="C111" s="36">
        <v>14.282999999999999</v>
      </c>
      <c r="D111" s="36">
        <v>1.2999999999999999E-3</v>
      </c>
      <c r="E111" s="36">
        <v>13.246978</v>
      </c>
      <c r="F111" s="36">
        <v>1628</v>
      </c>
      <c r="G111" s="36">
        <v>11</v>
      </c>
      <c r="H111" s="36">
        <v>-30.1</v>
      </c>
      <c r="I111" s="36"/>
      <c r="J111" s="36">
        <v>2</v>
      </c>
      <c r="K111" s="36">
        <v>0.88060000000000005</v>
      </c>
      <c r="L111" s="36">
        <v>12.5771</v>
      </c>
      <c r="M111" s="36">
        <v>1.1999999999999999E-3</v>
      </c>
      <c r="N111" s="36">
        <v>1433.5582999999999</v>
      </c>
      <c r="O111" s="36">
        <v>9.6861999999999995</v>
      </c>
      <c r="P111" s="36">
        <v>1443.2</v>
      </c>
      <c r="Q111" s="36">
        <v>1079.1466</v>
      </c>
      <c r="R111" s="36">
        <v>7.2915000000000001</v>
      </c>
      <c r="S111" s="36">
        <v>1086.4000000000001</v>
      </c>
      <c r="T111" s="36">
        <v>0</v>
      </c>
      <c r="U111" s="36"/>
      <c r="V111" s="36"/>
      <c r="W111" s="36">
        <v>0</v>
      </c>
      <c r="X111" s="36">
        <v>1.7611000000000001</v>
      </c>
      <c r="Y111" s="36">
        <v>12.2</v>
      </c>
      <c r="Z111" s="36">
        <v>870</v>
      </c>
      <c r="AA111" s="36">
        <v>891</v>
      </c>
      <c r="AB111" s="36">
        <v>819</v>
      </c>
      <c r="AC111" s="36">
        <v>48</v>
      </c>
      <c r="AD111" s="36">
        <v>5.12</v>
      </c>
      <c r="AE111" s="36">
        <v>0.12</v>
      </c>
      <c r="AF111" s="36">
        <v>993</v>
      </c>
      <c r="AG111" s="36">
        <v>-12</v>
      </c>
      <c r="AH111" s="36">
        <v>12</v>
      </c>
      <c r="AI111" s="36">
        <v>14</v>
      </c>
      <c r="AJ111" s="36">
        <v>191</v>
      </c>
      <c r="AK111" s="36">
        <v>190.9</v>
      </c>
      <c r="AL111" s="36">
        <v>6.4</v>
      </c>
      <c r="AM111" s="36">
        <v>195</v>
      </c>
      <c r="AN111" s="36" t="s">
        <v>155</v>
      </c>
      <c r="AO111" s="36">
        <v>2</v>
      </c>
      <c r="AP111" s="36">
        <v>0.84261574074074075</v>
      </c>
      <c r="AQ111" s="36">
        <v>47.163454999999999</v>
      </c>
      <c r="AR111" s="36">
        <v>-88.491676999999996</v>
      </c>
      <c r="AS111" s="36">
        <v>321.3</v>
      </c>
      <c r="AT111" s="36">
        <v>35.9</v>
      </c>
      <c r="AU111" s="36">
        <v>12</v>
      </c>
      <c r="AV111" s="36">
        <v>10</v>
      </c>
      <c r="AW111" s="36" t="s">
        <v>409</v>
      </c>
      <c r="AX111" s="36">
        <v>2.0632630000000001</v>
      </c>
      <c r="AY111" s="36">
        <v>1.021522</v>
      </c>
      <c r="AZ111" s="36">
        <v>2.7847849999999998</v>
      </c>
      <c r="BA111" s="36">
        <v>14.048999999999999</v>
      </c>
      <c r="BB111" s="36">
        <v>14.9</v>
      </c>
      <c r="BC111" s="36">
        <v>1.06</v>
      </c>
      <c r="BD111" s="36">
        <v>13.564</v>
      </c>
      <c r="BE111" s="36">
        <v>3035.2910000000002</v>
      </c>
      <c r="BF111" s="36">
        <v>0.17899999999999999</v>
      </c>
      <c r="BG111" s="36">
        <v>36.229999999999997</v>
      </c>
      <c r="BH111" s="36">
        <v>0.245</v>
      </c>
      <c r="BI111" s="36">
        <v>36.475000000000001</v>
      </c>
      <c r="BJ111" s="36">
        <v>27.273</v>
      </c>
      <c r="BK111" s="36">
        <v>0.184</v>
      </c>
      <c r="BL111" s="36">
        <v>27.457000000000001</v>
      </c>
      <c r="BM111" s="36">
        <v>0</v>
      </c>
      <c r="BN111" s="36"/>
      <c r="BO111" s="36"/>
      <c r="BP111" s="36"/>
      <c r="BQ111" s="36">
        <v>309.03500000000003</v>
      </c>
      <c r="BR111" s="36">
        <v>0.305342</v>
      </c>
      <c r="BS111" s="36">
        <v>0.34313700000000003</v>
      </c>
      <c r="BT111" s="36">
        <v>1.0999999999999999E-2</v>
      </c>
      <c r="BU111" s="36">
        <v>7.3503449999999999</v>
      </c>
      <c r="BV111">
        <f t="shared" si="16"/>
        <v>6.8970537000000007</v>
      </c>
      <c r="BW111" s="4">
        <f t="shared" si="21"/>
        <v>1.9419611489999999</v>
      </c>
      <c r="BY111" s="4">
        <f t="shared" si="17"/>
        <v>16987.165989735753</v>
      </c>
      <c r="BZ111" s="4">
        <f t="shared" si="18"/>
        <v>1.0017829302569998</v>
      </c>
      <c r="CA111" s="4">
        <f t="shared" si="19"/>
        <v>152.63478132345901</v>
      </c>
      <c r="CB111" s="4">
        <f t="shared" si="20"/>
        <v>0</v>
      </c>
    </row>
    <row r="112" spans="1:80" x14ac:dyDescent="0.25">
      <c r="A112" s="36">
        <v>41703</v>
      </c>
      <c r="B112" s="36">
        <v>0.63436542824074071</v>
      </c>
      <c r="C112" s="36">
        <v>14.348000000000001</v>
      </c>
      <c r="D112" s="36">
        <v>1E-3</v>
      </c>
      <c r="E112" s="36">
        <v>10</v>
      </c>
      <c r="F112" s="36">
        <v>1709.2</v>
      </c>
      <c r="G112" s="36">
        <v>9.1999999999999993</v>
      </c>
      <c r="H112" s="36">
        <v>-40.1</v>
      </c>
      <c r="I112" s="36"/>
      <c r="J112" s="36">
        <v>2</v>
      </c>
      <c r="K112" s="36">
        <v>0.88</v>
      </c>
      <c r="L112" s="36">
        <v>12.6267</v>
      </c>
      <c r="M112" s="36">
        <v>8.9999999999999998E-4</v>
      </c>
      <c r="N112" s="36">
        <v>1504.1138000000001</v>
      </c>
      <c r="O112" s="36">
        <v>8.0961999999999996</v>
      </c>
      <c r="P112" s="36">
        <v>1512.2</v>
      </c>
      <c r="Q112" s="36">
        <v>1132.259</v>
      </c>
      <c r="R112" s="36">
        <v>6.0945999999999998</v>
      </c>
      <c r="S112" s="36">
        <v>1138.4000000000001</v>
      </c>
      <c r="T112" s="36">
        <v>0</v>
      </c>
      <c r="U112" s="36"/>
      <c r="V112" s="36"/>
      <c r="W112" s="36">
        <v>0</v>
      </c>
      <c r="X112" s="36">
        <v>1.76</v>
      </c>
      <c r="Y112" s="36">
        <v>12.3</v>
      </c>
      <c r="Z112" s="36">
        <v>869</v>
      </c>
      <c r="AA112" s="36">
        <v>891</v>
      </c>
      <c r="AB112" s="36">
        <v>819</v>
      </c>
      <c r="AC112" s="36">
        <v>48</v>
      </c>
      <c r="AD112" s="36">
        <v>5.12</v>
      </c>
      <c r="AE112" s="36">
        <v>0.12</v>
      </c>
      <c r="AF112" s="36">
        <v>993</v>
      </c>
      <c r="AG112" s="36">
        <v>-12</v>
      </c>
      <c r="AH112" s="36">
        <v>12</v>
      </c>
      <c r="AI112" s="36">
        <v>14</v>
      </c>
      <c r="AJ112" s="36">
        <v>191</v>
      </c>
      <c r="AK112" s="36">
        <v>190.1</v>
      </c>
      <c r="AL112" s="36">
        <v>6.2</v>
      </c>
      <c r="AM112" s="36">
        <v>195</v>
      </c>
      <c r="AN112" s="36" t="s">
        <v>155</v>
      </c>
      <c r="AO112" s="36">
        <v>2</v>
      </c>
      <c r="AP112" s="36">
        <v>0.84262731481481479</v>
      </c>
      <c r="AQ112" s="36">
        <v>47.163356</v>
      </c>
      <c r="AR112" s="36">
        <v>-88.491829999999993</v>
      </c>
      <c r="AS112" s="36">
        <v>321.2</v>
      </c>
      <c r="AT112" s="36">
        <v>35.6</v>
      </c>
      <c r="AU112" s="36">
        <v>12</v>
      </c>
      <c r="AV112" s="36">
        <v>9</v>
      </c>
      <c r="AW112" s="36" t="s">
        <v>423</v>
      </c>
      <c r="AX112" s="36">
        <v>1.1783999999999999</v>
      </c>
      <c r="AY112" s="36">
        <v>1.1000000000000001</v>
      </c>
      <c r="AZ112" s="36">
        <v>2</v>
      </c>
      <c r="BA112" s="36">
        <v>14.048999999999999</v>
      </c>
      <c r="BB112" s="36">
        <v>14.84</v>
      </c>
      <c r="BC112" s="36">
        <v>1.06</v>
      </c>
      <c r="BD112" s="36">
        <v>13.634</v>
      </c>
      <c r="BE112" s="36">
        <v>3035.3229999999999</v>
      </c>
      <c r="BF112" s="36">
        <v>0.13500000000000001</v>
      </c>
      <c r="BG112" s="36">
        <v>37.865000000000002</v>
      </c>
      <c r="BH112" s="36">
        <v>0.20399999999999999</v>
      </c>
      <c r="BI112" s="36">
        <v>38.067999999999998</v>
      </c>
      <c r="BJ112" s="36">
        <v>28.504000000000001</v>
      </c>
      <c r="BK112" s="36">
        <v>0.153</v>
      </c>
      <c r="BL112" s="36">
        <v>28.657</v>
      </c>
      <c r="BM112" s="36">
        <v>0</v>
      </c>
      <c r="BN112" s="36"/>
      <c r="BO112" s="36"/>
      <c r="BP112" s="36"/>
      <c r="BQ112" s="36">
        <v>307.63499999999999</v>
      </c>
      <c r="BR112" s="36">
        <v>0.27545199999999997</v>
      </c>
      <c r="BS112" s="36">
        <v>0.34413700000000003</v>
      </c>
      <c r="BT112" s="36">
        <v>1.1136999999999999E-2</v>
      </c>
      <c r="BU112" s="36">
        <v>6.6308179999999997</v>
      </c>
      <c r="BV112">
        <f t="shared" si="16"/>
        <v>6.917153700000001</v>
      </c>
      <c r="BW112" s="4">
        <f t="shared" si="21"/>
        <v>1.7518621155999998</v>
      </c>
      <c r="BY112" s="4">
        <f t="shared" si="17"/>
        <v>15324.449876140538</v>
      </c>
      <c r="BZ112" s="4">
        <f t="shared" si="18"/>
        <v>0.68157515140199998</v>
      </c>
      <c r="CA112" s="4">
        <f t="shared" si="19"/>
        <v>143.90828233750079</v>
      </c>
      <c r="CB112" s="4">
        <f t="shared" si="20"/>
        <v>0</v>
      </c>
    </row>
    <row r="113" spans="1:80" x14ac:dyDescent="0.25">
      <c r="A113" s="36">
        <v>41703</v>
      </c>
      <c r="B113" s="36">
        <v>0.63437700231481486</v>
      </c>
      <c r="C113" s="36">
        <v>14.34</v>
      </c>
      <c r="D113" s="36">
        <v>1.6999999999999999E-3</v>
      </c>
      <c r="E113" s="36">
        <v>16.540448000000001</v>
      </c>
      <c r="F113" s="36">
        <v>1893.7</v>
      </c>
      <c r="G113" s="36">
        <v>8.1999999999999993</v>
      </c>
      <c r="H113" s="36">
        <v>-26.5</v>
      </c>
      <c r="I113" s="36"/>
      <c r="J113" s="36">
        <v>2</v>
      </c>
      <c r="K113" s="36">
        <v>0.88009999999999999</v>
      </c>
      <c r="L113" s="36">
        <v>12.6212</v>
      </c>
      <c r="M113" s="36">
        <v>1.5E-3</v>
      </c>
      <c r="N113" s="36">
        <v>1666.674</v>
      </c>
      <c r="O113" s="36">
        <v>7.1874000000000002</v>
      </c>
      <c r="P113" s="36">
        <v>1673.9</v>
      </c>
      <c r="Q113" s="36">
        <v>1254.6303</v>
      </c>
      <c r="R113" s="36">
        <v>5.4104999999999999</v>
      </c>
      <c r="S113" s="36">
        <v>1260</v>
      </c>
      <c r="T113" s="36">
        <v>0</v>
      </c>
      <c r="U113" s="36"/>
      <c r="V113" s="36"/>
      <c r="W113" s="36">
        <v>0</v>
      </c>
      <c r="X113" s="36">
        <v>1.7603</v>
      </c>
      <c r="Y113" s="36">
        <v>12.1</v>
      </c>
      <c r="Z113" s="36">
        <v>871</v>
      </c>
      <c r="AA113" s="36">
        <v>891</v>
      </c>
      <c r="AB113" s="36">
        <v>819</v>
      </c>
      <c r="AC113" s="36">
        <v>48</v>
      </c>
      <c r="AD113" s="36">
        <v>5.12</v>
      </c>
      <c r="AE113" s="36">
        <v>0.12</v>
      </c>
      <c r="AF113" s="36">
        <v>993</v>
      </c>
      <c r="AG113" s="36">
        <v>-12</v>
      </c>
      <c r="AH113" s="36">
        <v>12</v>
      </c>
      <c r="AI113" s="36">
        <v>14</v>
      </c>
      <c r="AJ113" s="36">
        <v>191</v>
      </c>
      <c r="AK113" s="36">
        <v>190.9</v>
      </c>
      <c r="AL113" s="36">
        <v>6.4</v>
      </c>
      <c r="AM113" s="36">
        <v>195</v>
      </c>
      <c r="AN113" s="36" t="s">
        <v>155</v>
      </c>
      <c r="AO113" s="36">
        <v>2</v>
      </c>
      <c r="AP113" s="36">
        <v>0.84263888888888883</v>
      </c>
      <c r="AQ113" s="36">
        <v>47.163246000000001</v>
      </c>
      <c r="AR113" s="36">
        <v>-88.491939000000002</v>
      </c>
      <c r="AS113" s="36">
        <v>321</v>
      </c>
      <c r="AT113" s="36">
        <v>36.299999999999997</v>
      </c>
      <c r="AU113" s="36">
        <v>12</v>
      </c>
      <c r="AV113" s="36">
        <v>9</v>
      </c>
      <c r="AW113" s="36" t="s">
        <v>423</v>
      </c>
      <c r="AX113" s="36">
        <v>1.0891999999999999</v>
      </c>
      <c r="AY113" s="36">
        <v>1.1108</v>
      </c>
      <c r="AZ113" s="36">
        <v>1.9892000000000001</v>
      </c>
      <c r="BA113" s="36">
        <v>14.048999999999999</v>
      </c>
      <c r="BB113" s="36">
        <v>14.85</v>
      </c>
      <c r="BC113" s="36">
        <v>1.06</v>
      </c>
      <c r="BD113" s="36">
        <v>13.619</v>
      </c>
      <c r="BE113" s="36">
        <v>3035.1880000000001</v>
      </c>
      <c r="BF113" s="36">
        <v>0.223</v>
      </c>
      <c r="BG113" s="36">
        <v>41.972999999999999</v>
      </c>
      <c r="BH113" s="36">
        <v>0.18099999999999999</v>
      </c>
      <c r="BI113" s="36">
        <v>42.154000000000003</v>
      </c>
      <c r="BJ113" s="36">
        <v>31.596</v>
      </c>
      <c r="BK113" s="36">
        <v>0.13600000000000001</v>
      </c>
      <c r="BL113" s="36">
        <v>31.733000000000001</v>
      </c>
      <c r="BM113" s="36">
        <v>0</v>
      </c>
      <c r="BN113" s="36"/>
      <c r="BO113" s="36"/>
      <c r="BP113" s="36"/>
      <c r="BQ113" s="36">
        <v>307.79399999999998</v>
      </c>
      <c r="BR113" s="36">
        <v>0.28583700000000001</v>
      </c>
      <c r="BS113" s="36">
        <v>0.34472599999999998</v>
      </c>
      <c r="BT113" s="36">
        <v>1.1863E-2</v>
      </c>
      <c r="BU113" s="36">
        <v>6.8808109999999996</v>
      </c>
      <c r="BV113">
        <f t="shared" si="16"/>
        <v>6.9289925999999999</v>
      </c>
      <c r="BW113" s="4">
        <f t="shared" si="21"/>
        <v>1.8179102661999997</v>
      </c>
      <c r="BY113" s="4">
        <f t="shared" si="17"/>
        <v>15901.500159844134</v>
      </c>
      <c r="BZ113" s="4">
        <f t="shared" si="18"/>
        <v>1.1683080374741999</v>
      </c>
      <c r="CA113" s="4">
        <f t="shared" si="19"/>
        <v>165.53300785665837</v>
      </c>
      <c r="CB113" s="4">
        <f t="shared" si="20"/>
        <v>0</v>
      </c>
    </row>
    <row r="114" spans="1:80" x14ac:dyDescent="0.25">
      <c r="A114" s="36">
        <v>41703</v>
      </c>
      <c r="B114" s="36">
        <v>0.6343885763888889</v>
      </c>
      <c r="C114" s="36">
        <v>14.101000000000001</v>
      </c>
      <c r="D114" s="36">
        <v>3.2000000000000002E-3</v>
      </c>
      <c r="E114" s="36">
        <v>31.762328</v>
      </c>
      <c r="F114" s="36">
        <v>2232.6999999999998</v>
      </c>
      <c r="G114" s="36">
        <v>5.5</v>
      </c>
      <c r="H114" s="36">
        <v>-23.4</v>
      </c>
      <c r="I114" s="36"/>
      <c r="J114" s="36">
        <v>1.9</v>
      </c>
      <c r="K114" s="36">
        <v>0.88200000000000001</v>
      </c>
      <c r="L114" s="36">
        <v>12.436500000000001</v>
      </c>
      <c r="M114" s="36">
        <v>2.8E-3</v>
      </c>
      <c r="N114" s="36">
        <v>1969.1809000000001</v>
      </c>
      <c r="O114" s="36">
        <v>4.8255999999999997</v>
      </c>
      <c r="P114" s="36">
        <v>1974</v>
      </c>
      <c r="Q114" s="36">
        <v>1482.3498</v>
      </c>
      <c r="R114" s="36">
        <v>3.6326000000000001</v>
      </c>
      <c r="S114" s="36">
        <v>1486</v>
      </c>
      <c r="T114" s="36">
        <v>0</v>
      </c>
      <c r="U114" s="36"/>
      <c r="V114" s="36"/>
      <c r="W114" s="36">
        <v>0</v>
      </c>
      <c r="X114" s="36">
        <v>1.6757</v>
      </c>
      <c r="Y114" s="36">
        <v>12.2</v>
      </c>
      <c r="Z114" s="36">
        <v>871</v>
      </c>
      <c r="AA114" s="36">
        <v>890</v>
      </c>
      <c r="AB114" s="36">
        <v>819</v>
      </c>
      <c r="AC114" s="36">
        <v>48</v>
      </c>
      <c r="AD114" s="36">
        <v>5.12</v>
      </c>
      <c r="AE114" s="36">
        <v>0.12</v>
      </c>
      <c r="AF114" s="36">
        <v>993</v>
      </c>
      <c r="AG114" s="36">
        <v>-12</v>
      </c>
      <c r="AH114" s="36">
        <v>12</v>
      </c>
      <c r="AI114" s="36">
        <v>14</v>
      </c>
      <c r="AJ114" s="36">
        <v>191</v>
      </c>
      <c r="AK114" s="36">
        <v>190</v>
      </c>
      <c r="AL114" s="36">
        <v>6.4</v>
      </c>
      <c r="AM114" s="36">
        <v>195</v>
      </c>
      <c r="AN114" s="36" t="s">
        <v>155</v>
      </c>
      <c r="AO114" s="36">
        <v>2</v>
      </c>
      <c r="AP114" s="36">
        <v>0.84263888888888883</v>
      </c>
      <c r="AQ114" s="36">
        <v>47.163173999999998</v>
      </c>
      <c r="AR114" s="36">
        <v>-88.491981999999993</v>
      </c>
      <c r="AS114" s="36">
        <v>320.89999999999998</v>
      </c>
      <c r="AT114" s="36">
        <v>37</v>
      </c>
      <c r="AU114" s="36">
        <v>12</v>
      </c>
      <c r="AV114" s="36">
        <v>9</v>
      </c>
      <c r="AW114" s="36" t="s">
        <v>423</v>
      </c>
      <c r="AX114" s="36">
        <v>1.0391999999999999</v>
      </c>
      <c r="AY114" s="36">
        <v>1.1608000000000001</v>
      </c>
      <c r="AZ114" s="36">
        <v>1.9392</v>
      </c>
      <c r="BA114" s="36">
        <v>14.048999999999999</v>
      </c>
      <c r="BB114" s="36">
        <v>15.08</v>
      </c>
      <c r="BC114" s="36">
        <v>1.07</v>
      </c>
      <c r="BD114" s="36">
        <v>13.384</v>
      </c>
      <c r="BE114" s="36">
        <v>3034.9969999999998</v>
      </c>
      <c r="BF114" s="36">
        <v>0.435</v>
      </c>
      <c r="BG114" s="36">
        <v>50.325000000000003</v>
      </c>
      <c r="BH114" s="36">
        <v>0.123</v>
      </c>
      <c r="BI114" s="36">
        <v>50.448</v>
      </c>
      <c r="BJ114" s="36">
        <v>37.883000000000003</v>
      </c>
      <c r="BK114" s="36">
        <v>9.2999999999999999E-2</v>
      </c>
      <c r="BL114" s="36">
        <v>37.975999999999999</v>
      </c>
      <c r="BM114" s="36">
        <v>0</v>
      </c>
      <c r="BN114" s="36"/>
      <c r="BO114" s="36"/>
      <c r="BP114" s="36"/>
      <c r="BQ114" s="36">
        <v>297.346</v>
      </c>
      <c r="BR114" s="36">
        <v>0.36245100000000002</v>
      </c>
      <c r="BS114" s="36">
        <v>0.34313700000000003</v>
      </c>
      <c r="BT114" s="36">
        <v>1.1136999999999999E-2</v>
      </c>
      <c r="BU114" s="36">
        <v>8.7251019999999997</v>
      </c>
      <c r="BV114">
        <f t="shared" si="16"/>
        <v>6.8970537000000007</v>
      </c>
      <c r="BW114" s="4">
        <f t="shared" si="21"/>
        <v>2.3051719483999999</v>
      </c>
      <c r="BY114" s="4">
        <f t="shared" si="17"/>
        <v>20162.37330172001</v>
      </c>
      <c r="BZ114" s="4">
        <f t="shared" si="18"/>
        <v>2.8898323083179998</v>
      </c>
      <c r="CA114" s="4">
        <f t="shared" si="19"/>
        <v>251.66785594485239</v>
      </c>
      <c r="CB114" s="4">
        <f t="shared" si="20"/>
        <v>0</v>
      </c>
    </row>
    <row r="115" spans="1:80" x14ac:dyDescent="0.25">
      <c r="A115" s="36">
        <v>41703</v>
      </c>
      <c r="B115" s="36">
        <v>0.63440015046296294</v>
      </c>
      <c r="C115" s="36">
        <v>14.218999999999999</v>
      </c>
      <c r="D115" s="36">
        <v>4.0000000000000001E-3</v>
      </c>
      <c r="E115" s="36">
        <v>39.846403000000002</v>
      </c>
      <c r="F115" s="36">
        <v>2419.6999999999998</v>
      </c>
      <c r="G115" s="36">
        <v>5.4</v>
      </c>
      <c r="H115" s="36">
        <v>-48.6</v>
      </c>
      <c r="I115" s="36"/>
      <c r="J115" s="36">
        <v>1.7</v>
      </c>
      <c r="K115" s="36">
        <v>0.88109999999999999</v>
      </c>
      <c r="L115" s="36">
        <v>12.5281</v>
      </c>
      <c r="M115" s="36">
        <v>3.5000000000000001E-3</v>
      </c>
      <c r="N115" s="36">
        <v>2131.9167000000002</v>
      </c>
      <c r="O115" s="36">
        <v>4.7576999999999998</v>
      </c>
      <c r="P115" s="36">
        <v>2136.6999999999998</v>
      </c>
      <c r="Q115" s="36">
        <v>1604.8532</v>
      </c>
      <c r="R115" s="36">
        <v>3.5815000000000001</v>
      </c>
      <c r="S115" s="36">
        <v>1608.4</v>
      </c>
      <c r="T115" s="36">
        <v>0</v>
      </c>
      <c r="U115" s="36"/>
      <c r="V115" s="36"/>
      <c r="W115" s="36">
        <v>0</v>
      </c>
      <c r="X115" s="36">
        <v>1.5015000000000001</v>
      </c>
      <c r="Y115" s="36">
        <v>12.1</v>
      </c>
      <c r="Z115" s="36">
        <v>871</v>
      </c>
      <c r="AA115" s="36">
        <v>891</v>
      </c>
      <c r="AB115" s="36">
        <v>820</v>
      </c>
      <c r="AC115" s="36">
        <v>48</v>
      </c>
      <c r="AD115" s="36">
        <v>5.12</v>
      </c>
      <c r="AE115" s="36">
        <v>0.12</v>
      </c>
      <c r="AF115" s="36">
        <v>993</v>
      </c>
      <c r="AG115" s="36">
        <v>-12</v>
      </c>
      <c r="AH115" s="36">
        <v>12</v>
      </c>
      <c r="AI115" s="36">
        <v>14</v>
      </c>
      <c r="AJ115" s="36">
        <v>191</v>
      </c>
      <c r="AK115" s="36">
        <v>190.1</v>
      </c>
      <c r="AL115" s="36">
        <v>6.4</v>
      </c>
      <c r="AM115" s="36">
        <v>195</v>
      </c>
      <c r="AN115" s="36" t="s">
        <v>155</v>
      </c>
      <c r="AO115" s="36">
        <v>2</v>
      </c>
      <c r="AP115" s="36">
        <v>0.84265046296296298</v>
      </c>
      <c r="AQ115" s="36">
        <v>47.163051000000003</v>
      </c>
      <c r="AR115" s="36">
        <v>-88.492035000000001</v>
      </c>
      <c r="AS115" s="36">
        <v>320.7</v>
      </c>
      <c r="AT115" s="36">
        <v>37.799999999999997</v>
      </c>
      <c r="AU115" s="36">
        <v>12</v>
      </c>
      <c r="AV115" s="36">
        <v>9</v>
      </c>
      <c r="AW115" s="36" t="s">
        <v>423</v>
      </c>
      <c r="AX115" s="36">
        <v>1.0216000000000001</v>
      </c>
      <c r="AY115" s="36">
        <v>1.2</v>
      </c>
      <c r="AZ115" s="36">
        <v>1.9</v>
      </c>
      <c r="BA115" s="36">
        <v>14.048999999999999</v>
      </c>
      <c r="BB115" s="36">
        <v>14.96</v>
      </c>
      <c r="BC115" s="36">
        <v>1.06</v>
      </c>
      <c r="BD115" s="36">
        <v>13.5</v>
      </c>
      <c r="BE115" s="36">
        <v>3034.7579999999998</v>
      </c>
      <c r="BF115" s="36">
        <v>0.54100000000000004</v>
      </c>
      <c r="BG115" s="36">
        <v>54.081000000000003</v>
      </c>
      <c r="BH115" s="36">
        <v>0.121</v>
      </c>
      <c r="BI115" s="36">
        <v>54.201999999999998</v>
      </c>
      <c r="BJ115" s="36">
        <v>40.710999999999999</v>
      </c>
      <c r="BK115" s="36">
        <v>9.0999999999999998E-2</v>
      </c>
      <c r="BL115" s="36">
        <v>40.802</v>
      </c>
      <c r="BM115" s="36">
        <v>0</v>
      </c>
      <c r="BN115" s="36"/>
      <c r="BO115" s="36"/>
      <c r="BP115" s="36"/>
      <c r="BQ115" s="36">
        <v>264.46800000000002</v>
      </c>
      <c r="BR115" s="36">
        <v>0.29147899999999999</v>
      </c>
      <c r="BS115" s="36">
        <v>0.34372599999999998</v>
      </c>
      <c r="BT115" s="36">
        <v>1.1863E-2</v>
      </c>
      <c r="BU115" s="36">
        <v>7.0166279999999999</v>
      </c>
      <c r="BV115">
        <f t="shared" si="16"/>
        <v>6.9088925999999997</v>
      </c>
      <c r="BW115" s="4">
        <f t="shared" si="21"/>
        <v>1.8537931176</v>
      </c>
      <c r="BY115" s="4">
        <f t="shared" si="17"/>
        <v>16213.074921716672</v>
      </c>
      <c r="BZ115" s="4">
        <f t="shared" si="18"/>
        <v>2.8902711625272</v>
      </c>
      <c r="CA115" s="4">
        <f t="shared" si="19"/>
        <v>217.49691182559118</v>
      </c>
      <c r="CB115" s="4">
        <f t="shared" si="20"/>
        <v>0</v>
      </c>
    </row>
    <row r="116" spans="1:80" x14ac:dyDescent="0.25">
      <c r="A116" s="36">
        <v>41703</v>
      </c>
      <c r="B116" s="36">
        <v>0.63441172453703698</v>
      </c>
      <c r="C116" s="36">
        <v>14.446</v>
      </c>
      <c r="D116" s="36">
        <v>4.0000000000000001E-3</v>
      </c>
      <c r="E116" s="36">
        <v>40</v>
      </c>
      <c r="F116" s="36">
        <v>2267.1999999999998</v>
      </c>
      <c r="G116" s="36">
        <v>5.4</v>
      </c>
      <c r="H116" s="36">
        <v>-26.2</v>
      </c>
      <c r="I116" s="36"/>
      <c r="J116" s="36">
        <v>1.55</v>
      </c>
      <c r="K116" s="36">
        <v>0.87939999999999996</v>
      </c>
      <c r="L116" s="36">
        <v>12.7035</v>
      </c>
      <c r="M116" s="36">
        <v>3.5000000000000001E-3</v>
      </c>
      <c r="N116" s="36">
        <v>1993.7352000000001</v>
      </c>
      <c r="O116" s="36">
        <v>4.7488000000000001</v>
      </c>
      <c r="P116" s="36">
        <v>1998.5</v>
      </c>
      <c r="Q116" s="36">
        <v>1500.8336999999999</v>
      </c>
      <c r="R116" s="36">
        <v>3.5747</v>
      </c>
      <c r="S116" s="36">
        <v>1504.4</v>
      </c>
      <c r="T116" s="36">
        <v>0</v>
      </c>
      <c r="U116" s="36"/>
      <c r="V116" s="36"/>
      <c r="W116" s="36">
        <v>0</v>
      </c>
      <c r="X116" s="36">
        <v>1.3622000000000001</v>
      </c>
      <c r="Y116" s="36">
        <v>12.2</v>
      </c>
      <c r="Z116" s="36">
        <v>870</v>
      </c>
      <c r="AA116" s="36">
        <v>891</v>
      </c>
      <c r="AB116" s="36">
        <v>820</v>
      </c>
      <c r="AC116" s="36">
        <v>48</v>
      </c>
      <c r="AD116" s="36">
        <v>5.12</v>
      </c>
      <c r="AE116" s="36">
        <v>0.12</v>
      </c>
      <c r="AF116" s="36">
        <v>993</v>
      </c>
      <c r="AG116" s="36">
        <v>-12</v>
      </c>
      <c r="AH116" s="36">
        <v>12</v>
      </c>
      <c r="AI116" s="36">
        <v>14</v>
      </c>
      <c r="AJ116" s="36">
        <v>191</v>
      </c>
      <c r="AK116" s="36">
        <v>190.9</v>
      </c>
      <c r="AL116" s="36">
        <v>6.7</v>
      </c>
      <c r="AM116" s="36">
        <v>195</v>
      </c>
      <c r="AN116" s="36" t="s">
        <v>155</v>
      </c>
      <c r="AO116" s="36">
        <v>2</v>
      </c>
      <c r="AP116" s="36">
        <v>0.84267361111111105</v>
      </c>
      <c r="AQ116" s="36">
        <v>47.162773999999999</v>
      </c>
      <c r="AR116" s="36">
        <v>-88.492119000000002</v>
      </c>
      <c r="AS116" s="36">
        <v>320.3</v>
      </c>
      <c r="AT116" s="36">
        <v>39.1</v>
      </c>
      <c r="AU116" s="36">
        <v>12</v>
      </c>
      <c r="AV116" s="36">
        <v>9</v>
      </c>
      <c r="AW116" s="36" t="s">
        <v>423</v>
      </c>
      <c r="AX116" s="36">
        <v>1.1000000000000001</v>
      </c>
      <c r="AY116" s="36">
        <v>1.2</v>
      </c>
      <c r="AZ116" s="36">
        <v>1.9</v>
      </c>
      <c r="BA116" s="36">
        <v>14.048999999999999</v>
      </c>
      <c r="BB116" s="36">
        <v>14.74</v>
      </c>
      <c r="BC116" s="36">
        <v>1.05</v>
      </c>
      <c r="BD116" s="36">
        <v>13.714</v>
      </c>
      <c r="BE116" s="36">
        <v>3034.634</v>
      </c>
      <c r="BF116" s="36">
        <v>0.53500000000000003</v>
      </c>
      <c r="BG116" s="36">
        <v>49.875</v>
      </c>
      <c r="BH116" s="36">
        <v>0.11899999999999999</v>
      </c>
      <c r="BI116" s="36">
        <v>49.994</v>
      </c>
      <c r="BJ116" s="36">
        <v>37.545000000000002</v>
      </c>
      <c r="BK116" s="36">
        <v>8.8999999999999996E-2</v>
      </c>
      <c r="BL116" s="36">
        <v>37.634</v>
      </c>
      <c r="BM116" s="36">
        <v>0</v>
      </c>
      <c r="BN116" s="36"/>
      <c r="BO116" s="36"/>
      <c r="BP116" s="36"/>
      <c r="BQ116" s="36">
        <v>236.601</v>
      </c>
      <c r="BR116" s="36">
        <v>0.30094900000000002</v>
      </c>
      <c r="BS116" s="36">
        <v>0.34200000000000003</v>
      </c>
      <c r="BT116" s="36">
        <v>1.0999999999999999E-2</v>
      </c>
      <c r="BU116" s="36">
        <v>7.2445950000000003</v>
      </c>
      <c r="BV116">
        <f t="shared" si="16"/>
        <v>6.874200000000001</v>
      </c>
      <c r="BW116" s="4">
        <f t="shared" si="21"/>
        <v>1.914021999</v>
      </c>
      <c r="BY116" s="4">
        <f t="shared" si="17"/>
        <v>16739.146242479321</v>
      </c>
      <c r="BZ116" s="4">
        <f t="shared" si="18"/>
        <v>2.9510785286550001</v>
      </c>
      <c r="CA116" s="4">
        <f t="shared" si="19"/>
        <v>207.099520295985</v>
      </c>
      <c r="CB116" s="4">
        <f t="shared" si="20"/>
        <v>0</v>
      </c>
    </row>
    <row r="117" spans="1:80" x14ac:dyDescent="0.25">
      <c r="A117" s="36">
        <v>41703</v>
      </c>
      <c r="B117" s="36">
        <v>0.63442329861111113</v>
      </c>
      <c r="C117" s="36">
        <v>14.347</v>
      </c>
      <c r="D117" s="36">
        <v>3.3E-3</v>
      </c>
      <c r="E117" s="36">
        <v>33.226365999999999</v>
      </c>
      <c r="F117" s="36">
        <v>2059.1</v>
      </c>
      <c r="G117" s="36">
        <v>3.8</v>
      </c>
      <c r="H117" s="36">
        <v>-33.200000000000003</v>
      </c>
      <c r="I117" s="36"/>
      <c r="J117" s="36">
        <v>1.49</v>
      </c>
      <c r="K117" s="36">
        <v>0.88019999999999998</v>
      </c>
      <c r="L117" s="36">
        <v>12.627700000000001</v>
      </c>
      <c r="M117" s="36">
        <v>2.8999999999999998E-3</v>
      </c>
      <c r="N117" s="36">
        <v>1812.2852</v>
      </c>
      <c r="O117" s="36">
        <v>3.3445999999999998</v>
      </c>
      <c r="P117" s="36">
        <v>1815.6</v>
      </c>
      <c r="Q117" s="36">
        <v>1364.2427</v>
      </c>
      <c r="R117" s="36">
        <v>2.5177</v>
      </c>
      <c r="S117" s="36">
        <v>1366.8</v>
      </c>
      <c r="T117" s="36">
        <v>0</v>
      </c>
      <c r="U117" s="36"/>
      <c r="V117" s="36"/>
      <c r="W117" s="36">
        <v>0</v>
      </c>
      <c r="X117" s="36">
        <v>1.3141</v>
      </c>
      <c r="Y117" s="36">
        <v>12.2</v>
      </c>
      <c r="Z117" s="36">
        <v>870</v>
      </c>
      <c r="AA117" s="36">
        <v>891</v>
      </c>
      <c r="AB117" s="36">
        <v>820</v>
      </c>
      <c r="AC117" s="36">
        <v>48</v>
      </c>
      <c r="AD117" s="36">
        <v>5.12</v>
      </c>
      <c r="AE117" s="36">
        <v>0.12</v>
      </c>
      <c r="AF117" s="36">
        <v>993</v>
      </c>
      <c r="AG117" s="36">
        <v>-12</v>
      </c>
      <c r="AH117" s="36">
        <v>12</v>
      </c>
      <c r="AI117" s="36">
        <v>14</v>
      </c>
      <c r="AJ117" s="36">
        <v>191</v>
      </c>
      <c r="AK117" s="36">
        <v>190</v>
      </c>
      <c r="AL117" s="36">
        <v>6.7</v>
      </c>
      <c r="AM117" s="36">
        <v>195</v>
      </c>
      <c r="AN117" s="36" t="s">
        <v>155</v>
      </c>
      <c r="AO117" s="36">
        <v>2</v>
      </c>
      <c r="AP117" s="36">
        <v>0.8426851851851852</v>
      </c>
      <c r="AQ117" s="36">
        <v>47.162616999999997</v>
      </c>
      <c r="AR117" s="36">
        <v>-88.492148999999998</v>
      </c>
      <c r="AS117" s="36">
        <v>320.10000000000002</v>
      </c>
      <c r="AT117" s="36">
        <v>39.6</v>
      </c>
      <c r="AU117" s="36">
        <v>12</v>
      </c>
      <c r="AV117" s="36">
        <v>9</v>
      </c>
      <c r="AW117" s="36" t="s">
        <v>423</v>
      </c>
      <c r="AX117" s="36">
        <v>1.1000000000000001</v>
      </c>
      <c r="AY117" s="36">
        <v>1.2216</v>
      </c>
      <c r="AZ117" s="36">
        <v>1.9216</v>
      </c>
      <c r="BA117" s="36">
        <v>14.048999999999999</v>
      </c>
      <c r="BB117" s="36">
        <v>14.84</v>
      </c>
      <c r="BC117" s="36">
        <v>1.06</v>
      </c>
      <c r="BD117" s="36">
        <v>13.616</v>
      </c>
      <c r="BE117" s="36">
        <v>3034.8290000000002</v>
      </c>
      <c r="BF117" s="36">
        <v>0.44700000000000001</v>
      </c>
      <c r="BG117" s="36">
        <v>45.610999999999997</v>
      </c>
      <c r="BH117" s="36">
        <v>8.4000000000000005E-2</v>
      </c>
      <c r="BI117" s="36">
        <v>45.695999999999998</v>
      </c>
      <c r="BJ117" s="36">
        <v>34.335000000000001</v>
      </c>
      <c r="BK117" s="36">
        <v>6.3E-2</v>
      </c>
      <c r="BL117" s="36">
        <v>34.398000000000003</v>
      </c>
      <c r="BM117" s="36">
        <v>0</v>
      </c>
      <c r="BN117" s="36"/>
      <c r="BO117" s="36"/>
      <c r="BP117" s="36"/>
      <c r="BQ117" s="36">
        <v>229.62899999999999</v>
      </c>
      <c r="BR117" s="36">
        <v>0.54027400000000003</v>
      </c>
      <c r="BS117" s="36">
        <v>0.34186299999999997</v>
      </c>
      <c r="BT117" s="36">
        <v>1.0999999999999999E-2</v>
      </c>
      <c r="BU117" s="36">
        <v>13.005746</v>
      </c>
      <c r="BV117">
        <f t="shared" si="16"/>
        <v>6.8714462999999997</v>
      </c>
      <c r="BW117" s="4">
        <f t="shared" si="21"/>
        <v>3.4361180931999997</v>
      </c>
      <c r="BY117" s="4">
        <f t="shared" si="17"/>
        <v>30052.621798028245</v>
      </c>
      <c r="BZ117" s="4">
        <f t="shared" si="18"/>
        <v>4.4264510269667996</v>
      </c>
      <c r="CA117" s="4">
        <f t="shared" si="19"/>
        <v>340.00491277607398</v>
      </c>
      <c r="CB117" s="4">
        <f t="shared" si="20"/>
        <v>0</v>
      </c>
    </row>
    <row r="118" spans="1:80" x14ac:dyDescent="0.25">
      <c r="A118" s="36">
        <v>41703</v>
      </c>
      <c r="B118" s="36">
        <v>0.63443487268518517</v>
      </c>
      <c r="C118" s="36">
        <v>13.82</v>
      </c>
      <c r="D118" s="36">
        <v>2.5000000000000001E-3</v>
      </c>
      <c r="E118" s="36">
        <v>24.975999999999999</v>
      </c>
      <c r="F118" s="36">
        <v>1898.8</v>
      </c>
      <c r="G118" s="36">
        <v>3.9</v>
      </c>
      <c r="H118" s="36">
        <v>-47.2</v>
      </c>
      <c r="I118" s="36"/>
      <c r="J118" s="36">
        <v>1.4</v>
      </c>
      <c r="K118" s="36">
        <v>0.88419999999999999</v>
      </c>
      <c r="L118" s="36">
        <v>12.2193</v>
      </c>
      <c r="M118" s="36">
        <v>2.2000000000000001E-3</v>
      </c>
      <c r="N118" s="36">
        <v>1678.8719000000001</v>
      </c>
      <c r="O118" s="36">
        <v>3.4097</v>
      </c>
      <c r="P118" s="36">
        <v>1682.3</v>
      </c>
      <c r="Q118" s="36">
        <v>1263.8125</v>
      </c>
      <c r="R118" s="36">
        <v>2.5668000000000002</v>
      </c>
      <c r="S118" s="36">
        <v>1266.4000000000001</v>
      </c>
      <c r="T118" s="36">
        <v>0</v>
      </c>
      <c r="U118" s="36"/>
      <c r="V118" s="36"/>
      <c r="W118" s="36">
        <v>0</v>
      </c>
      <c r="X118" s="36">
        <v>1.2378</v>
      </c>
      <c r="Y118" s="36">
        <v>12.2</v>
      </c>
      <c r="Z118" s="36">
        <v>871</v>
      </c>
      <c r="AA118" s="36">
        <v>891</v>
      </c>
      <c r="AB118" s="36">
        <v>821</v>
      </c>
      <c r="AC118" s="36">
        <v>48</v>
      </c>
      <c r="AD118" s="36">
        <v>5.12</v>
      </c>
      <c r="AE118" s="36">
        <v>0.12</v>
      </c>
      <c r="AF118" s="36">
        <v>993</v>
      </c>
      <c r="AG118" s="36">
        <v>-12</v>
      </c>
      <c r="AH118" s="36">
        <v>12</v>
      </c>
      <c r="AI118" s="36">
        <v>14</v>
      </c>
      <c r="AJ118" s="36">
        <v>191</v>
      </c>
      <c r="AK118" s="36">
        <v>190</v>
      </c>
      <c r="AL118" s="36">
        <v>6.5</v>
      </c>
      <c r="AM118" s="36">
        <v>195</v>
      </c>
      <c r="AN118" s="36" t="s">
        <v>155</v>
      </c>
      <c r="AO118" s="36">
        <v>2</v>
      </c>
      <c r="AP118" s="36">
        <v>0.84269675925925924</v>
      </c>
      <c r="AQ118" s="36">
        <v>47.162447999999998</v>
      </c>
      <c r="AR118" s="36">
        <v>-88.492097000000001</v>
      </c>
      <c r="AS118" s="36">
        <v>320</v>
      </c>
      <c r="AT118" s="36">
        <v>41.6</v>
      </c>
      <c r="AU118" s="36">
        <v>12</v>
      </c>
      <c r="AV118" s="36">
        <v>9</v>
      </c>
      <c r="AW118" s="36" t="s">
        <v>423</v>
      </c>
      <c r="AX118" s="36">
        <v>1.1000000000000001</v>
      </c>
      <c r="AY118" s="36">
        <v>1.2352000000000001</v>
      </c>
      <c r="AZ118" s="36">
        <v>2</v>
      </c>
      <c r="BA118" s="36">
        <v>14.048999999999999</v>
      </c>
      <c r="BB118" s="36">
        <v>15.37</v>
      </c>
      <c r="BC118" s="36">
        <v>1.0900000000000001</v>
      </c>
      <c r="BD118" s="36">
        <v>13.101000000000001</v>
      </c>
      <c r="BE118" s="36">
        <v>3035.306</v>
      </c>
      <c r="BF118" s="36">
        <v>0.34899999999999998</v>
      </c>
      <c r="BG118" s="36">
        <v>43.673000000000002</v>
      </c>
      <c r="BH118" s="36">
        <v>8.8999999999999996E-2</v>
      </c>
      <c r="BI118" s="36">
        <v>43.762</v>
      </c>
      <c r="BJ118" s="36">
        <v>32.875999999999998</v>
      </c>
      <c r="BK118" s="36">
        <v>6.7000000000000004E-2</v>
      </c>
      <c r="BL118" s="36">
        <v>32.942999999999998</v>
      </c>
      <c r="BM118" s="36">
        <v>0</v>
      </c>
      <c r="BN118" s="36"/>
      <c r="BO118" s="36"/>
      <c r="BP118" s="36"/>
      <c r="BQ118" s="36">
        <v>223.572</v>
      </c>
      <c r="BR118" s="36">
        <v>0.51103799999999999</v>
      </c>
      <c r="BS118" s="36">
        <v>0.34113700000000002</v>
      </c>
      <c r="BT118" s="36">
        <v>1.0999999999999999E-2</v>
      </c>
      <c r="BU118" s="36">
        <v>12.301962</v>
      </c>
      <c r="BV118">
        <f t="shared" si="16"/>
        <v>6.8568537000000012</v>
      </c>
      <c r="BW118" s="4">
        <f t="shared" si="21"/>
        <v>3.2501783603999996</v>
      </c>
      <c r="BY118" s="4">
        <f t="shared" si="17"/>
        <v>28430.842800181239</v>
      </c>
      <c r="BZ118" s="4">
        <f t="shared" si="18"/>
        <v>3.2689831395131996</v>
      </c>
      <c r="CA118" s="4">
        <f t="shared" si="19"/>
        <v>307.94008508491675</v>
      </c>
      <c r="CB118" s="4">
        <f t="shared" si="20"/>
        <v>0</v>
      </c>
    </row>
    <row r="119" spans="1:80" x14ac:dyDescent="0.25">
      <c r="A119" s="36">
        <v>41703</v>
      </c>
      <c r="B119" s="36">
        <v>0.63444644675925932</v>
      </c>
      <c r="C119" s="36">
        <v>13.683</v>
      </c>
      <c r="D119" s="36">
        <v>2.3E-3</v>
      </c>
      <c r="E119" s="36">
        <v>23.258621000000002</v>
      </c>
      <c r="F119" s="36">
        <v>1614.8</v>
      </c>
      <c r="G119" s="36">
        <v>5.0999999999999996</v>
      </c>
      <c r="H119" s="36">
        <v>-51.7</v>
      </c>
      <c r="I119" s="36"/>
      <c r="J119" s="36">
        <v>1.4</v>
      </c>
      <c r="K119" s="36">
        <v>0.88519999999999999</v>
      </c>
      <c r="L119" s="36">
        <v>12.112</v>
      </c>
      <c r="M119" s="36">
        <v>2.0999999999999999E-3</v>
      </c>
      <c r="N119" s="36">
        <v>1429.3751999999999</v>
      </c>
      <c r="O119" s="36">
        <v>4.5269000000000004</v>
      </c>
      <c r="P119" s="36">
        <v>1433.9</v>
      </c>
      <c r="Q119" s="36">
        <v>1075.9976999999999</v>
      </c>
      <c r="R119" s="36">
        <v>3.4077999999999999</v>
      </c>
      <c r="S119" s="36">
        <v>1079.4000000000001</v>
      </c>
      <c r="T119" s="36">
        <v>0</v>
      </c>
      <c r="U119" s="36"/>
      <c r="V119" s="36"/>
      <c r="W119" s="36">
        <v>0</v>
      </c>
      <c r="X119" s="36">
        <v>1.2393000000000001</v>
      </c>
      <c r="Y119" s="36">
        <v>12.2</v>
      </c>
      <c r="Z119" s="36">
        <v>870</v>
      </c>
      <c r="AA119" s="36">
        <v>892</v>
      </c>
      <c r="AB119" s="36">
        <v>821</v>
      </c>
      <c r="AC119" s="36">
        <v>48</v>
      </c>
      <c r="AD119" s="36">
        <v>5.12</v>
      </c>
      <c r="AE119" s="36">
        <v>0.12</v>
      </c>
      <c r="AF119" s="36">
        <v>993</v>
      </c>
      <c r="AG119" s="36">
        <v>-12</v>
      </c>
      <c r="AH119" s="36">
        <v>12</v>
      </c>
      <c r="AI119" s="36">
        <v>14</v>
      </c>
      <c r="AJ119" s="36">
        <v>191</v>
      </c>
      <c r="AK119" s="36">
        <v>190</v>
      </c>
      <c r="AL119" s="36">
        <v>6.3</v>
      </c>
      <c r="AM119" s="36">
        <v>195</v>
      </c>
      <c r="AN119" s="36" t="s">
        <v>155</v>
      </c>
      <c r="AO119" s="36">
        <v>2</v>
      </c>
      <c r="AP119" s="36">
        <v>0.84270833333333339</v>
      </c>
      <c r="AQ119" s="36">
        <v>47.162275999999999</v>
      </c>
      <c r="AR119" s="36">
        <v>-88.492018000000002</v>
      </c>
      <c r="AS119" s="36">
        <v>319.89999999999998</v>
      </c>
      <c r="AT119" s="36">
        <v>42.5</v>
      </c>
      <c r="AU119" s="36">
        <v>12</v>
      </c>
      <c r="AV119" s="36">
        <v>9</v>
      </c>
      <c r="AW119" s="36" t="s">
        <v>423</v>
      </c>
      <c r="AX119" s="36">
        <v>1.1000000000000001</v>
      </c>
      <c r="AY119" s="36">
        <v>1</v>
      </c>
      <c r="AZ119" s="36">
        <v>2</v>
      </c>
      <c r="BA119" s="36">
        <v>14.048999999999999</v>
      </c>
      <c r="BB119" s="36">
        <v>15.51</v>
      </c>
      <c r="BC119" s="36">
        <v>1.1000000000000001</v>
      </c>
      <c r="BD119" s="36">
        <v>12.97</v>
      </c>
      <c r="BE119" s="36">
        <v>3035.4270000000001</v>
      </c>
      <c r="BF119" s="36">
        <v>0.32800000000000001</v>
      </c>
      <c r="BG119" s="36">
        <v>37.514000000000003</v>
      </c>
      <c r="BH119" s="36">
        <v>0.11899999999999999</v>
      </c>
      <c r="BI119" s="36">
        <v>37.631999999999998</v>
      </c>
      <c r="BJ119" s="36">
        <v>28.239000000000001</v>
      </c>
      <c r="BK119" s="36">
        <v>8.8999999999999996E-2</v>
      </c>
      <c r="BL119" s="36">
        <v>28.329000000000001</v>
      </c>
      <c r="BM119" s="36">
        <v>0</v>
      </c>
      <c r="BN119" s="36"/>
      <c r="BO119" s="36"/>
      <c r="BP119" s="36"/>
      <c r="BQ119" s="36">
        <v>225.82300000000001</v>
      </c>
      <c r="BR119" s="36">
        <v>0.30654700000000001</v>
      </c>
      <c r="BS119" s="36">
        <v>0.34200000000000003</v>
      </c>
      <c r="BT119" s="36">
        <v>1.1136999999999999E-2</v>
      </c>
      <c r="BU119" s="36">
        <v>7.3793530000000001</v>
      </c>
      <c r="BV119">
        <f t="shared" si="16"/>
        <v>6.874200000000001</v>
      </c>
      <c r="BW119" s="4">
        <f t="shared" si="21"/>
        <v>1.9496250626</v>
      </c>
      <c r="BY119" s="4">
        <f t="shared" si="17"/>
        <v>17054.969659709783</v>
      </c>
      <c r="BZ119" s="4">
        <f t="shared" si="18"/>
        <v>1.8429137147376</v>
      </c>
      <c r="CA119" s="4">
        <f t="shared" si="19"/>
        <v>158.6647572880338</v>
      </c>
      <c r="CB119" s="4">
        <f t="shared" si="20"/>
        <v>0</v>
      </c>
    </row>
    <row r="120" spans="1:80" x14ac:dyDescent="0.25">
      <c r="A120" s="36">
        <v>41703</v>
      </c>
      <c r="B120" s="36">
        <v>0.63445802083333336</v>
      </c>
      <c r="C120" s="36">
        <v>13.696999999999999</v>
      </c>
      <c r="D120" s="36">
        <v>3.0000000000000001E-3</v>
      </c>
      <c r="E120" s="36">
        <v>30</v>
      </c>
      <c r="F120" s="36">
        <v>1604.8</v>
      </c>
      <c r="G120" s="36">
        <v>-5.8</v>
      </c>
      <c r="H120" s="36">
        <v>-67.400000000000006</v>
      </c>
      <c r="I120" s="36"/>
      <c r="J120" s="36">
        <v>1.5</v>
      </c>
      <c r="K120" s="36">
        <v>0.88519999999999999</v>
      </c>
      <c r="L120" s="36">
        <v>12.124000000000001</v>
      </c>
      <c r="M120" s="36">
        <v>2.7000000000000001E-3</v>
      </c>
      <c r="N120" s="36">
        <v>1420.5039999999999</v>
      </c>
      <c r="O120" s="36">
        <v>0</v>
      </c>
      <c r="P120" s="36">
        <v>1420.5</v>
      </c>
      <c r="Q120" s="36">
        <v>1069.3197</v>
      </c>
      <c r="R120" s="36">
        <v>0</v>
      </c>
      <c r="S120" s="36">
        <v>1069.3</v>
      </c>
      <c r="T120" s="36">
        <v>0</v>
      </c>
      <c r="U120" s="36"/>
      <c r="V120" s="36"/>
      <c r="W120" s="36">
        <v>0</v>
      </c>
      <c r="X120" s="36">
        <v>1.3278000000000001</v>
      </c>
      <c r="Y120" s="36">
        <v>12.2</v>
      </c>
      <c r="Z120" s="36">
        <v>871</v>
      </c>
      <c r="AA120" s="36">
        <v>891</v>
      </c>
      <c r="AB120" s="36">
        <v>821</v>
      </c>
      <c r="AC120" s="36">
        <v>48</v>
      </c>
      <c r="AD120" s="36">
        <v>5.12</v>
      </c>
      <c r="AE120" s="36">
        <v>0.12</v>
      </c>
      <c r="AF120" s="36">
        <v>993</v>
      </c>
      <c r="AG120" s="36">
        <v>-12</v>
      </c>
      <c r="AH120" s="36">
        <v>12</v>
      </c>
      <c r="AI120" s="36">
        <v>14</v>
      </c>
      <c r="AJ120" s="36">
        <v>191</v>
      </c>
      <c r="AK120" s="36">
        <v>190</v>
      </c>
      <c r="AL120" s="36">
        <v>6.6</v>
      </c>
      <c r="AM120" s="36">
        <v>195</v>
      </c>
      <c r="AN120" s="36" t="s">
        <v>155</v>
      </c>
      <c r="AO120" s="36">
        <v>2</v>
      </c>
      <c r="AP120" s="36">
        <v>0.84271990740740732</v>
      </c>
      <c r="AQ120" s="36">
        <v>47.162145000000002</v>
      </c>
      <c r="AR120" s="36">
        <v>-88.491974999999996</v>
      </c>
      <c r="AS120" s="36">
        <v>319.8</v>
      </c>
      <c r="AT120" s="36">
        <v>42.5</v>
      </c>
      <c r="AU120" s="36">
        <v>12</v>
      </c>
      <c r="AV120" s="36">
        <v>9</v>
      </c>
      <c r="AW120" s="36" t="s">
        <v>423</v>
      </c>
      <c r="AX120" s="36">
        <v>1.1000000000000001</v>
      </c>
      <c r="AY120" s="36">
        <v>1</v>
      </c>
      <c r="AZ120" s="36">
        <v>2</v>
      </c>
      <c r="BA120" s="36">
        <v>14.048999999999999</v>
      </c>
      <c r="BB120" s="36">
        <v>15.5</v>
      </c>
      <c r="BC120" s="36">
        <v>1.1000000000000001</v>
      </c>
      <c r="BD120" s="36">
        <v>12.973000000000001</v>
      </c>
      <c r="BE120" s="36">
        <v>3035.268</v>
      </c>
      <c r="BF120" s="36">
        <v>0.42299999999999999</v>
      </c>
      <c r="BG120" s="36">
        <v>37.241999999999997</v>
      </c>
      <c r="BH120" s="36">
        <v>0</v>
      </c>
      <c r="BI120" s="36">
        <v>37.241999999999997</v>
      </c>
      <c r="BJ120" s="36">
        <v>28.035</v>
      </c>
      <c r="BK120" s="36">
        <v>0</v>
      </c>
      <c r="BL120" s="36">
        <v>28.035</v>
      </c>
      <c r="BM120" s="36">
        <v>0</v>
      </c>
      <c r="BN120" s="36"/>
      <c r="BO120" s="36"/>
      <c r="BP120" s="36"/>
      <c r="BQ120" s="36">
        <v>241.69399999999999</v>
      </c>
      <c r="BR120" s="36">
        <v>0.26138499999999998</v>
      </c>
      <c r="BS120" s="36">
        <v>0.34213700000000002</v>
      </c>
      <c r="BT120" s="36">
        <v>1.2E-2</v>
      </c>
      <c r="BU120" s="36">
        <v>6.2921909999999999</v>
      </c>
      <c r="BV120">
        <f t="shared" si="16"/>
        <v>6.8769537000000014</v>
      </c>
      <c r="BW120" s="4">
        <f t="shared" si="21"/>
        <v>1.6623968621999998</v>
      </c>
      <c r="BY120" s="4">
        <f t="shared" si="17"/>
        <v>14541.587234451943</v>
      </c>
      <c r="BZ120" s="4">
        <f t="shared" si="18"/>
        <v>2.0265397981901998</v>
      </c>
      <c r="CA120" s="4">
        <f t="shared" si="19"/>
        <v>134.31215896515897</v>
      </c>
      <c r="CB120" s="4">
        <f t="shared" si="20"/>
        <v>0</v>
      </c>
    </row>
    <row r="121" spans="1:80" x14ac:dyDescent="0.25">
      <c r="A121" s="36">
        <v>41703</v>
      </c>
      <c r="B121" s="36">
        <v>0.6344695949074074</v>
      </c>
      <c r="C121" s="36">
        <v>13.618</v>
      </c>
      <c r="D121" s="36">
        <v>3.0000000000000001E-3</v>
      </c>
      <c r="E121" s="36">
        <v>30</v>
      </c>
      <c r="F121" s="36">
        <v>1607.3</v>
      </c>
      <c r="G121" s="36">
        <v>-5.9</v>
      </c>
      <c r="H121" s="36">
        <v>-32.4</v>
      </c>
      <c r="I121" s="36"/>
      <c r="J121" s="36">
        <v>1.4</v>
      </c>
      <c r="K121" s="36">
        <v>0.88580000000000003</v>
      </c>
      <c r="L121" s="36">
        <v>12.0633</v>
      </c>
      <c r="M121" s="36">
        <v>2.7000000000000001E-3</v>
      </c>
      <c r="N121" s="36">
        <v>1423.7982</v>
      </c>
      <c r="O121" s="36">
        <v>0</v>
      </c>
      <c r="P121" s="36">
        <v>1423.8</v>
      </c>
      <c r="Q121" s="36">
        <v>1071.7994000000001</v>
      </c>
      <c r="R121" s="36">
        <v>0</v>
      </c>
      <c r="S121" s="36">
        <v>1071.8</v>
      </c>
      <c r="T121" s="36">
        <v>0</v>
      </c>
      <c r="U121" s="36"/>
      <c r="V121" s="36"/>
      <c r="W121" s="36">
        <v>0</v>
      </c>
      <c r="X121" s="36">
        <v>1.2402</v>
      </c>
      <c r="Y121" s="36">
        <v>12.2</v>
      </c>
      <c r="Z121" s="36">
        <v>871</v>
      </c>
      <c r="AA121" s="36">
        <v>892</v>
      </c>
      <c r="AB121" s="36">
        <v>822</v>
      </c>
      <c r="AC121" s="36">
        <v>48</v>
      </c>
      <c r="AD121" s="36">
        <v>5.12</v>
      </c>
      <c r="AE121" s="36">
        <v>0.12</v>
      </c>
      <c r="AF121" s="36">
        <v>993</v>
      </c>
      <c r="AG121" s="36">
        <v>-12</v>
      </c>
      <c r="AH121" s="36">
        <v>12</v>
      </c>
      <c r="AI121" s="36">
        <v>14</v>
      </c>
      <c r="AJ121" s="36">
        <v>191</v>
      </c>
      <c r="AK121" s="36">
        <v>190.1</v>
      </c>
      <c r="AL121" s="36">
        <v>6.7</v>
      </c>
      <c r="AM121" s="36">
        <v>195</v>
      </c>
      <c r="AN121" s="36" t="s">
        <v>155</v>
      </c>
      <c r="AO121" s="36">
        <v>2</v>
      </c>
      <c r="AP121" s="36">
        <v>0.84271990740740732</v>
      </c>
      <c r="AQ121" s="36">
        <v>47.162109000000001</v>
      </c>
      <c r="AR121" s="36">
        <v>-88.491963999999996</v>
      </c>
      <c r="AS121" s="36">
        <v>319.8</v>
      </c>
      <c r="AT121" s="36">
        <v>42.5</v>
      </c>
      <c r="AU121" s="36">
        <v>12</v>
      </c>
      <c r="AV121" s="36">
        <v>9</v>
      </c>
      <c r="AW121" s="36" t="s">
        <v>423</v>
      </c>
      <c r="AX121" s="36">
        <v>1.1000000000000001</v>
      </c>
      <c r="AY121" s="36">
        <v>1</v>
      </c>
      <c r="AZ121" s="36">
        <v>2</v>
      </c>
      <c r="BA121" s="36">
        <v>14.048999999999999</v>
      </c>
      <c r="BB121" s="36">
        <v>15.58</v>
      </c>
      <c r="BC121" s="36">
        <v>1.1100000000000001</v>
      </c>
      <c r="BD121" s="36">
        <v>12.888999999999999</v>
      </c>
      <c r="BE121" s="36">
        <v>3035.3139999999999</v>
      </c>
      <c r="BF121" s="36">
        <v>0.42599999999999999</v>
      </c>
      <c r="BG121" s="36">
        <v>37.515999999999998</v>
      </c>
      <c r="BH121" s="36">
        <v>0</v>
      </c>
      <c r="BI121" s="36">
        <v>37.515999999999998</v>
      </c>
      <c r="BJ121" s="36">
        <v>28.241</v>
      </c>
      <c r="BK121" s="36">
        <v>0</v>
      </c>
      <c r="BL121" s="36">
        <v>28.241</v>
      </c>
      <c r="BM121" s="36">
        <v>0</v>
      </c>
      <c r="BN121" s="36"/>
      <c r="BO121" s="36"/>
      <c r="BP121" s="36"/>
      <c r="BQ121" s="36">
        <v>226.887</v>
      </c>
      <c r="BR121" s="36">
        <v>0.36090499999999998</v>
      </c>
      <c r="BS121" s="36">
        <v>0.34313700000000003</v>
      </c>
      <c r="BT121" s="36">
        <v>1.1863E-2</v>
      </c>
      <c r="BU121" s="36">
        <v>8.6878860000000007</v>
      </c>
      <c r="BV121">
        <f t="shared" si="16"/>
        <v>6.8970537000000007</v>
      </c>
      <c r="BW121" s="4">
        <f t="shared" si="21"/>
        <v>2.2953394812000001</v>
      </c>
      <c r="BY121" s="4">
        <f t="shared" si="17"/>
        <v>20078.469771523727</v>
      </c>
      <c r="BZ121" s="4">
        <f t="shared" si="18"/>
        <v>2.8179714265703999</v>
      </c>
      <c r="CA121" s="4">
        <f t="shared" si="19"/>
        <v>186.8129837036964</v>
      </c>
      <c r="CB121" s="4">
        <f t="shared" si="20"/>
        <v>0</v>
      </c>
    </row>
    <row r="122" spans="1:80" x14ac:dyDescent="0.25">
      <c r="A122" s="36">
        <v>41703</v>
      </c>
      <c r="B122" s="36">
        <v>0.63448116898148144</v>
      </c>
      <c r="C122" s="36">
        <v>13.382999999999999</v>
      </c>
      <c r="D122" s="36">
        <v>1.4E-3</v>
      </c>
      <c r="E122" s="36">
        <v>13.64532</v>
      </c>
      <c r="F122" s="36">
        <v>1565.5</v>
      </c>
      <c r="G122" s="36">
        <v>-2.7</v>
      </c>
      <c r="H122" s="36">
        <v>-70.2</v>
      </c>
      <c r="I122" s="36"/>
      <c r="J122" s="36">
        <v>1.4</v>
      </c>
      <c r="K122" s="36">
        <v>0.88780000000000003</v>
      </c>
      <c r="L122" s="36">
        <v>11.881</v>
      </c>
      <c r="M122" s="36">
        <v>1.1999999999999999E-3</v>
      </c>
      <c r="N122" s="36">
        <v>1389.7560000000001</v>
      </c>
      <c r="O122" s="36">
        <v>0</v>
      </c>
      <c r="P122" s="36">
        <v>1389.8</v>
      </c>
      <c r="Q122" s="36">
        <v>1046.1733999999999</v>
      </c>
      <c r="R122" s="36">
        <v>0</v>
      </c>
      <c r="S122" s="36">
        <v>1046.2</v>
      </c>
      <c r="T122" s="36">
        <v>0</v>
      </c>
      <c r="U122" s="36"/>
      <c r="V122" s="36"/>
      <c r="W122" s="36">
        <v>0</v>
      </c>
      <c r="X122" s="36">
        <v>1.2428999999999999</v>
      </c>
      <c r="Y122" s="36">
        <v>12.2</v>
      </c>
      <c r="Z122" s="36">
        <v>870</v>
      </c>
      <c r="AA122" s="36">
        <v>892</v>
      </c>
      <c r="AB122" s="36">
        <v>822</v>
      </c>
      <c r="AC122" s="36">
        <v>48</v>
      </c>
      <c r="AD122" s="36">
        <v>5.12</v>
      </c>
      <c r="AE122" s="36">
        <v>0.12</v>
      </c>
      <c r="AF122" s="36">
        <v>993</v>
      </c>
      <c r="AG122" s="36">
        <v>-12</v>
      </c>
      <c r="AH122" s="36">
        <v>12</v>
      </c>
      <c r="AI122" s="36">
        <v>14</v>
      </c>
      <c r="AJ122" s="36">
        <v>191</v>
      </c>
      <c r="AK122" s="36">
        <v>190.9</v>
      </c>
      <c r="AL122" s="36">
        <v>7</v>
      </c>
      <c r="AM122" s="36">
        <v>195</v>
      </c>
      <c r="AN122" s="36" t="s">
        <v>155</v>
      </c>
      <c r="AO122" s="36">
        <v>2</v>
      </c>
      <c r="AP122" s="36">
        <v>0.84273148148148147</v>
      </c>
      <c r="AQ122" s="36">
        <v>47.161903000000002</v>
      </c>
      <c r="AR122" s="36">
        <v>-88.491876000000005</v>
      </c>
      <c r="AS122" s="36">
        <v>319.7</v>
      </c>
      <c r="AT122" s="36">
        <v>42.9</v>
      </c>
      <c r="AU122" s="36">
        <v>12</v>
      </c>
      <c r="AV122" s="36">
        <v>9</v>
      </c>
      <c r="AW122" s="36" t="s">
        <v>423</v>
      </c>
      <c r="AX122" s="36">
        <v>1.0568</v>
      </c>
      <c r="AY122" s="36">
        <v>1</v>
      </c>
      <c r="AZ122" s="36">
        <v>1.9136</v>
      </c>
      <c r="BA122" s="36">
        <v>14.048999999999999</v>
      </c>
      <c r="BB122" s="36">
        <v>15.84</v>
      </c>
      <c r="BC122" s="36">
        <v>1.1299999999999999</v>
      </c>
      <c r="BD122" s="36">
        <v>12.644</v>
      </c>
      <c r="BE122" s="36">
        <v>3035.83</v>
      </c>
      <c r="BF122" s="36">
        <v>0.19700000000000001</v>
      </c>
      <c r="BG122" s="36">
        <v>37.188000000000002</v>
      </c>
      <c r="BH122" s="36">
        <v>0</v>
      </c>
      <c r="BI122" s="36">
        <v>37.188000000000002</v>
      </c>
      <c r="BJ122" s="36">
        <v>27.994</v>
      </c>
      <c r="BK122" s="36">
        <v>0</v>
      </c>
      <c r="BL122" s="36">
        <v>27.994</v>
      </c>
      <c r="BM122" s="36">
        <v>0</v>
      </c>
      <c r="BN122" s="36"/>
      <c r="BO122" s="36"/>
      <c r="BP122" s="36"/>
      <c r="BQ122" s="36">
        <v>230.91</v>
      </c>
      <c r="BR122" s="36">
        <v>0.39302500000000001</v>
      </c>
      <c r="BS122" s="36">
        <v>0.34386299999999997</v>
      </c>
      <c r="BT122" s="36">
        <v>1.0999999999999999E-2</v>
      </c>
      <c r="BU122" s="36">
        <v>9.4610939999999992</v>
      </c>
      <c r="BV122">
        <f t="shared" si="16"/>
        <v>6.9116463000000001</v>
      </c>
      <c r="BW122" s="4">
        <f t="shared" si="21"/>
        <v>2.4996210347999996</v>
      </c>
      <c r="BY122" s="4">
        <f t="shared" si="17"/>
        <v>21869.138660692424</v>
      </c>
      <c r="BZ122" s="4">
        <f t="shared" si="18"/>
        <v>1.4191243634051998</v>
      </c>
      <c r="CA122" s="4">
        <f t="shared" si="19"/>
        <v>201.65973314297037</v>
      </c>
      <c r="CB122" s="4">
        <f t="shared" si="20"/>
        <v>0</v>
      </c>
    </row>
    <row r="123" spans="1:80" x14ac:dyDescent="0.25">
      <c r="A123" s="36">
        <v>41703</v>
      </c>
      <c r="B123" s="36">
        <v>0.63449274305555559</v>
      </c>
      <c r="C123" s="36">
        <v>13.125999999999999</v>
      </c>
      <c r="D123" s="36">
        <v>2.3E-3</v>
      </c>
      <c r="E123" s="36">
        <v>23.436959999999999</v>
      </c>
      <c r="F123" s="36">
        <v>1561.3</v>
      </c>
      <c r="G123" s="36">
        <v>-2</v>
      </c>
      <c r="H123" s="36">
        <v>-57.3</v>
      </c>
      <c r="I123" s="36"/>
      <c r="J123" s="36">
        <v>1.6</v>
      </c>
      <c r="K123" s="36">
        <v>0.88970000000000005</v>
      </c>
      <c r="L123" s="36">
        <v>11.6784</v>
      </c>
      <c r="M123" s="36">
        <v>2.0999999999999999E-3</v>
      </c>
      <c r="N123" s="36">
        <v>1389.0677000000001</v>
      </c>
      <c r="O123" s="36">
        <v>0</v>
      </c>
      <c r="P123" s="36">
        <v>1389.1</v>
      </c>
      <c r="Q123" s="36">
        <v>1045.6551999999999</v>
      </c>
      <c r="R123" s="36">
        <v>0</v>
      </c>
      <c r="S123" s="36">
        <v>1045.7</v>
      </c>
      <c r="T123" s="36">
        <v>0</v>
      </c>
      <c r="U123" s="36"/>
      <c r="V123" s="36"/>
      <c r="W123" s="36">
        <v>0</v>
      </c>
      <c r="X123" s="36">
        <v>1.4198</v>
      </c>
      <c r="Y123" s="36">
        <v>12.1</v>
      </c>
      <c r="Z123" s="36">
        <v>870</v>
      </c>
      <c r="AA123" s="36">
        <v>892</v>
      </c>
      <c r="AB123" s="36">
        <v>823</v>
      </c>
      <c r="AC123" s="36">
        <v>48</v>
      </c>
      <c r="AD123" s="36">
        <v>5.12</v>
      </c>
      <c r="AE123" s="36">
        <v>0.12</v>
      </c>
      <c r="AF123" s="36">
        <v>993</v>
      </c>
      <c r="AG123" s="36">
        <v>-12</v>
      </c>
      <c r="AH123" s="36">
        <v>12</v>
      </c>
      <c r="AI123" s="36">
        <v>14</v>
      </c>
      <c r="AJ123" s="36">
        <v>191</v>
      </c>
      <c r="AK123" s="36">
        <v>190</v>
      </c>
      <c r="AL123" s="36">
        <v>6.8</v>
      </c>
      <c r="AM123" s="36">
        <v>195</v>
      </c>
      <c r="AN123" s="36" t="s">
        <v>155</v>
      </c>
      <c r="AO123" s="36">
        <v>2</v>
      </c>
      <c r="AP123" s="36">
        <v>0.84275462962962966</v>
      </c>
      <c r="AQ123" s="36">
        <v>47.1616</v>
      </c>
      <c r="AR123" s="36">
        <v>-88.491674000000003</v>
      </c>
      <c r="AS123" s="36">
        <v>319.3</v>
      </c>
      <c r="AT123" s="36">
        <v>44.4</v>
      </c>
      <c r="AU123" s="36">
        <v>12</v>
      </c>
      <c r="AV123" s="36">
        <v>10</v>
      </c>
      <c r="AW123" s="36" t="s">
        <v>424</v>
      </c>
      <c r="AX123" s="36">
        <v>0.9</v>
      </c>
      <c r="AY123" s="36">
        <v>1.0216000000000001</v>
      </c>
      <c r="AZ123" s="36">
        <v>1.6215999999999999</v>
      </c>
      <c r="BA123" s="36">
        <v>14.048999999999999</v>
      </c>
      <c r="BB123" s="36">
        <v>16.13</v>
      </c>
      <c r="BC123" s="36">
        <v>1.1499999999999999</v>
      </c>
      <c r="BD123" s="36">
        <v>12.398999999999999</v>
      </c>
      <c r="BE123" s="36">
        <v>3035.7739999999999</v>
      </c>
      <c r="BF123" s="36">
        <v>0.34499999999999997</v>
      </c>
      <c r="BG123" s="36">
        <v>37.813000000000002</v>
      </c>
      <c r="BH123" s="36">
        <v>0</v>
      </c>
      <c r="BI123" s="36">
        <v>37.813000000000002</v>
      </c>
      <c r="BJ123" s="36">
        <v>28.465</v>
      </c>
      <c r="BK123" s="36">
        <v>0</v>
      </c>
      <c r="BL123" s="36">
        <v>28.465</v>
      </c>
      <c r="BM123" s="36">
        <v>0</v>
      </c>
      <c r="BN123" s="36"/>
      <c r="BO123" s="36"/>
      <c r="BP123" s="36"/>
      <c r="BQ123" s="36">
        <v>268.358</v>
      </c>
      <c r="BR123" s="36">
        <v>0.24679499999999999</v>
      </c>
      <c r="BS123" s="36">
        <v>0.34313700000000003</v>
      </c>
      <c r="BT123" s="36">
        <v>1.0999999999999999E-2</v>
      </c>
      <c r="BU123" s="36">
        <v>5.9409729999999996</v>
      </c>
      <c r="BV123">
        <f t="shared" si="16"/>
        <v>6.8970537000000007</v>
      </c>
      <c r="BW123" s="4">
        <f t="shared" si="21"/>
        <v>1.5696050665999999</v>
      </c>
      <c r="BY123" s="4">
        <f t="shared" si="17"/>
        <v>13732.192671672861</v>
      </c>
      <c r="BZ123" s="4">
        <f t="shared" si="18"/>
        <v>1.5605926105589998</v>
      </c>
      <c r="CA123" s="4">
        <f t="shared" si="19"/>
        <v>128.760199013223</v>
      </c>
      <c r="CB123" s="4">
        <f t="shared" si="20"/>
        <v>0</v>
      </c>
    </row>
    <row r="124" spans="1:80" x14ac:dyDescent="0.25">
      <c r="A124" s="36">
        <v>41703</v>
      </c>
      <c r="B124" s="36">
        <v>0.63450431712962962</v>
      </c>
      <c r="C124" s="36">
        <v>13.183999999999999</v>
      </c>
      <c r="D124" s="36">
        <v>3.5000000000000001E-3</v>
      </c>
      <c r="E124" s="36">
        <v>34.987932000000001</v>
      </c>
      <c r="F124" s="36">
        <v>1540.6</v>
      </c>
      <c r="G124" s="36">
        <v>-3.7</v>
      </c>
      <c r="H124" s="36">
        <v>-62.1</v>
      </c>
      <c r="I124" s="36"/>
      <c r="J124" s="36">
        <v>1.75</v>
      </c>
      <c r="K124" s="36">
        <v>0.88919999999999999</v>
      </c>
      <c r="L124" s="36">
        <v>11.7232</v>
      </c>
      <c r="M124" s="36">
        <v>3.0999999999999999E-3</v>
      </c>
      <c r="N124" s="36">
        <v>1369.8245999999999</v>
      </c>
      <c r="O124" s="36">
        <v>0</v>
      </c>
      <c r="P124" s="36">
        <v>1369.8</v>
      </c>
      <c r="Q124" s="36">
        <v>1031.1695</v>
      </c>
      <c r="R124" s="36">
        <v>0</v>
      </c>
      <c r="S124" s="36">
        <v>1031.2</v>
      </c>
      <c r="T124" s="36">
        <v>0</v>
      </c>
      <c r="U124" s="36"/>
      <c r="V124" s="36"/>
      <c r="W124" s="36">
        <v>0</v>
      </c>
      <c r="X124" s="36">
        <v>1.5597000000000001</v>
      </c>
      <c r="Y124" s="36">
        <v>12.2</v>
      </c>
      <c r="Z124" s="36">
        <v>870</v>
      </c>
      <c r="AA124" s="36">
        <v>892</v>
      </c>
      <c r="AB124" s="36">
        <v>823</v>
      </c>
      <c r="AC124" s="36">
        <v>48</v>
      </c>
      <c r="AD124" s="36">
        <v>5.12</v>
      </c>
      <c r="AE124" s="36">
        <v>0.12</v>
      </c>
      <c r="AF124" s="36">
        <v>993</v>
      </c>
      <c r="AG124" s="36">
        <v>-12</v>
      </c>
      <c r="AH124" s="36">
        <v>12.137</v>
      </c>
      <c r="AI124" s="36">
        <v>14</v>
      </c>
      <c r="AJ124" s="36">
        <v>190.9</v>
      </c>
      <c r="AK124" s="36">
        <v>190</v>
      </c>
      <c r="AL124" s="36">
        <v>6.6</v>
      </c>
      <c r="AM124" s="36">
        <v>195</v>
      </c>
      <c r="AN124" s="36" t="s">
        <v>155</v>
      </c>
      <c r="AO124" s="36">
        <v>2</v>
      </c>
      <c r="AP124" s="36">
        <v>0.8427662037037037</v>
      </c>
      <c r="AQ124" s="36">
        <v>47.161450000000002</v>
      </c>
      <c r="AR124" s="36">
        <v>-88.491522000000003</v>
      </c>
      <c r="AS124" s="36">
        <v>319.2</v>
      </c>
      <c r="AT124" s="36">
        <v>44.1</v>
      </c>
      <c r="AU124" s="36">
        <v>12</v>
      </c>
      <c r="AV124" s="36">
        <v>10</v>
      </c>
      <c r="AW124" s="36" t="s">
        <v>424</v>
      </c>
      <c r="AX124" s="36">
        <v>0.9</v>
      </c>
      <c r="AY124" s="36">
        <v>1.1000000000000001</v>
      </c>
      <c r="AZ124" s="36">
        <v>1.7</v>
      </c>
      <c r="BA124" s="36">
        <v>14.048999999999999</v>
      </c>
      <c r="BB124" s="36">
        <v>16.059999999999999</v>
      </c>
      <c r="BC124" s="36">
        <v>1.1399999999999999</v>
      </c>
      <c r="BD124" s="36">
        <v>12.465</v>
      </c>
      <c r="BE124" s="36">
        <v>3035.47</v>
      </c>
      <c r="BF124" s="36">
        <v>0.51300000000000001</v>
      </c>
      <c r="BG124" s="36">
        <v>37.143000000000001</v>
      </c>
      <c r="BH124" s="36">
        <v>0</v>
      </c>
      <c r="BI124" s="36">
        <v>37.143000000000001</v>
      </c>
      <c r="BJ124" s="36">
        <v>27.960999999999999</v>
      </c>
      <c r="BK124" s="36">
        <v>0</v>
      </c>
      <c r="BL124" s="36">
        <v>27.960999999999999</v>
      </c>
      <c r="BM124" s="36">
        <v>0</v>
      </c>
      <c r="BN124" s="36"/>
      <c r="BO124" s="36"/>
      <c r="BP124" s="36"/>
      <c r="BQ124" s="36">
        <v>293.64</v>
      </c>
      <c r="BR124" s="36">
        <v>0.27617799999999998</v>
      </c>
      <c r="BS124" s="36">
        <v>0.34372599999999998</v>
      </c>
      <c r="BT124" s="36">
        <v>1.0999999999999999E-2</v>
      </c>
      <c r="BU124" s="36">
        <v>6.6482950000000001</v>
      </c>
      <c r="BV124">
        <f t="shared" si="16"/>
        <v>6.9088925999999997</v>
      </c>
      <c r="BW124" s="4">
        <f t="shared" si="21"/>
        <v>1.7564795389999999</v>
      </c>
      <c r="BY124" s="4">
        <f t="shared" si="17"/>
        <v>15365.584998007109</v>
      </c>
      <c r="BZ124" s="4">
        <f t="shared" si="18"/>
        <v>2.5968120600690003</v>
      </c>
      <c r="CA124" s="4">
        <f t="shared" si="19"/>
        <v>141.53891230329299</v>
      </c>
      <c r="CB124" s="4">
        <f t="shared" si="20"/>
        <v>0</v>
      </c>
    </row>
    <row r="125" spans="1:80" x14ac:dyDescent="0.25">
      <c r="A125" s="36">
        <v>41703</v>
      </c>
      <c r="B125" s="36">
        <v>0.63451589120370377</v>
      </c>
      <c r="C125" s="36">
        <v>14.031000000000001</v>
      </c>
      <c r="D125" s="36">
        <v>4.0000000000000001E-3</v>
      </c>
      <c r="E125" s="36">
        <v>40</v>
      </c>
      <c r="F125" s="36">
        <v>1301.7</v>
      </c>
      <c r="G125" s="36">
        <v>-3.5</v>
      </c>
      <c r="H125" s="36">
        <v>-77.8</v>
      </c>
      <c r="I125" s="36"/>
      <c r="J125" s="36">
        <v>1.8</v>
      </c>
      <c r="K125" s="36">
        <v>0.88260000000000005</v>
      </c>
      <c r="L125" s="36">
        <v>12.383100000000001</v>
      </c>
      <c r="M125" s="36">
        <v>3.5000000000000001E-3</v>
      </c>
      <c r="N125" s="36">
        <v>1148.8417999999999</v>
      </c>
      <c r="O125" s="36">
        <v>0</v>
      </c>
      <c r="P125" s="36">
        <v>1148.8</v>
      </c>
      <c r="Q125" s="36">
        <v>864.81920000000002</v>
      </c>
      <c r="R125" s="36">
        <v>0</v>
      </c>
      <c r="S125" s="36">
        <v>864.8</v>
      </c>
      <c r="T125" s="36">
        <v>0</v>
      </c>
      <c r="U125" s="36"/>
      <c r="V125" s="36"/>
      <c r="W125" s="36">
        <v>0</v>
      </c>
      <c r="X125" s="36">
        <v>1.5886</v>
      </c>
      <c r="Y125" s="36">
        <v>12.1</v>
      </c>
      <c r="Z125" s="36">
        <v>870</v>
      </c>
      <c r="AA125" s="36">
        <v>892</v>
      </c>
      <c r="AB125" s="36">
        <v>823</v>
      </c>
      <c r="AC125" s="36">
        <v>48</v>
      </c>
      <c r="AD125" s="36">
        <v>5.12</v>
      </c>
      <c r="AE125" s="36">
        <v>0.12</v>
      </c>
      <c r="AF125" s="36">
        <v>993</v>
      </c>
      <c r="AG125" s="36">
        <v>-12</v>
      </c>
      <c r="AH125" s="36">
        <v>13</v>
      </c>
      <c r="AI125" s="36">
        <v>14</v>
      </c>
      <c r="AJ125" s="36">
        <v>190.1</v>
      </c>
      <c r="AK125" s="36">
        <v>190</v>
      </c>
      <c r="AL125" s="36">
        <v>6.6</v>
      </c>
      <c r="AM125" s="36">
        <v>195</v>
      </c>
      <c r="AN125" s="36" t="s">
        <v>155</v>
      </c>
      <c r="AO125" s="36">
        <v>2</v>
      </c>
      <c r="AP125" s="36">
        <v>0.84277777777777774</v>
      </c>
      <c r="AQ125" s="36">
        <v>47.161285999999997</v>
      </c>
      <c r="AR125" s="36">
        <v>-88.491291000000004</v>
      </c>
      <c r="AS125" s="36">
        <v>318.89999999999998</v>
      </c>
      <c r="AT125" s="36">
        <v>43.7</v>
      </c>
      <c r="AU125" s="36">
        <v>12</v>
      </c>
      <c r="AV125" s="36">
        <v>10</v>
      </c>
      <c r="AW125" s="36" t="s">
        <v>424</v>
      </c>
      <c r="AX125" s="36">
        <v>0.92159999999999997</v>
      </c>
      <c r="AY125" s="36">
        <v>1.1432</v>
      </c>
      <c r="AZ125" s="36">
        <v>1.7216</v>
      </c>
      <c r="BA125" s="36">
        <v>14.048999999999999</v>
      </c>
      <c r="BB125" s="36">
        <v>15.15</v>
      </c>
      <c r="BC125" s="36">
        <v>1.08</v>
      </c>
      <c r="BD125" s="36">
        <v>13.304</v>
      </c>
      <c r="BE125" s="36">
        <v>3034.857</v>
      </c>
      <c r="BF125" s="36">
        <v>0.55100000000000005</v>
      </c>
      <c r="BG125" s="36">
        <v>29.484999999999999</v>
      </c>
      <c r="BH125" s="36">
        <v>0</v>
      </c>
      <c r="BI125" s="36">
        <v>29.484999999999999</v>
      </c>
      <c r="BJ125" s="36">
        <v>22.196000000000002</v>
      </c>
      <c r="BK125" s="36">
        <v>0</v>
      </c>
      <c r="BL125" s="36">
        <v>22.196000000000002</v>
      </c>
      <c r="BM125" s="36">
        <v>0</v>
      </c>
      <c r="BN125" s="36"/>
      <c r="BO125" s="36"/>
      <c r="BP125" s="36"/>
      <c r="BQ125" s="36">
        <v>283.09699999999998</v>
      </c>
      <c r="BR125" s="36">
        <v>0.26853399999999999</v>
      </c>
      <c r="BS125" s="36">
        <v>0.34213700000000002</v>
      </c>
      <c r="BT125" s="36">
        <v>1.0999999999999999E-2</v>
      </c>
      <c r="BU125" s="36">
        <v>6.4642850000000003</v>
      </c>
      <c r="BV125">
        <f t="shared" si="16"/>
        <v>6.8769537000000014</v>
      </c>
      <c r="BW125" s="4">
        <f t="shared" si="21"/>
        <v>1.7078640970000001</v>
      </c>
      <c r="BY125" s="4">
        <f t="shared" si="17"/>
        <v>14937.282695321343</v>
      </c>
      <c r="BZ125" s="4">
        <f t="shared" si="18"/>
        <v>2.7119705360490003</v>
      </c>
      <c r="CA125" s="4">
        <f t="shared" si="19"/>
        <v>109.24663887140402</v>
      </c>
      <c r="CB125" s="4">
        <f t="shared" si="20"/>
        <v>0</v>
      </c>
    </row>
    <row r="126" spans="1:80" x14ac:dyDescent="0.25">
      <c r="A126" s="36">
        <v>41703</v>
      </c>
      <c r="B126" s="36">
        <v>0.63452746527777781</v>
      </c>
      <c r="C126" s="36">
        <v>14.303000000000001</v>
      </c>
      <c r="D126" s="36">
        <v>3.7000000000000002E-3</v>
      </c>
      <c r="E126" s="36">
        <v>36.5</v>
      </c>
      <c r="F126" s="36">
        <v>986</v>
      </c>
      <c r="G126" s="36">
        <v>1.1000000000000001</v>
      </c>
      <c r="H126" s="36">
        <v>-41.5</v>
      </c>
      <c r="I126" s="36"/>
      <c r="J126" s="36">
        <v>1.95</v>
      </c>
      <c r="K126" s="36">
        <v>0.88039999999999996</v>
      </c>
      <c r="L126" s="36">
        <v>12.5914</v>
      </c>
      <c r="M126" s="36">
        <v>3.2000000000000002E-3</v>
      </c>
      <c r="N126" s="36">
        <v>868.01969999999994</v>
      </c>
      <c r="O126" s="36">
        <v>0.92589999999999995</v>
      </c>
      <c r="P126" s="36">
        <v>868.9</v>
      </c>
      <c r="Q126" s="36">
        <v>653.42340000000002</v>
      </c>
      <c r="R126" s="36">
        <v>0.69699999999999995</v>
      </c>
      <c r="S126" s="36">
        <v>654.1</v>
      </c>
      <c r="T126" s="36">
        <v>0</v>
      </c>
      <c r="U126" s="36"/>
      <c r="V126" s="36"/>
      <c r="W126" s="36">
        <v>0</v>
      </c>
      <c r="X126" s="36">
        <v>1.7161999999999999</v>
      </c>
      <c r="Y126" s="36">
        <v>12.2</v>
      </c>
      <c r="Z126" s="36">
        <v>870</v>
      </c>
      <c r="AA126" s="36">
        <v>892</v>
      </c>
      <c r="AB126" s="36">
        <v>825</v>
      </c>
      <c r="AC126" s="36">
        <v>48</v>
      </c>
      <c r="AD126" s="36">
        <v>5.12</v>
      </c>
      <c r="AE126" s="36">
        <v>0.12</v>
      </c>
      <c r="AF126" s="36">
        <v>993</v>
      </c>
      <c r="AG126" s="36">
        <v>-12</v>
      </c>
      <c r="AH126" s="36">
        <v>13</v>
      </c>
      <c r="AI126" s="36">
        <v>14</v>
      </c>
      <c r="AJ126" s="36">
        <v>191</v>
      </c>
      <c r="AK126" s="36">
        <v>190</v>
      </c>
      <c r="AL126" s="36">
        <v>6.3</v>
      </c>
      <c r="AM126" s="36">
        <v>195</v>
      </c>
      <c r="AN126" s="36" t="s">
        <v>155</v>
      </c>
      <c r="AO126" s="36">
        <v>2</v>
      </c>
      <c r="AP126" s="36">
        <v>0.84278935185185189</v>
      </c>
      <c r="AQ126" s="36">
        <v>47.161085999999997</v>
      </c>
      <c r="AR126" s="36">
        <v>-88.490826999999996</v>
      </c>
      <c r="AS126" s="36">
        <v>318.10000000000002</v>
      </c>
      <c r="AT126" s="36">
        <v>42.1</v>
      </c>
      <c r="AU126" s="36">
        <v>12</v>
      </c>
      <c r="AV126" s="36">
        <v>10</v>
      </c>
      <c r="AW126" s="36" t="s">
        <v>424</v>
      </c>
      <c r="AX126" s="36">
        <v>1</v>
      </c>
      <c r="AY126" s="36">
        <v>1.3</v>
      </c>
      <c r="AZ126" s="36">
        <v>1.8</v>
      </c>
      <c r="BA126" s="36">
        <v>14.048999999999999</v>
      </c>
      <c r="BB126" s="36">
        <v>14.88</v>
      </c>
      <c r="BC126" s="36">
        <v>1.06</v>
      </c>
      <c r="BD126" s="36">
        <v>13.59</v>
      </c>
      <c r="BE126" s="36">
        <v>3034.7849999999999</v>
      </c>
      <c r="BF126" s="36">
        <v>0.49299999999999999</v>
      </c>
      <c r="BG126" s="36">
        <v>21.908999999999999</v>
      </c>
      <c r="BH126" s="36">
        <v>2.3E-2</v>
      </c>
      <c r="BI126" s="36">
        <v>21.931999999999999</v>
      </c>
      <c r="BJ126" s="36">
        <v>16.492000000000001</v>
      </c>
      <c r="BK126" s="36">
        <v>1.7999999999999999E-2</v>
      </c>
      <c r="BL126" s="36">
        <v>16.510000000000002</v>
      </c>
      <c r="BM126" s="36">
        <v>0</v>
      </c>
      <c r="BN126" s="36"/>
      <c r="BO126" s="36"/>
      <c r="BP126" s="36"/>
      <c r="BQ126" s="36">
        <v>300.75900000000001</v>
      </c>
      <c r="BR126" s="36">
        <v>0.26805499999999999</v>
      </c>
      <c r="BS126" s="36">
        <v>0.34300000000000003</v>
      </c>
      <c r="BT126" s="36">
        <v>1.1136999999999999E-2</v>
      </c>
      <c r="BU126" s="36">
        <v>6.4527530000000004</v>
      </c>
      <c r="BV126">
        <f t="shared" si="16"/>
        <v>6.8943000000000012</v>
      </c>
      <c r="BW126" s="4">
        <f t="shared" si="21"/>
        <v>1.7048173426</v>
      </c>
      <c r="BY126" s="4">
        <f t="shared" si="17"/>
        <v>14910.281495178147</v>
      </c>
      <c r="BZ126" s="4">
        <f t="shared" si="18"/>
        <v>2.4221711841605997</v>
      </c>
      <c r="CA126" s="4">
        <f t="shared" si="19"/>
        <v>81.0272762052264</v>
      </c>
      <c r="CB126" s="4">
        <f t="shared" si="20"/>
        <v>0</v>
      </c>
    </row>
    <row r="127" spans="1:80" x14ac:dyDescent="0.25">
      <c r="A127" s="36">
        <v>41703</v>
      </c>
      <c r="B127" s="36">
        <v>0.63453903935185185</v>
      </c>
      <c r="C127" s="36">
        <v>14.36</v>
      </c>
      <c r="D127" s="36">
        <v>2E-3</v>
      </c>
      <c r="E127" s="36">
        <v>20.370968000000001</v>
      </c>
      <c r="F127" s="36">
        <v>854.8</v>
      </c>
      <c r="G127" s="36">
        <v>2.2999999999999998</v>
      </c>
      <c r="H127" s="36">
        <v>-54.3</v>
      </c>
      <c r="I127" s="36"/>
      <c r="J127" s="36">
        <v>2.19</v>
      </c>
      <c r="K127" s="36">
        <v>0.87990000000000002</v>
      </c>
      <c r="L127" s="36">
        <v>12.6351</v>
      </c>
      <c r="M127" s="36">
        <v>1.8E-3</v>
      </c>
      <c r="N127" s="36">
        <v>752.08929999999998</v>
      </c>
      <c r="O127" s="36">
        <v>2.0485000000000002</v>
      </c>
      <c r="P127" s="36">
        <v>754.1</v>
      </c>
      <c r="Q127" s="36">
        <v>566.15390000000002</v>
      </c>
      <c r="R127" s="36">
        <v>1.5421</v>
      </c>
      <c r="S127" s="36">
        <v>567.70000000000005</v>
      </c>
      <c r="T127" s="36">
        <v>0</v>
      </c>
      <c r="U127" s="36"/>
      <c r="V127" s="36"/>
      <c r="W127" s="36">
        <v>0</v>
      </c>
      <c r="X127" s="36">
        <v>1.9309000000000001</v>
      </c>
      <c r="Y127" s="36">
        <v>12.1</v>
      </c>
      <c r="Z127" s="36">
        <v>871</v>
      </c>
      <c r="AA127" s="36">
        <v>891</v>
      </c>
      <c r="AB127" s="36">
        <v>823</v>
      </c>
      <c r="AC127" s="36">
        <v>48</v>
      </c>
      <c r="AD127" s="36">
        <v>5.12</v>
      </c>
      <c r="AE127" s="36">
        <v>0.12</v>
      </c>
      <c r="AF127" s="36">
        <v>993</v>
      </c>
      <c r="AG127" s="36">
        <v>-12</v>
      </c>
      <c r="AH127" s="36">
        <v>12.863864</v>
      </c>
      <c r="AI127" s="36">
        <v>14</v>
      </c>
      <c r="AJ127" s="36">
        <v>190.9</v>
      </c>
      <c r="AK127" s="36">
        <v>190.1</v>
      </c>
      <c r="AL127" s="36">
        <v>6.1</v>
      </c>
      <c r="AM127" s="36">
        <v>195</v>
      </c>
      <c r="AN127" s="36" t="s">
        <v>155</v>
      </c>
      <c r="AO127" s="36">
        <v>2</v>
      </c>
      <c r="AP127" s="36">
        <v>0.84280092592592604</v>
      </c>
      <c r="AQ127" s="36">
        <v>47.160950999999997</v>
      </c>
      <c r="AR127" s="36">
        <v>-88.490707999999998</v>
      </c>
      <c r="AS127" s="36">
        <v>317.8</v>
      </c>
      <c r="AT127" s="36">
        <v>41.1</v>
      </c>
      <c r="AU127" s="36">
        <v>12</v>
      </c>
      <c r="AV127" s="36">
        <v>10</v>
      </c>
      <c r="AW127" s="36" t="s">
        <v>424</v>
      </c>
      <c r="AX127" s="36">
        <v>1</v>
      </c>
      <c r="AY127" s="36">
        <v>1.3</v>
      </c>
      <c r="AZ127" s="36">
        <v>1.8216000000000001</v>
      </c>
      <c r="BA127" s="36">
        <v>14.048999999999999</v>
      </c>
      <c r="BB127" s="36">
        <v>14.83</v>
      </c>
      <c r="BC127" s="36">
        <v>1.06</v>
      </c>
      <c r="BD127" s="36">
        <v>13.651</v>
      </c>
      <c r="BE127" s="36">
        <v>3035.0970000000002</v>
      </c>
      <c r="BF127" s="36">
        <v>0.27400000000000002</v>
      </c>
      <c r="BG127" s="36">
        <v>18.919</v>
      </c>
      <c r="BH127" s="36">
        <v>5.1999999999999998E-2</v>
      </c>
      <c r="BI127" s="36">
        <v>18.971</v>
      </c>
      <c r="BJ127" s="36">
        <v>14.242000000000001</v>
      </c>
      <c r="BK127" s="36">
        <v>3.9E-2</v>
      </c>
      <c r="BL127" s="36">
        <v>14.281000000000001</v>
      </c>
      <c r="BM127" s="36">
        <v>0</v>
      </c>
      <c r="BN127" s="36"/>
      <c r="BO127" s="36"/>
      <c r="BP127" s="36"/>
      <c r="BQ127" s="36">
        <v>337.25400000000002</v>
      </c>
      <c r="BR127" s="36">
        <v>0.35769099999999998</v>
      </c>
      <c r="BS127" s="36">
        <v>0.343136</v>
      </c>
      <c r="BT127" s="36">
        <v>1.2E-2</v>
      </c>
      <c r="BU127" s="36">
        <v>8.6105099999999997</v>
      </c>
      <c r="BV127">
        <f t="shared" si="16"/>
        <v>6.8970336000000003</v>
      </c>
      <c r="BW127" s="4">
        <f t="shared" si="21"/>
        <v>2.2748967419999997</v>
      </c>
      <c r="BY127" s="4">
        <f t="shared" si="17"/>
        <v>19898.224359094456</v>
      </c>
      <c r="BZ127" s="4">
        <f t="shared" si="18"/>
        <v>1.7963555940360001</v>
      </c>
      <c r="CA127" s="4">
        <f t="shared" si="19"/>
        <v>93.371154635987992</v>
      </c>
      <c r="CB127" s="4">
        <f t="shared" si="20"/>
        <v>0</v>
      </c>
    </row>
    <row r="128" spans="1:80" x14ac:dyDescent="0.25">
      <c r="A128" s="36">
        <v>41703</v>
      </c>
      <c r="B128" s="36">
        <v>0.63455061342592589</v>
      </c>
      <c r="C128" s="36">
        <v>14.061999999999999</v>
      </c>
      <c r="D128" s="36">
        <v>2E-3</v>
      </c>
      <c r="E128" s="36">
        <v>20</v>
      </c>
      <c r="F128" s="36">
        <v>971.2</v>
      </c>
      <c r="G128" s="36">
        <v>11.6</v>
      </c>
      <c r="H128" s="36">
        <v>-38.6</v>
      </c>
      <c r="I128" s="36"/>
      <c r="J128" s="36">
        <v>2.4</v>
      </c>
      <c r="K128" s="36">
        <v>0.88219999999999998</v>
      </c>
      <c r="L128" s="36">
        <v>12.4063</v>
      </c>
      <c r="M128" s="36">
        <v>1.8E-3</v>
      </c>
      <c r="N128" s="36">
        <v>856.83879999999999</v>
      </c>
      <c r="O128" s="36">
        <v>10.2509</v>
      </c>
      <c r="P128" s="36">
        <v>867.1</v>
      </c>
      <c r="Q128" s="36">
        <v>645.00670000000002</v>
      </c>
      <c r="R128" s="36">
        <v>7.7165999999999997</v>
      </c>
      <c r="S128" s="36">
        <v>652.70000000000005</v>
      </c>
      <c r="T128" s="36">
        <v>0</v>
      </c>
      <c r="U128" s="36"/>
      <c r="V128" s="36"/>
      <c r="W128" s="36">
        <v>0</v>
      </c>
      <c r="X128" s="36">
        <v>2.1173999999999999</v>
      </c>
      <c r="Y128" s="36">
        <v>12.1</v>
      </c>
      <c r="Z128" s="36">
        <v>871</v>
      </c>
      <c r="AA128" s="36">
        <v>892</v>
      </c>
      <c r="AB128" s="36">
        <v>823</v>
      </c>
      <c r="AC128" s="36">
        <v>48</v>
      </c>
      <c r="AD128" s="36">
        <v>5.12</v>
      </c>
      <c r="AE128" s="36">
        <v>0.12</v>
      </c>
      <c r="AF128" s="36">
        <v>993</v>
      </c>
      <c r="AG128" s="36">
        <v>-12</v>
      </c>
      <c r="AH128" s="36">
        <v>12</v>
      </c>
      <c r="AI128" s="36">
        <v>14</v>
      </c>
      <c r="AJ128" s="36">
        <v>190.1</v>
      </c>
      <c r="AK128" s="36">
        <v>191</v>
      </c>
      <c r="AL128" s="36">
        <v>6.3</v>
      </c>
      <c r="AM128" s="36">
        <v>195</v>
      </c>
      <c r="AN128" s="36" t="s">
        <v>155</v>
      </c>
      <c r="AO128" s="36">
        <v>2</v>
      </c>
      <c r="AP128" s="36">
        <v>0.84281249999999996</v>
      </c>
      <c r="AQ128" s="36">
        <v>47.160817999999999</v>
      </c>
      <c r="AR128" s="36">
        <v>-88.490689000000003</v>
      </c>
      <c r="AS128" s="36">
        <v>317.60000000000002</v>
      </c>
      <c r="AT128" s="36">
        <v>37.299999999999997</v>
      </c>
      <c r="AU128" s="36">
        <v>12</v>
      </c>
      <c r="AV128" s="36">
        <v>9</v>
      </c>
      <c r="AW128" s="36" t="s">
        <v>412</v>
      </c>
      <c r="AX128" s="36">
        <v>1</v>
      </c>
      <c r="AY128" s="36">
        <v>1.3</v>
      </c>
      <c r="AZ128" s="36">
        <v>1.9</v>
      </c>
      <c r="BA128" s="36">
        <v>14.048999999999999</v>
      </c>
      <c r="BB128" s="36">
        <v>15.12</v>
      </c>
      <c r="BC128" s="36">
        <v>1.08</v>
      </c>
      <c r="BD128" s="36">
        <v>13.348000000000001</v>
      </c>
      <c r="BE128" s="36">
        <v>3035.2730000000001</v>
      </c>
      <c r="BF128" s="36">
        <v>0.27500000000000002</v>
      </c>
      <c r="BG128" s="36">
        <v>21.952999999999999</v>
      </c>
      <c r="BH128" s="36">
        <v>0.26300000000000001</v>
      </c>
      <c r="BI128" s="36">
        <v>22.215</v>
      </c>
      <c r="BJ128" s="36">
        <v>16.526</v>
      </c>
      <c r="BK128" s="36">
        <v>0.19800000000000001</v>
      </c>
      <c r="BL128" s="36">
        <v>16.722999999999999</v>
      </c>
      <c r="BM128" s="36">
        <v>0</v>
      </c>
      <c r="BN128" s="36"/>
      <c r="BO128" s="36"/>
      <c r="BP128" s="36"/>
      <c r="BQ128" s="36">
        <v>376.66</v>
      </c>
      <c r="BR128" s="36">
        <v>0.30892999999999998</v>
      </c>
      <c r="BS128" s="36">
        <v>0.34454800000000002</v>
      </c>
      <c r="BT128" s="36">
        <v>1.2E-2</v>
      </c>
      <c r="BU128" s="36">
        <v>7.4367169999999998</v>
      </c>
      <c r="BV128">
        <f t="shared" si="16"/>
        <v>6.9254148000000013</v>
      </c>
      <c r="BW128" s="4">
        <f t="shared" si="21"/>
        <v>1.9647806313999998</v>
      </c>
      <c r="BY128" s="4">
        <f t="shared" si="17"/>
        <v>17186.675855089397</v>
      </c>
      <c r="BZ128" s="4">
        <f t="shared" si="18"/>
        <v>1.557136989045</v>
      </c>
      <c r="CA128" s="4">
        <f t="shared" si="19"/>
        <v>93.575439567118792</v>
      </c>
      <c r="CB128" s="4">
        <f t="shared" si="20"/>
        <v>0</v>
      </c>
    </row>
    <row r="129" spans="1:80" x14ac:dyDescent="0.25">
      <c r="A129" s="36">
        <v>41703</v>
      </c>
      <c r="B129" s="36">
        <v>0.63456218749999993</v>
      </c>
      <c r="C129" s="36">
        <v>13.743</v>
      </c>
      <c r="D129" s="36">
        <v>3.3999999999999998E-3</v>
      </c>
      <c r="E129" s="36">
        <v>33.678064999999997</v>
      </c>
      <c r="F129" s="36">
        <v>1196.8</v>
      </c>
      <c r="G129" s="36">
        <v>-0.3</v>
      </c>
      <c r="H129" s="36">
        <v>-51.6</v>
      </c>
      <c r="I129" s="36"/>
      <c r="J129" s="36">
        <v>2.4</v>
      </c>
      <c r="K129" s="36">
        <v>0.88470000000000004</v>
      </c>
      <c r="L129" s="36">
        <v>12.158799999999999</v>
      </c>
      <c r="M129" s="36">
        <v>3.0000000000000001E-3</v>
      </c>
      <c r="N129" s="36">
        <v>1058.8110999999999</v>
      </c>
      <c r="O129" s="36">
        <v>0</v>
      </c>
      <c r="P129" s="36">
        <v>1058.8</v>
      </c>
      <c r="Q129" s="36">
        <v>797.04639999999995</v>
      </c>
      <c r="R129" s="36">
        <v>0</v>
      </c>
      <c r="S129" s="36">
        <v>797</v>
      </c>
      <c r="T129" s="36">
        <v>0</v>
      </c>
      <c r="U129" s="36"/>
      <c r="V129" s="36"/>
      <c r="W129" s="36">
        <v>0</v>
      </c>
      <c r="X129" s="36">
        <v>2.1233</v>
      </c>
      <c r="Y129" s="36">
        <v>12.2</v>
      </c>
      <c r="Z129" s="36">
        <v>870</v>
      </c>
      <c r="AA129" s="36">
        <v>892</v>
      </c>
      <c r="AB129" s="36">
        <v>822</v>
      </c>
      <c r="AC129" s="36">
        <v>48</v>
      </c>
      <c r="AD129" s="36">
        <v>5.12</v>
      </c>
      <c r="AE129" s="36">
        <v>0.12</v>
      </c>
      <c r="AF129" s="36">
        <v>993</v>
      </c>
      <c r="AG129" s="36">
        <v>-12</v>
      </c>
      <c r="AH129" s="36">
        <v>12.137</v>
      </c>
      <c r="AI129" s="36">
        <v>14</v>
      </c>
      <c r="AJ129" s="36">
        <v>191</v>
      </c>
      <c r="AK129" s="36">
        <v>190.9</v>
      </c>
      <c r="AL129" s="36">
        <v>6.3</v>
      </c>
      <c r="AM129" s="36">
        <v>195</v>
      </c>
      <c r="AN129" s="36" t="s">
        <v>155</v>
      </c>
      <c r="AO129" s="36">
        <v>2</v>
      </c>
      <c r="AP129" s="36">
        <v>0.84282407407407411</v>
      </c>
      <c r="AQ129" s="36">
        <v>47.160679000000002</v>
      </c>
      <c r="AR129" s="36">
        <v>-88.490617</v>
      </c>
      <c r="AS129" s="36">
        <v>317.3</v>
      </c>
      <c r="AT129" s="36">
        <v>37.200000000000003</v>
      </c>
      <c r="AU129" s="36">
        <v>12</v>
      </c>
      <c r="AV129" s="36">
        <v>9</v>
      </c>
      <c r="AW129" s="36" t="s">
        <v>412</v>
      </c>
      <c r="AX129" s="36">
        <v>1.0216000000000001</v>
      </c>
      <c r="AY129" s="36">
        <v>1.2352000000000001</v>
      </c>
      <c r="AZ129" s="36">
        <v>1.9</v>
      </c>
      <c r="BA129" s="36">
        <v>14.048999999999999</v>
      </c>
      <c r="BB129" s="36">
        <v>15.45</v>
      </c>
      <c r="BC129" s="36">
        <v>1.1000000000000001</v>
      </c>
      <c r="BD129" s="36">
        <v>13.032</v>
      </c>
      <c r="BE129" s="36">
        <v>3035.16</v>
      </c>
      <c r="BF129" s="36">
        <v>0.47299999999999998</v>
      </c>
      <c r="BG129" s="36">
        <v>27.678999999999998</v>
      </c>
      <c r="BH129" s="36">
        <v>0</v>
      </c>
      <c r="BI129" s="36">
        <v>27.678999999999998</v>
      </c>
      <c r="BJ129" s="36">
        <v>20.835999999999999</v>
      </c>
      <c r="BK129" s="36">
        <v>0</v>
      </c>
      <c r="BL129" s="36">
        <v>20.835999999999999</v>
      </c>
      <c r="BM129" s="36">
        <v>0</v>
      </c>
      <c r="BN129" s="36"/>
      <c r="BO129" s="36"/>
      <c r="BP129" s="36"/>
      <c r="BQ129" s="36">
        <v>385.38900000000001</v>
      </c>
      <c r="BR129" s="36">
        <v>0.204684</v>
      </c>
      <c r="BS129" s="36">
        <v>0.34772599999999998</v>
      </c>
      <c r="BT129" s="36">
        <v>1.2E-2</v>
      </c>
      <c r="BU129" s="36">
        <v>4.9272559999999999</v>
      </c>
      <c r="BV129">
        <f t="shared" si="16"/>
        <v>6.9892925999999997</v>
      </c>
      <c r="BW129" s="4">
        <f t="shared" si="21"/>
        <v>1.3017810351999999</v>
      </c>
      <c r="BY129" s="4">
        <f t="shared" si="17"/>
        <v>11386.744858378943</v>
      </c>
      <c r="BZ129" s="4">
        <f t="shared" si="18"/>
        <v>1.7745128158032</v>
      </c>
      <c r="CA129" s="4">
        <f t="shared" si="19"/>
        <v>78.168602600582389</v>
      </c>
      <c r="CB129" s="4">
        <f t="shared" si="20"/>
        <v>0</v>
      </c>
    </row>
    <row r="130" spans="1:80" x14ac:dyDescent="0.25">
      <c r="A130" s="36">
        <v>41703</v>
      </c>
      <c r="B130" s="36">
        <v>0.63457376157407408</v>
      </c>
      <c r="C130" s="36">
        <v>13.69</v>
      </c>
      <c r="D130" s="36">
        <v>4.0000000000000001E-3</v>
      </c>
      <c r="E130" s="36">
        <v>40</v>
      </c>
      <c r="F130" s="36">
        <v>1569.7</v>
      </c>
      <c r="G130" s="36">
        <v>10.4</v>
      </c>
      <c r="H130" s="36">
        <v>-67.2</v>
      </c>
      <c r="I130" s="36"/>
      <c r="J130" s="36">
        <v>2.1</v>
      </c>
      <c r="K130" s="36">
        <v>0.88519999999999999</v>
      </c>
      <c r="L130" s="36">
        <v>12.117800000000001</v>
      </c>
      <c r="M130" s="36">
        <v>3.5000000000000001E-3</v>
      </c>
      <c r="N130" s="36">
        <v>1389.4573</v>
      </c>
      <c r="O130" s="36">
        <v>9.2303999999999995</v>
      </c>
      <c r="P130" s="36">
        <v>1398.7</v>
      </c>
      <c r="Q130" s="36">
        <v>1045.9485</v>
      </c>
      <c r="R130" s="36">
        <v>6.9484000000000004</v>
      </c>
      <c r="S130" s="36">
        <v>1052.9000000000001</v>
      </c>
      <c r="T130" s="36">
        <v>0</v>
      </c>
      <c r="U130" s="36"/>
      <c r="V130" s="36"/>
      <c r="W130" s="36">
        <v>0</v>
      </c>
      <c r="X130" s="36">
        <v>1.8592</v>
      </c>
      <c r="Y130" s="36">
        <v>12.1</v>
      </c>
      <c r="Z130" s="36">
        <v>871</v>
      </c>
      <c r="AA130" s="36">
        <v>891</v>
      </c>
      <c r="AB130" s="36">
        <v>823</v>
      </c>
      <c r="AC130" s="36">
        <v>48</v>
      </c>
      <c r="AD130" s="36">
        <v>5.12</v>
      </c>
      <c r="AE130" s="36">
        <v>0.12</v>
      </c>
      <c r="AF130" s="36">
        <v>993</v>
      </c>
      <c r="AG130" s="36">
        <v>-12</v>
      </c>
      <c r="AH130" s="36">
        <v>13</v>
      </c>
      <c r="AI130" s="36">
        <v>14</v>
      </c>
      <c r="AJ130" s="36">
        <v>190.9</v>
      </c>
      <c r="AK130" s="36">
        <v>190</v>
      </c>
      <c r="AL130" s="36">
        <v>6.4</v>
      </c>
      <c r="AM130" s="36">
        <v>195</v>
      </c>
      <c r="AN130" s="36" t="s">
        <v>155</v>
      </c>
      <c r="AO130" s="36">
        <v>2</v>
      </c>
      <c r="AP130" s="36">
        <v>0.84283564814814815</v>
      </c>
      <c r="AQ130" s="36">
        <v>47.160530000000001</v>
      </c>
      <c r="AR130" s="36">
        <v>-88.490611000000001</v>
      </c>
      <c r="AS130" s="36">
        <v>317</v>
      </c>
      <c r="AT130" s="36">
        <v>37.1</v>
      </c>
      <c r="AU130" s="36">
        <v>12</v>
      </c>
      <c r="AV130" s="36">
        <v>9</v>
      </c>
      <c r="AW130" s="36" t="s">
        <v>412</v>
      </c>
      <c r="AX130" s="36">
        <v>1.1432</v>
      </c>
      <c r="AY130" s="36">
        <v>1</v>
      </c>
      <c r="AZ130" s="36">
        <v>1.9216</v>
      </c>
      <c r="BA130" s="36">
        <v>14.048999999999999</v>
      </c>
      <c r="BB130" s="36">
        <v>15.5</v>
      </c>
      <c r="BC130" s="36">
        <v>1.1000000000000001</v>
      </c>
      <c r="BD130" s="36">
        <v>12.975</v>
      </c>
      <c r="BE130" s="36">
        <v>3035.05</v>
      </c>
      <c r="BF130" s="36">
        <v>0.56399999999999995</v>
      </c>
      <c r="BG130" s="36">
        <v>36.444000000000003</v>
      </c>
      <c r="BH130" s="36">
        <v>0.24199999999999999</v>
      </c>
      <c r="BI130" s="36">
        <v>36.686</v>
      </c>
      <c r="BJ130" s="36">
        <v>27.434000000000001</v>
      </c>
      <c r="BK130" s="36">
        <v>0.182</v>
      </c>
      <c r="BL130" s="36">
        <v>27.616</v>
      </c>
      <c r="BM130" s="36">
        <v>0</v>
      </c>
      <c r="BN130" s="36"/>
      <c r="BO130" s="36"/>
      <c r="BP130" s="36"/>
      <c r="BQ130" s="36">
        <v>338.59</v>
      </c>
      <c r="BR130" s="36">
        <v>0.17381099999999999</v>
      </c>
      <c r="BS130" s="36">
        <v>0.34613699999999997</v>
      </c>
      <c r="BT130" s="36">
        <v>1.2E-2</v>
      </c>
      <c r="BU130" s="36">
        <v>4.1840650000000004</v>
      </c>
      <c r="BV130">
        <f t="shared" si="16"/>
        <v>6.9573536999999996</v>
      </c>
      <c r="BW130" s="4">
        <f t="shared" si="21"/>
        <v>1.1054299730000001</v>
      </c>
      <c r="BY130" s="4">
        <f t="shared" si="17"/>
        <v>9668.9017085395499</v>
      </c>
      <c r="BZ130" s="4">
        <f t="shared" si="18"/>
        <v>1.7967613593239997</v>
      </c>
      <c r="CA130" s="4">
        <f t="shared" si="19"/>
        <v>87.397785694494004</v>
      </c>
      <c r="CB130" s="4">
        <f t="shared" si="20"/>
        <v>0</v>
      </c>
    </row>
    <row r="131" spans="1:80" x14ac:dyDescent="0.25">
      <c r="A131" s="36">
        <v>41703</v>
      </c>
      <c r="B131" s="36">
        <v>0.63458533564814812</v>
      </c>
      <c r="C131" s="36">
        <v>13.69</v>
      </c>
      <c r="D131" s="36">
        <v>4.0000000000000001E-3</v>
      </c>
      <c r="E131" s="36">
        <v>40</v>
      </c>
      <c r="F131" s="36">
        <v>2016.9</v>
      </c>
      <c r="G131" s="36">
        <v>10.6</v>
      </c>
      <c r="H131" s="36">
        <v>-33.1</v>
      </c>
      <c r="I131" s="36"/>
      <c r="J131" s="36">
        <v>1.8</v>
      </c>
      <c r="K131" s="36">
        <v>0.88529999999999998</v>
      </c>
      <c r="L131" s="36">
        <v>12.119199999999999</v>
      </c>
      <c r="M131" s="36">
        <v>3.5000000000000001E-3</v>
      </c>
      <c r="N131" s="36">
        <v>1785.4443000000001</v>
      </c>
      <c r="O131" s="36">
        <v>9.3838000000000008</v>
      </c>
      <c r="P131" s="36">
        <v>1794.8</v>
      </c>
      <c r="Q131" s="36">
        <v>1344.0374999999999</v>
      </c>
      <c r="R131" s="36">
        <v>7.0639000000000003</v>
      </c>
      <c r="S131" s="36">
        <v>1351.1</v>
      </c>
      <c r="T131" s="36">
        <v>0</v>
      </c>
      <c r="U131" s="36"/>
      <c r="V131" s="36"/>
      <c r="W131" s="36">
        <v>0</v>
      </c>
      <c r="X131" s="36">
        <v>1.5891</v>
      </c>
      <c r="Y131" s="36">
        <v>12.2</v>
      </c>
      <c r="Z131" s="36">
        <v>870</v>
      </c>
      <c r="AA131" s="36">
        <v>892</v>
      </c>
      <c r="AB131" s="36">
        <v>821</v>
      </c>
      <c r="AC131" s="36">
        <v>48</v>
      </c>
      <c r="AD131" s="36">
        <v>5.12</v>
      </c>
      <c r="AE131" s="36">
        <v>0.12</v>
      </c>
      <c r="AF131" s="36">
        <v>993</v>
      </c>
      <c r="AG131" s="36">
        <v>-12</v>
      </c>
      <c r="AH131" s="36">
        <v>13</v>
      </c>
      <c r="AI131" s="36">
        <v>14</v>
      </c>
      <c r="AJ131" s="36">
        <v>190</v>
      </c>
      <c r="AK131" s="36">
        <v>190</v>
      </c>
      <c r="AL131" s="36">
        <v>6.8</v>
      </c>
      <c r="AM131" s="36">
        <v>195</v>
      </c>
      <c r="AN131" s="36" t="s">
        <v>155</v>
      </c>
      <c r="AO131" s="36">
        <v>2</v>
      </c>
      <c r="AP131" s="36">
        <v>0.84284722222222219</v>
      </c>
      <c r="AQ131" s="36">
        <v>47.160359999999997</v>
      </c>
      <c r="AR131" s="36">
        <v>-88.490645000000001</v>
      </c>
      <c r="AS131" s="36">
        <v>316.8</v>
      </c>
      <c r="AT131" s="36">
        <v>38.200000000000003</v>
      </c>
      <c r="AU131" s="36">
        <v>12</v>
      </c>
      <c r="AV131" s="36">
        <v>9</v>
      </c>
      <c r="AW131" s="36" t="s">
        <v>412</v>
      </c>
      <c r="AX131" s="36">
        <v>1.3</v>
      </c>
      <c r="AY131" s="36">
        <v>1</v>
      </c>
      <c r="AZ131" s="36">
        <v>2</v>
      </c>
      <c r="BA131" s="36">
        <v>14.048999999999999</v>
      </c>
      <c r="BB131" s="36">
        <v>15.5</v>
      </c>
      <c r="BC131" s="36">
        <v>1.1000000000000001</v>
      </c>
      <c r="BD131" s="36">
        <v>12.961</v>
      </c>
      <c r="BE131" s="36">
        <v>3035.049</v>
      </c>
      <c r="BF131" s="36">
        <v>0.56399999999999995</v>
      </c>
      <c r="BG131" s="36">
        <v>46.825000000000003</v>
      </c>
      <c r="BH131" s="36">
        <v>0.246</v>
      </c>
      <c r="BI131" s="36">
        <v>47.070999999999998</v>
      </c>
      <c r="BJ131" s="36">
        <v>35.247999999999998</v>
      </c>
      <c r="BK131" s="36">
        <v>0.185</v>
      </c>
      <c r="BL131" s="36">
        <v>35.433999999999997</v>
      </c>
      <c r="BM131" s="36">
        <v>0</v>
      </c>
      <c r="BN131" s="36"/>
      <c r="BO131" s="36"/>
      <c r="BP131" s="36"/>
      <c r="BQ131" s="36">
        <v>289.35500000000002</v>
      </c>
      <c r="BR131" s="36">
        <v>0.38749699999999998</v>
      </c>
      <c r="BS131" s="36">
        <v>0.34699999999999998</v>
      </c>
      <c r="BT131" s="36">
        <v>1.2E-2</v>
      </c>
      <c r="BU131" s="36">
        <v>9.3280209999999997</v>
      </c>
      <c r="BV131">
        <f t="shared" si="16"/>
        <v>6.9747000000000003</v>
      </c>
      <c r="BW131" s="4">
        <f t="shared" si="21"/>
        <v>2.4644631481999997</v>
      </c>
      <c r="BY131" s="4">
        <f t="shared" si="17"/>
        <v>21555.996015233279</v>
      </c>
      <c r="BZ131" s="4">
        <f t="shared" si="18"/>
        <v>4.0057283268215995</v>
      </c>
      <c r="CA131" s="4">
        <f t="shared" si="19"/>
        <v>250.34381571597115</v>
      </c>
      <c r="CB131" s="4">
        <f t="shared" si="20"/>
        <v>0</v>
      </c>
    </row>
    <row r="132" spans="1:80" x14ac:dyDescent="0.25">
      <c r="A132" s="36">
        <v>41703</v>
      </c>
      <c r="B132" s="36">
        <v>0.63459690972222227</v>
      </c>
      <c r="C132" s="36">
        <v>13.69</v>
      </c>
      <c r="D132" s="36">
        <v>4.0000000000000001E-3</v>
      </c>
      <c r="E132" s="36">
        <v>40</v>
      </c>
      <c r="F132" s="36">
        <v>1844.1</v>
      </c>
      <c r="G132" s="36">
        <v>10.7</v>
      </c>
      <c r="H132" s="36">
        <v>-60.2</v>
      </c>
      <c r="I132" s="36"/>
      <c r="J132" s="36">
        <v>1.6</v>
      </c>
      <c r="K132" s="36">
        <v>0.88539999999999996</v>
      </c>
      <c r="L132" s="36">
        <v>12.120799999999999</v>
      </c>
      <c r="M132" s="36">
        <v>3.5000000000000001E-3</v>
      </c>
      <c r="N132" s="36">
        <v>1632.7489</v>
      </c>
      <c r="O132" s="36">
        <v>9.4488000000000003</v>
      </c>
      <c r="P132" s="36">
        <v>1642.2</v>
      </c>
      <c r="Q132" s="36">
        <v>1229.0923</v>
      </c>
      <c r="R132" s="36">
        <v>7.1128</v>
      </c>
      <c r="S132" s="36">
        <v>1236.2</v>
      </c>
      <c r="T132" s="36">
        <v>0</v>
      </c>
      <c r="U132" s="36"/>
      <c r="V132" s="36"/>
      <c r="W132" s="36">
        <v>0</v>
      </c>
      <c r="X132" s="36">
        <v>1.4166000000000001</v>
      </c>
      <c r="Y132" s="36">
        <v>12.2</v>
      </c>
      <c r="Z132" s="36">
        <v>870</v>
      </c>
      <c r="AA132" s="36">
        <v>892</v>
      </c>
      <c r="AB132" s="36">
        <v>822</v>
      </c>
      <c r="AC132" s="36">
        <v>48</v>
      </c>
      <c r="AD132" s="36">
        <v>5.12</v>
      </c>
      <c r="AE132" s="36">
        <v>0.12</v>
      </c>
      <c r="AF132" s="36">
        <v>993</v>
      </c>
      <c r="AG132" s="36">
        <v>-12</v>
      </c>
      <c r="AH132" s="36">
        <v>13</v>
      </c>
      <c r="AI132" s="36">
        <v>14</v>
      </c>
      <c r="AJ132" s="36">
        <v>190.1</v>
      </c>
      <c r="AK132" s="36">
        <v>190</v>
      </c>
      <c r="AL132" s="36">
        <v>7.1</v>
      </c>
      <c r="AM132" s="36">
        <v>195</v>
      </c>
      <c r="AN132" s="36" t="s">
        <v>155</v>
      </c>
      <c r="AO132" s="36">
        <v>2</v>
      </c>
      <c r="AP132" s="36">
        <v>0.84285879629629623</v>
      </c>
      <c r="AQ132" s="36">
        <v>47.160207999999997</v>
      </c>
      <c r="AR132" s="36">
        <v>-88.490623999999997</v>
      </c>
      <c r="AS132" s="36">
        <v>316.60000000000002</v>
      </c>
      <c r="AT132" s="36">
        <v>38.1</v>
      </c>
      <c r="AU132" s="36">
        <v>12</v>
      </c>
      <c r="AV132" s="36">
        <v>9</v>
      </c>
      <c r="AW132" s="36" t="s">
        <v>412</v>
      </c>
      <c r="AX132" s="36">
        <v>1.2784</v>
      </c>
      <c r="AY132" s="36">
        <v>1.0216000000000001</v>
      </c>
      <c r="AZ132" s="36">
        <v>2</v>
      </c>
      <c r="BA132" s="36">
        <v>14.048999999999999</v>
      </c>
      <c r="BB132" s="36">
        <v>15.5</v>
      </c>
      <c r="BC132" s="36">
        <v>1.1000000000000001</v>
      </c>
      <c r="BD132" s="36">
        <v>12.946999999999999</v>
      </c>
      <c r="BE132" s="36">
        <v>3035.0479999999998</v>
      </c>
      <c r="BF132" s="36">
        <v>0.56399999999999995</v>
      </c>
      <c r="BG132" s="36">
        <v>42.814999999999998</v>
      </c>
      <c r="BH132" s="36">
        <v>0.248</v>
      </c>
      <c r="BI132" s="36">
        <v>43.061999999999998</v>
      </c>
      <c r="BJ132" s="36">
        <v>32.229999999999997</v>
      </c>
      <c r="BK132" s="36">
        <v>0.187</v>
      </c>
      <c r="BL132" s="36">
        <v>32.415999999999997</v>
      </c>
      <c r="BM132" s="36">
        <v>0</v>
      </c>
      <c r="BN132" s="36"/>
      <c r="BO132" s="36"/>
      <c r="BP132" s="36"/>
      <c r="BQ132" s="36">
        <v>257.91699999999997</v>
      </c>
      <c r="BR132" s="36">
        <v>0.60232600000000003</v>
      </c>
      <c r="BS132" s="36">
        <v>0.34631499999999998</v>
      </c>
      <c r="BT132" s="36">
        <v>1.1863E-2</v>
      </c>
      <c r="BU132" s="36">
        <v>14.499492999999999</v>
      </c>
      <c r="BV132">
        <f t="shared" si="16"/>
        <v>6.9609315</v>
      </c>
      <c r="BW132" s="4">
        <f t="shared" si="21"/>
        <v>3.8307660505999999</v>
      </c>
      <c r="BY132" s="4">
        <f t="shared" si="17"/>
        <v>33506.668815427562</v>
      </c>
      <c r="BZ132" s="4">
        <f t="shared" si="18"/>
        <v>6.2265114791927987</v>
      </c>
      <c r="CA132" s="4">
        <f t="shared" si="19"/>
        <v>355.81642725954595</v>
      </c>
      <c r="CB132" s="4">
        <f t="shared" si="20"/>
        <v>0</v>
      </c>
    </row>
    <row r="133" spans="1:80" x14ac:dyDescent="0.25">
      <c r="A133" s="36">
        <v>41703</v>
      </c>
      <c r="B133" s="36">
        <v>0.63460848379629631</v>
      </c>
      <c r="C133" s="36">
        <v>13.811</v>
      </c>
      <c r="D133" s="36">
        <v>4.0000000000000001E-3</v>
      </c>
      <c r="E133" s="36">
        <v>40</v>
      </c>
      <c r="F133" s="36">
        <v>1769.8</v>
      </c>
      <c r="G133" s="36">
        <v>-0.9</v>
      </c>
      <c r="H133" s="36">
        <v>-38.700000000000003</v>
      </c>
      <c r="I133" s="36"/>
      <c r="J133" s="36">
        <v>1.6</v>
      </c>
      <c r="K133" s="36">
        <v>0.88439999999999996</v>
      </c>
      <c r="L133" s="36">
        <v>12.2141</v>
      </c>
      <c r="M133" s="36">
        <v>3.5000000000000001E-3</v>
      </c>
      <c r="N133" s="36">
        <v>1565.2336</v>
      </c>
      <c r="O133" s="36">
        <v>0</v>
      </c>
      <c r="P133" s="36">
        <v>1565.2</v>
      </c>
      <c r="Q133" s="36">
        <v>1178.2683999999999</v>
      </c>
      <c r="R133" s="36">
        <v>0</v>
      </c>
      <c r="S133" s="36">
        <v>1178.3</v>
      </c>
      <c r="T133" s="36">
        <v>0</v>
      </c>
      <c r="U133" s="36"/>
      <c r="V133" s="36"/>
      <c r="W133" s="36">
        <v>0</v>
      </c>
      <c r="X133" s="36">
        <v>1.415</v>
      </c>
      <c r="Y133" s="36">
        <v>12.1</v>
      </c>
      <c r="Z133" s="36">
        <v>871</v>
      </c>
      <c r="AA133" s="36">
        <v>892</v>
      </c>
      <c r="AB133" s="36">
        <v>822</v>
      </c>
      <c r="AC133" s="36">
        <v>48</v>
      </c>
      <c r="AD133" s="36">
        <v>5.12</v>
      </c>
      <c r="AE133" s="36">
        <v>0.12</v>
      </c>
      <c r="AF133" s="36">
        <v>993</v>
      </c>
      <c r="AG133" s="36">
        <v>-12</v>
      </c>
      <c r="AH133" s="36">
        <v>13</v>
      </c>
      <c r="AI133" s="36">
        <v>14</v>
      </c>
      <c r="AJ133" s="36">
        <v>190.9</v>
      </c>
      <c r="AK133" s="36">
        <v>189.9</v>
      </c>
      <c r="AL133" s="36">
        <v>7</v>
      </c>
      <c r="AM133" s="36">
        <v>195</v>
      </c>
      <c r="AN133" s="36" t="s">
        <v>155</v>
      </c>
      <c r="AO133" s="36">
        <v>2</v>
      </c>
      <c r="AP133" s="36">
        <v>0.84287037037037038</v>
      </c>
      <c r="AQ133" s="36">
        <v>47.160051000000003</v>
      </c>
      <c r="AR133" s="36">
        <v>-88.490592000000007</v>
      </c>
      <c r="AS133" s="36">
        <v>316.3</v>
      </c>
      <c r="AT133" s="36">
        <v>38</v>
      </c>
      <c r="AU133" s="36">
        <v>12</v>
      </c>
      <c r="AV133" s="36">
        <v>9</v>
      </c>
      <c r="AW133" s="36" t="s">
        <v>412</v>
      </c>
      <c r="AX133" s="36">
        <v>1.2864</v>
      </c>
      <c r="AY133" s="36">
        <v>1.0784</v>
      </c>
      <c r="AZ133" s="36">
        <v>2.0648</v>
      </c>
      <c r="BA133" s="36">
        <v>14.048999999999999</v>
      </c>
      <c r="BB133" s="36">
        <v>15.38</v>
      </c>
      <c r="BC133" s="36">
        <v>1.0900000000000001</v>
      </c>
      <c r="BD133" s="36">
        <v>13.071</v>
      </c>
      <c r="BE133" s="36">
        <v>3034.9789999999998</v>
      </c>
      <c r="BF133" s="36">
        <v>0.55900000000000005</v>
      </c>
      <c r="BG133" s="36">
        <v>40.729999999999997</v>
      </c>
      <c r="BH133" s="36">
        <v>0</v>
      </c>
      <c r="BI133" s="36">
        <v>40.729999999999997</v>
      </c>
      <c r="BJ133" s="36">
        <v>30.66</v>
      </c>
      <c r="BK133" s="36">
        <v>0</v>
      </c>
      <c r="BL133" s="36">
        <v>30.66</v>
      </c>
      <c r="BM133" s="36">
        <v>0</v>
      </c>
      <c r="BN133" s="36"/>
      <c r="BO133" s="36"/>
      <c r="BP133" s="36"/>
      <c r="BQ133" s="36">
        <v>255.661</v>
      </c>
      <c r="BR133" s="36">
        <v>0.39799699999999999</v>
      </c>
      <c r="BS133" s="36">
        <v>0.34158899999999998</v>
      </c>
      <c r="BT133" s="36">
        <v>1.1136999999999999E-2</v>
      </c>
      <c r="BU133" s="36">
        <v>9.5807830000000003</v>
      </c>
      <c r="BV133">
        <f t="shared" si="16"/>
        <v>6.8659388999999997</v>
      </c>
      <c r="BW133" s="4">
        <f t="shared" si="21"/>
        <v>2.5312428686000001</v>
      </c>
      <c r="BY133" s="4">
        <f t="shared" si="17"/>
        <v>22139.589623795298</v>
      </c>
      <c r="BZ133" s="4">
        <f t="shared" si="18"/>
        <v>4.0777977704957999</v>
      </c>
      <c r="CA133" s="4">
        <f t="shared" si="19"/>
        <v>223.65881868229198</v>
      </c>
      <c r="CB133" s="4">
        <f t="shared" si="20"/>
        <v>0</v>
      </c>
    </row>
    <row r="134" spans="1:80" x14ac:dyDescent="0.25">
      <c r="A134" s="36">
        <v>41703</v>
      </c>
      <c r="B134" s="36">
        <v>0.63462005787037035</v>
      </c>
      <c r="C134" s="36">
        <v>13.87</v>
      </c>
      <c r="D134" s="36">
        <v>3.2000000000000002E-3</v>
      </c>
      <c r="E134" s="36">
        <v>31.72326</v>
      </c>
      <c r="F134" s="36">
        <v>1869.4</v>
      </c>
      <c r="G134" s="36">
        <v>0.3</v>
      </c>
      <c r="H134" s="36">
        <v>-51.5</v>
      </c>
      <c r="I134" s="36"/>
      <c r="J134" s="36">
        <v>1.8</v>
      </c>
      <c r="K134" s="36">
        <v>0.88390000000000002</v>
      </c>
      <c r="L134" s="36">
        <v>12.2598</v>
      </c>
      <c r="M134" s="36">
        <v>2.8E-3</v>
      </c>
      <c r="N134" s="36">
        <v>1652.3548000000001</v>
      </c>
      <c r="O134" s="36">
        <v>0.26519999999999999</v>
      </c>
      <c r="P134" s="36">
        <v>1652.6</v>
      </c>
      <c r="Q134" s="36">
        <v>1243.8511000000001</v>
      </c>
      <c r="R134" s="36">
        <v>0.1996</v>
      </c>
      <c r="S134" s="36">
        <v>1244.0999999999999</v>
      </c>
      <c r="T134" s="36">
        <v>0</v>
      </c>
      <c r="U134" s="36"/>
      <c r="V134" s="36"/>
      <c r="W134" s="36">
        <v>0</v>
      </c>
      <c r="X134" s="36">
        <v>1.591</v>
      </c>
      <c r="Y134" s="36">
        <v>12.2</v>
      </c>
      <c r="Z134" s="36">
        <v>870</v>
      </c>
      <c r="AA134" s="36">
        <v>893</v>
      </c>
      <c r="AB134" s="36">
        <v>822</v>
      </c>
      <c r="AC134" s="36">
        <v>48</v>
      </c>
      <c r="AD134" s="36">
        <v>5.12</v>
      </c>
      <c r="AE134" s="36">
        <v>0.12</v>
      </c>
      <c r="AF134" s="36">
        <v>993</v>
      </c>
      <c r="AG134" s="36">
        <v>-12</v>
      </c>
      <c r="AH134" s="36">
        <v>13</v>
      </c>
      <c r="AI134" s="36">
        <v>14</v>
      </c>
      <c r="AJ134" s="36">
        <v>190</v>
      </c>
      <c r="AK134" s="36">
        <v>189</v>
      </c>
      <c r="AL134" s="36">
        <v>6.9</v>
      </c>
      <c r="AM134" s="36">
        <v>195</v>
      </c>
      <c r="AN134" s="36" t="s">
        <v>155</v>
      </c>
      <c r="AO134" s="36">
        <v>2</v>
      </c>
      <c r="AP134" s="36">
        <v>0.84288194444444453</v>
      </c>
      <c r="AQ134" s="36">
        <v>47.159905000000002</v>
      </c>
      <c r="AR134" s="36">
        <v>-88.490499999999997</v>
      </c>
      <c r="AS134" s="36">
        <v>316.10000000000002</v>
      </c>
      <c r="AT134" s="36">
        <v>38.299999999999997</v>
      </c>
      <c r="AU134" s="36">
        <v>12</v>
      </c>
      <c r="AV134" s="36">
        <v>9</v>
      </c>
      <c r="AW134" s="36" t="s">
        <v>412</v>
      </c>
      <c r="AX134" s="36">
        <v>1.6</v>
      </c>
      <c r="AY134" s="36">
        <v>1</v>
      </c>
      <c r="AZ134" s="36">
        <v>2.2568000000000001</v>
      </c>
      <c r="BA134" s="36">
        <v>14.048999999999999</v>
      </c>
      <c r="BB134" s="36">
        <v>15.31</v>
      </c>
      <c r="BC134" s="36">
        <v>1.0900000000000001</v>
      </c>
      <c r="BD134" s="36">
        <v>13.134</v>
      </c>
      <c r="BE134" s="36">
        <v>3035.127</v>
      </c>
      <c r="BF134" s="36">
        <v>0.442</v>
      </c>
      <c r="BG134" s="36">
        <v>42.838000000000001</v>
      </c>
      <c r="BH134" s="36">
        <v>7.0000000000000001E-3</v>
      </c>
      <c r="BI134" s="36">
        <v>42.844999999999999</v>
      </c>
      <c r="BJ134" s="36">
        <v>32.247999999999998</v>
      </c>
      <c r="BK134" s="36">
        <v>5.0000000000000001E-3</v>
      </c>
      <c r="BL134" s="36">
        <v>32.253</v>
      </c>
      <c r="BM134" s="36">
        <v>0</v>
      </c>
      <c r="BN134" s="36"/>
      <c r="BO134" s="36"/>
      <c r="BP134" s="36"/>
      <c r="BQ134" s="36">
        <v>286.399</v>
      </c>
      <c r="BR134" s="36">
        <v>0.221056</v>
      </c>
      <c r="BS134" s="36">
        <v>0.33872600000000003</v>
      </c>
      <c r="BT134" s="36">
        <v>1.1863E-2</v>
      </c>
      <c r="BU134" s="36">
        <v>5.3213710000000001</v>
      </c>
      <c r="BV134">
        <f t="shared" si="16"/>
        <v>6.8083926000000012</v>
      </c>
      <c r="BW134" s="4">
        <f t="shared" si="21"/>
        <v>1.4059062181999999</v>
      </c>
      <c r="BY134" s="4">
        <f t="shared" si="17"/>
        <v>12297.399418847685</v>
      </c>
      <c r="BZ134" s="4">
        <f t="shared" si="18"/>
        <v>1.7908478106947998</v>
      </c>
      <c r="CA134" s="4">
        <f t="shared" si="19"/>
        <v>130.6589597268912</v>
      </c>
      <c r="CB134" s="4">
        <f t="shared" si="20"/>
        <v>0</v>
      </c>
    </row>
    <row r="135" spans="1:80" x14ac:dyDescent="0.25">
      <c r="A135" s="36">
        <v>41703</v>
      </c>
      <c r="B135" s="36">
        <v>0.63463163194444439</v>
      </c>
      <c r="C135" s="36">
        <v>13.840999999999999</v>
      </c>
      <c r="D135" s="36">
        <v>3.0000000000000001E-3</v>
      </c>
      <c r="E135" s="36">
        <v>30</v>
      </c>
      <c r="F135" s="36">
        <v>1909.3</v>
      </c>
      <c r="G135" s="36">
        <v>-9.6</v>
      </c>
      <c r="H135" s="36">
        <v>-58.5</v>
      </c>
      <c r="I135" s="36"/>
      <c r="J135" s="36">
        <v>1.89</v>
      </c>
      <c r="K135" s="36">
        <v>0.8841</v>
      </c>
      <c r="L135" s="36">
        <v>12.2363</v>
      </c>
      <c r="M135" s="36">
        <v>2.7000000000000001E-3</v>
      </c>
      <c r="N135" s="36">
        <v>1687.9622999999999</v>
      </c>
      <c r="O135" s="36">
        <v>0</v>
      </c>
      <c r="P135" s="36">
        <v>1688</v>
      </c>
      <c r="Q135" s="36">
        <v>1270.6556</v>
      </c>
      <c r="R135" s="36">
        <v>0</v>
      </c>
      <c r="S135" s="36">
        <v>1270.7</v>
      </c>
      <c r="T135" s="36">
        <v>0</v>
      </c>
      <c r="U135" s="36"/>
      <c r="V135" s="36"/>
      <c r="W135" s="36">
        <v>0</v>
      </c>
      <c r="X135" s="36">
        <v>1.6753</v>
      </c>
      <c r="Y135" s="36">
        <v>12.1</v>
      </c>
      <c r="Z135" s="36">
        <v>871</v>
      </c>
      <c r="AA135" s="36">
        <v>892</v>
      </c>
      <c r="AB135" s="36">
        <v>822</v>
      </c>
      <c r="AC135" s="36">
        <v>48</v>
      </c>
      <c r="AD135" s="36">
        <v>5.12</v>
      </c>
      <c r="AE135" s="36">
        <v>0.12</v>
      </c>
      <c r="AF135" s="36">
        <v>993</v>
      </c>
      <c r="AG135" s="36">
        <v>-12</v>
      </c>
      <c r="AH135" s="36">
        <v>13</v>
      </c>
      <c r="AI135" s="36">
        <v>14</v>
      </c>
      <c r="AJ135" s="36">
        <v>190.1</v>
      </c>
      <c r="AK135" s="36">
        <v>189.1</v>
      </c>
      <c r="AL135" s="36">
        <v>6.7</v>
      </c>
      <c r="AM135" s="36">
        <v>195</v>
      </c>
      <c r="AN135" s="36" t="s">
        <v>155</v>
      </c>
      <c r="AO135" s="36">
        <v>2</v>
      </c>
      <c r="AP135" s="36">
        <v>0.84289351851851846</v>
      </c>
      <c r="AQ135" s="36">
        <v>47.159773999999999</v>
      </c>
      <c r="AR135" s="36">
        <v>-88.490379000000004</v>
      </c>
      <c r="AS135" s="36">
        <v>315.89999999999998</v>
      </c>
      <c r="AT135" s="36">
        <v>38.1</v>
      </c>
      <c r="AU135" s="36">
        <v>12</v>
      </c>
      <c r="AV135" s="36">
        <v>9</v>
      </c>
      <c r="AW135" s="36" t="s">
        <v>412</v>
      </c>
      <c r="AX135" s="36">
        <v>1.6</v>
      </c>
      <c r="AY135" s="36">
        <v>1.0216000000000001</v>
      </c>
      <c r="AZ135" s="36">
        <v>2.1</v>
      </c>
      <c r="BA135" s="36">
        <v>14.048999999999999</v>
      </c>
      <c r="BB135" s="36">
        <v>15.34</v>
      </c>
      <c r="BC135" s="36">
        <v>1.0900000000000001</v>
      </c>
      <c r="BD135" s="36">
        <v>13.113</v>
      </c>
      <c r="BE135" s="36">
        <v>3035.183</v>
      </c>
      <c r="BF135" s="36">
        <v>0.41899999999999998</v>
      </c>
      <c r="BG135" s="36">
        <v>43.847000000000001</v>
      </c>
      <c r="BH135" s="36">
        <v>0</v>
      </c>
      <c r="BI135" s="36">
        <v>43.847000000000001</v>
      </c>
      <c r="BJ135" s="36">
        <v>33.006999999999998</v>
      </c>
      <c r="BK135" s="36">
        <v>0</v>
      </c>
      <c r="BL135" s="36">
        <v>33.006999999999998</v>
      </c>
      <c r="BM135" s="36">
        <v>0</v>
      </c>
      <c r="BN135" s="36"/>
      <c r="BO135" s="36"/>
      <c r="BP135" s="36"/>
      <c r="BQ135" s="36">
        <v>302.149</v>
      </c>
      <c r="BR135" s="36">
        <v>0.28562900000000002</v>
      </c>
      <c r="BS135" s="36">
        <v>0.33741100000000002</v>
      </c>
      <c r="BT135" s="36">
        <v>1.0862999999999999E-2</v>
      </c>
      <c r="BU135" s="36">
        <v>6.8758049999999997</v>
      </c>
      <c r="BV135">
        <f t="shared" si="16"/>
        <v>6.7819611000000011</v>
      </c>
      <c r="BW135" s="4">
        <f t="shared" si="21"/>
        <v>1.8165876809999999</v>
      </c>
      <c r="BY135" s="4">
        <f t="shared" si="17"/>
        <v>15889.905156985638</v>
      </c>
      <c r="BZ135" s="4">
        <f t="shared" si="18"/>
        <v>2.1935646914129996</v>
      </c>
      <c r="CA135" s="4">
        <f t="shared" si="19"/>
        <v>172.79949825648899</v>
      </c>
      <c r="CB135" s="4">
        <f t="shared" si="20"/>
        <v>0</v>
      </c>
    </row>
    <row r="136" spans="1:80" x14ac:dyDescent="0.25">
      <c r="A136" s="36">
        <v>41703</v>
      </c>
      <c r="B136" s="36">
        <v>0.63464320601851854</v>
      </c>
      <c r="C136" s="36">
        <v>13.78</v>
      </c>
      <c r="D136" s="36">
        <v>3.0000000000000001E-3</v>
      </c>
      <c r="E136" s="36">
        <v>30</v>
      </c>
      <c r="F136" s="36">
        <v>1852.5</v>
      </c>
      <c r="G136" s="36">
        <v>-6.5</v>
      </c>
      <c r="H136" s="36">
        <v>-41.7</v>
      </c>
      <c r="I136" s="36"/>
      <c r="J136" s="36">
        <v>1.9</v>
      </c>
      <c r="K136" s="36">
        <v>0.88449999999999995</v>
      </c>
      <c r="L136" s="36">
        <v>12.188599999999999</v>
      </c>
      <c r="M136" s="36">
        <v>2.7000000000000001E-3</v>
      </c>
      <c r="N136" s="36">
        <v>1638.5698</v>
      </c>
      <c r="O136" s="36">
        <v>0</v>
      </c>
      <c r="P136" s="36">
        <v>1638.6</v>
      </c>
      <c r="Q136" s="36">
        <v>1233.4740999999999</v>
      </c>
      <c r="R136" s="36">
        <v>0</v>
      </c>
      <c r="S136" s="36">
        <v>1233.5</v>
      </c>
      <c r="T136" s="36">
        <v>0</v>
      </c>
      <c r="U136" s="36"/>
      <c r="V136" s="36"/>
      <c r="W136" s="36">
        <v>0</v>
      </c>
      <c r="X136" s="36">
        <v>1.6806000000000001</v>
      </c>
      <c r="Y136" s="36">
        <v>12.2</v>
      </c>
      <c r="Z136" s="36">
        <v>871</v>
      </c>
      <c r="AA136" s="36">
        <v>893</v>
      </c>
      <c r="AB136" s="36">
        <v>821</v>
      </c>
      <c r="AC136" s="36">
        <v>48</v>
      </c>
      <c r="AD136" s="36">
        <v>5.12</v>
      </c>
      <c r="AE136" s="36">
        <v>0.12</v>
      </c>
      <c r="AF136" s="36">
        <v>993</v>
      </c>
      <c r="AG136" s="36">
        <v>-12</v>
      </c>
      <c r="AH136" s="36">
        <v>13</v>
      </c>
      <c r="AI136" s="36">
        <v>14</v>
      </c>
      <c r="AJ136" s="36">
        <v>191</v>
      </c>
      <c r="AK136" s="36">
        <v>190</v>
      </c>
      <c r="AL136" s="36">
        <v>6.6</v>
      </c>
      <c r="AM136" s="36">
        <v>195</v>
      </c>
      <c r="AN136" s="36" t="s">
        <v>155</v>
      </c>
      <c r="AO136" s="36">
        <v>2</v>
      </c>
      <c r="AP136" s="36">
        <v>0.84290509259259261</v>
      </c>
      <c r="AQ136" s="36">
        <v>47.159657000000003</v>
      </c>
      <c r="AR136" s="36">
        <v>-88.490241999999995</v>
      </c>
      <c r="AS136" s="36">
        <v>315.7</v>
      </c>
      <c r="AT136" s="36">
        <v>37.5</v>
      </c>
      <c r="AU136" s="36">
        <v>12</v>
      </c>
      <c r="AV136" s="36">
        <v>9</v>
      </c>
      <c r="AW136" s="36" t="s">
        <v>412</v>
      </c>
      <c r="AX136" s="36">
        <v>1.6</v>
      </c>
      <c r="AY136" s="36">
        <v>1.1000000000000001</v>
      </c>
      <c r="AZ136" s="36">
        <v>2.1</v>
      </c>
      <c r="BA136" s="36">
        <v>14.048999999999999</v>
      </c>
      <c r="BB136" s="36">
        <v>15.41</v>
      </c>
      <c r="BC136" s="36">
        <v>1.1000000000000001</v>
      </c>
      <c r="BD136" s="36">
        <v>13.055999999999999</v>
      </c>
      <c r="BE136" s="36">
        <v>3035.2190000000001</v>
      </c>
      <c r="BF136" s="36">
        <v>0.42099999999999999</v>
      </c>
      <c r="BG136" s="36">
        <v>42.73</v>
      </c>
      <c r="BH136" s="36">
        <v>0</v>
      </c>
      <c r="BI136" s="36">
        <v>42.73</v>
      </c>
      <c r="BJ136" s="36">
        <v>32.165999999999997</v>
      </c>
      <c r="BK136" s="36">
        <v>0</v>
      </c>
      <c r="BL136" s="36">
        <v>32.165999999999997</v>
      </c>
      <c r="BM136" s="36">
        <v>0</v>
      </c>
      <c r="BN136" s="36"/>
      <c r="BO136" s="36"/>
      <c r="BP136" s="36"/>
      <c r="BQ136" s="36">
        <v>304.29399999999998</v>
      </c>
      <c r="BR136" s="36">
        <v>0.213726</v>
      </c>
      <c r="BS136" s="36">
        <v>0.34027400000000002</v>
      </c>
      <c r="BT136" s="36">
        <v>0.01</v>
      </c>
      <c r="BU136" s="36">
        <v>5.1449189999999998</v>
      </c>
      <c r="BV136">
        <f t="shared" si="16"/>
        <v>6.8395074000000013</v>
      </c>
      <c r="BW136" s="4">
        <f t="shared" si="21"/>
        <v>1.3592875997999998</v>
      </c>
      <c r="BY136" s="4">
        <f t="shared" si="17"/>
        <v>11889.988823981525</v>
      </c>
      <c r="BZ136" s="4">
        <f t="shared" si="18"/>
        <v>1.6492006984985998</v>
      </c>
      <c r="CA136" s="4">
        <f t="shared" si="19"/>
        <v>126.00520111141557</v>
      </c>
      <c r="CB136" s="4">
        <f t="shared" si="20"/>
        <v>0</v>
      </c>
    </row>
    <row r="137" spans="1:80" x14ac:dyDescent="0.25">
      <c r="A137" s="36">
        <v>41703</v>
      </c>
      <c r="B137" s="36">
        <v>0.63465478009259257</v>
      </c>
      <c r="C137" s="36">
        <v>13.78</v>
      </c>
      <c r="D137" s="36">
        <v>3.0000000000000001E-3</v>
      </c>
      <c r="E137" s="36">
        <v>30</v>
      </c>
      <c r="F137" s="36">
        <v>1803.7</v>
      </c>
      <c r="G137" s="36">
        <v>4</v>
      </c>
      <c r="H137" s="36">
        <v>-70.2</v>
      </c>
      <c r="I137" s="36"/>
      <c r="J137" s="36">
        <v>1.9</v>
      </c>
      <c r="K137" s="36">
        <v>0.88449999999999995</v>
      </c>
      <c r="L137" s="36">
        <v>12.188700000000001</v>
      </c>
      <c r="M137" s="36">
        <v>2.7000000000000001E-3</v>
      </c>
      <c r="N137" s="36">
        <v>1595.3719000000001</v>
      </c>
      <c r="O137" s="36">
        <v>3.5583</v>
      </c>
      <c r="P137" s="36">
        <v>1598.9</v>
      </c>
      <c r="Q137" s="36">
        <v>1200.9558</v>
      </c>
      <c r="R137" s="36">
        <v>2.6785999999999999</v>
      </c>
      <c r="S137" s="36">
        <v>1203.5999999999999</v>
      </c>
      <c r="T137" s="36">
        <v>0</v>
      </c>
      <c r="U137" s="36"/>
      <c r="V137" s="36"/>
      <c r="W137" s="36">
        <v>0</v>
      </c>
      <c r="X137" s="36">
        <v>1.6806000000000001</v>
      </c>
      <c r="Y137" s="36">
        <v>12.2</v>
      </c>
      <c r="Z137" s="36">
        <v>871</v>
      </c>
      <c r="AA137" s="36">
        <v>892</v>
      </c>
      <c r="AB137" s="36">
        <v>823</v>
      </c>
      <c r="AC137" s="36">
        <v>48</v>
      </c>
      <c r="AD137" s="36">
        <v>5.12</v>
      </c>
      <c r="AE137" s="36">
        <v>0.12</v>
      </c>
      <c r="AF137" s="36">
        <v>993</v>
      </c>
      <c r="AG137" s="36">
        <v>-12</v>
      </c>
      <c r="AH137" s="36">
        <v>13</v>
      </c>
      <c r="AI137" s="36">
        <v>14</v>
      </c>
      <c r="AJ137" s="36">
        <v>190.9</v>
      </c>
      <c r="AK137" s="36">
        <v>190</v>
      </c>
      <c r="AL137" s="36">
        <v>6.6</v>
      </c>
      <c r="AM137" s="36">
        <v>195</v>
      </c>
      <c r="AN137" s="36" t="s">
        <v>155</v>
      </c>
      <c r="AO137" s="36">
        <v>2</v>
      </c>
      <c r="AP137" s="36">
        <v>0.84291666666666665</v>
      </c>
      <c r="AQ137" s="36">
        <v>47.159545000000001</v>
      </c>
      <c r="AR137" s="36">
        <v>-88.490099000000001</v>
      </c>
      <c r="AS137" s="36">
        <v>315.5</v>
      </c>
      <c r="AT137" s="36">
        <v>37.5</v>
      </c>
      <c r="AU137" s="36">
        <v>12</v>
      </c>
      <c r="AV137" s="36">
        <v>9</v>
      </c>
      <c r="AW137" s="36" t="s">
        <v>412</v>
      </c>
      <c r="AX137" s="36">
        <v>1.6215999999999999</v>
      </c>
      <c r="AY137" s="36">
        <v>1.0784</v>
      </c>
      <c r="AZ137" s="36">
        <v>2.1215999999999999</v>
      </c>
      <c r="BA137" s="36">
        <v>14.048999999999999</v>
      </c>
      <c r="BB137" s="36">
        <v>15.41</v>
      </c>
      <c r="BC137" s="36">
        <v>1.1000000000000001</v>
      </c>
      <c r="BD137" s="36">
        <v>13.055999999999999</v>
      </c>
      <c r="BE137" s="36">
        <v>3035.2190000000001</v>
      </c>
      <c r="BF137" s="36">
        <v>0.42099999999999999</v>
      </c>
      <c r="BG137" s="36">
        <v>41.603999999999999</v>
      </c>
      <c r="BH137" s="36">
        <v>9.2999999999999999E-2</v>
      </c>
      <c r="BI137" s="36">
        <v>41.695999999999998</v>
      </c>
      <c r="BJ137" s="36">
        <v>31.318000000000001</v>
      </c>
      <c r="BK137" s="36">
        <v>7.0000000000000007E-2</v>
      </c>
      <c r="BL137" s="36">
        <v>31.388000000000002</v>
      </c>
      <c r="BM137" s="36">
        <v>0</v>
      </c>
      <c r="BN137" s="36"/>
      <c r="BO137" s="36"/>
      <c r="BP137" s="36"/>
      <c r="BQ137" s="36">
        <v>304.29399999999998</v>
      </c>
      <c r="BR137" s="36">
        <v>0.21720600000000001</v>
      </c>
      <c r="BS137" s="36">
        <v>0.34186299999999997</v>
      </c>
      <c r="BT137" s="36">
        <v>1.0137E-2</v>
      </c>
      <c r="BU137" s="36">
        <v>5.2286910000000004</v>
      </c>
      <c r="BV137">
        <f t="shared" si="16"/>
        <v>6.8714462999999997</v>
      </c>
      <c r="BW137" s="4">
        <f t="shared" si="21"/>
        <v>1.3814201622</v>
      </c>
      <c r="BY137" s="4">
        <f t="shared" si="17"/>
        <v>12083.587235105702</v>
      </c>
      <c r="BZ137" s="4">
        <f t="shared" si="18"/>
        <v>1.6760537628354</v>
      </c>
      <c r="CA137" s="4">
        <f t="shared" si="19"/>
        <v>124.68088300351322</v>
      </c>
      <c r="CB137" s="4">
        <f t="shared" si="20"/>
        <v>0</v>
      </c>
    </row>
    <row r="138" spans="1:80" x14ac:dyDescent="0.25">
      <c r="A138" s="36">
        <v>41703</v>
      </c>
      <c r="B138" s="36">
        <v>0.63466635416666672</v>
      </c>
      <c r="C138" s="36">
        <v>14.057</v>
      </c>
      <c r="D138" s="36">
        <v>3.0000000000000001E-3</v>
      </c>
      <c r="E138" s="36">
        <v>30</v>
      </c>
      <c r="F138" s="36">
        <v>1804.9</v>
      </c>
      <c r="G138" s="36">
        <v>14.9</v>
      </c>
      <c r="H138" s="36">
        <v>-46.5</v>
      </c>
      <c r="I138" s="36"/>
      <c r="J138" s="36">
        <v>1.9</v>
      </c>
      <c r="K138" s="36">
        <v>0.88239999999999996</v>
      </c>
      <c r="L138" s="36">
        <v>12.403700000000001</v>
      </c>
      <c r="M138" s="36">
        <v>2.5999999999999999E-3</v>
      </c>
      <c r="N138" s="36">
        <v>1592.6374000000001</v>
      </c>
      <c r="O138" s="36">
        <v>13.1218</v>
      </c>
      <c r="P138" s="36">
        <v>1605.8</v>
      </c>
      <c r="Q138" s="36">
        <v>1198.8974000000001</v>
      </c>
      <c r="R138" s="36">
        <v>9.8777000000000008</v>
      </c>
      <c r="S138" s="36">
        <v>1208.8</v>
      </c>
      <c r="T138" s="36">
        <v>0</v>
      </c>
      <c r="U138" s="36"/>
      <c r="V138" s="36"/>
      <c r="W138" s="36">
        <v>0</v>
      </c>
      <c r="X138" s="36">
        <v>1.6765000000000001</v>
      </c>
      <c r="Y138" s="36">
        <v>12.1</v>
      </c>
      <c r="Z138" s="36">
        <v>871</v>
      </c>
      <c r="AA138" s="36">
        <v>892</v>
      </c>
      <c r="AB138" s="36">
        <v>823</v>
      </c>
      <c r="AC138" s="36">
        <v>48</v>
      </c>
      <c r="AD138" s="36">
        <v>5.12</v>
      </c>
      <c r="AE138" s="36">
        <v>0.12</v>
      </c>
      <c r="AF138" s="36">
        <v>993</v>
      </c>
      <c r="AG138" s="36">
        <v>-12</v>
      </c>
      <c r="AH138" s="36">
        <v>13</v>
      </c>
      <c r="AI138" s="36">
        <v>14</v>
      </c>
      <c r="AJ138" s="36">
        <v>190</v>
      </c>
      <c r="AK138" s="36">
        <v>190</v>
      </c>
      <c r="AL138" s="36">
        <v>6.7</v>
      </c>
      <c r="AM138" s="36">
        <v>195</v>
      </c>
      <c r="AN138" s="36" t="s">
        <v>155</v>
      </c>
      <c r="AO138" s="36">
        <v>2</v>
      </c>
      <c r="AP138" s="36">
        <v>0.8429282407407408</v>
      </c>
      <c r="AQ138" s="36">
        <v>47.159484999999997</v>
      </c>
      <c r="AR138" s="36">
        <v>-88.489864999999995</v>
      </c>
      <c r="AS138" s="36">
        <v>315.2</v>
      </c>
      <c r="AT138" s="36">
        <v>37.299999999999997</v>
      </c>
      <c r="AU138" s="36">
        <v>12</v>
      </c>
      <c r="AV138" s="36">
        <v>9</v>
      </c>
      <c r="AW138" s="36" t="s">
        <v>412</v>
      </c>
      <c r="AX138" s="36">
        <v>1.7864</v>
      </c>
      <c r="AY138" s="36">
        <v>1</v>
      </c>
      <c r="AZ138" s="36">
        <v>2.2864</v>
      </c>
      <c r="BA138" s="36">
        <v>14.048999999999999</v>
      </c>
      <c r="BB138" s="36">
        <v>15.12</v>
      </c>
      <c r="BC138" s="36">
        <v>1.08</v>
      </c>
      <c r="BD138" s="36">
        <v>13.329000000000001</v>
      </c>
      <c r="BE138" s="36">
        <v>3035.0590000000002</v>
      </c>
      <c r="BF138" s="36">
        <v>0.41199999999999998</v>
      </c>
      <c r="BG138" s="36">
        <v>40.81</v>
      </c>
      <c r="BH138" s="36">
        <v>0.33600000000000002</v>
      </c>
      <c r="BI138" s="36">
        <v>41.146000000000001</v>
      </c>
      <c r="BJ138" s="36">
        <v>30.721</v>
      </c>
      <c r="BK138" s="36">
        <v>0.253</v>
      </c>
      <c r="BL138" s="36">
        <v>30.974</v>
      </c>
      <c r="BM138" s="36">
        <v>0</v>
      </c>
      <c r="BN138" s="36"/>
      <c r="BO138" s="36"/>
      <c r="BP138" s="36"/>
      <c r="BQ138" s="36">
        <v>298.28199999999998</v>
      </c>
      <c r="BR138" s="36">
        <v>0.24931500000000001</v>
      </c>
      <c r="BS138" s="36">
        <v>0.34127400000000002</v>
      </c>
      <c r="BT138" s="36">
        <v>1.0999999999999999E-2</v>
      </c>
      <c r="BU138" s="36">
        <v>6.0016350000000003</v>
      </c>
      <c r="BV138">
        <f t="shared" si="16"/>
        <v>6.8596074000000007</v>
      </c>
      <c r="BW138" s="4">
        <f t="shared" ref="BW138" si="22">BU138*0.2642</f>
        <v>1.5856319670000001</v>
      </c>
      <c r="BY138" s="4">
        <f t="shared" ref="BY138" si="23">BE138*$BU138*0.7614</f>
        <v>13869.141847163452</v>
      </c>
      <c r="BZ138" s="4">
        <f t="shared" ref="BZ138" si="24">BF138*$BU138*0.7614</f>
        <v>1.8826936942679999</v>
      </c>
      <c r="CA138" s="4">
        <f t="shared" ref="CA138" si="25">BJ138*$BU138*0.7614</f>
        <v>140.38406063496899</v>
      </c>
      <c r="CB138" s="4">
        <f t="shared" ref="CB138" si="26">BM138*$BU138*0.7614</f>
        <v>0</v>
      </c>
    </row>
    <row r="139" spans="1:80" x14ac:dyDescent="0.25">
      <c r="B139" s="3"/>
      <c r="AP139" s="5"/>
    </row>
    <row r="140" spans="1:80" x14ac:dyDescent="0.25">
      <c r="B140" s="3"/>
      <c r="AP140" s="5"/>
    </row>
    <row r="141" spans="1:80" x14ac:dyDescent="0.25">
      <c r="B141" s="3"/>
      <c r="AP141" s="5"/>
    </row>
  </sheetData>
  <customSheetViews>
    <customSheetView guid="{2B424CCC-7244-4294-A128-8AE125D4F682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3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V10" sqref="BV10:BV138"/>
    </sheetView>
  </sheetViews>
  <sheetFormatPr defaultRowHeight="15" x14ac:dyDescent="0.25"/>
  <cols>
    <col min="1" max="1" width="13.85546875" style="4" bestFit="1" customWidth="1"/>
    <col min="2" max="2" width="13.28515625" style="4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17" width="12" style="4" bestFit="1" customWidth="1"/>
    <col min="18" max="18" width="11" style="4" bestFit="1" customWidth="1"/>
    <col min="19" max="19" width="12" style="4" bestFit="1" customWidth="1"/>
    <col min="20" max="20" width="11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1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bestFit="1" customWidth="1"/>
    <col min="81" max="81" width="14.7109375" style="4" bestFit="1" customWidth="1"/>
    <col min="82" max="82" width="3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7" t="s">
        <v>0</v>
      </c>
      <c r="B1" s="8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6</v>
      </c>
      <c r="CC1" s="1" t="s">
        <v>190</v>
      </c>
      <c r="CE1" s="1" t="s">
        <v>2</v>
      </c>
      <c r="CF1" s="1" t="s">
        <v>3</v>
      </c>
      <c r="CG1" s="1" t="s">
        <v>4</v>
      </c>
      <c r="CH1" s="1" t="s">
        <v>6</v>
      </c>
      <c r="CI1" s="1" t="s">
        <v>190</v>
      </c>
    </row>
    <row r="2" spans="1:87" s="1" customFormat="1" x14ac:dyDescent="0.25">
      <c r="A2" s="7" t="s">
        <v>72</v>
      </c>
      <c r="B2" s="8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201</v>
      </c>
      <c r="CI2" s="1" t="s">
        <v>201</v>
      </c>
    </row>
    <row r="3" spans="1:87" s="1" customFormat="1" x14ac:dyDescent="0.25">
      <c r="A3" s="7" t="s">
        <v>145</v>
      </c>
      <c r="B3" s="8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189</v>
      </c>
      <c r="BZ3" s="1" t="s">
        <v>189</v>
      </c>
      <c r="CA3" s="1" t="s">
        <v>189</v>
      </c>
      <c r="CB3" s="1" t="s">
        <v>189</v>
      </c>
      <c r="CC3" s="1" t="s">
        <v>189</v>
      </c>
      <c r="CE3" s="1" t="s">
        <v>175</v>
      </c>
      <c r="CF3" s="1" t="s">
        <v>175</v>
      </c>
      <c r="CG3" s="1" t="s">
        <v>175</v>
      </c>
      <c r="CH3" s="1" t="s">
        <v>175</v>
      </c>
      <c r="CI3" s="1" t="s">
        <v>175</v>
      </c>
    </row>
    <row r="4" spans="1:87" s="16" customFormat="1" x14ac:dyDescent="0.25">
      <c r="A4" s="7" t="s">
        <v>177</v>
      </c>
    </row>
    <row r="5" spans="1:87" s="16" customFormat="1" x14ac:dyDescent="0.25">
      <c r="A5" s="16" t="s">
        <v>169</v>
      </c>
      <c r="C5" s="16">
        <f t="shared" ref="C5:AH5" si="0">AVERAGE(C10:C496)</f>
        <v>13.75368992248063</v>
      </c>
      <c r="D5" s="16">
        <f t="shared" si="0"/>
        <v>8.1325581395348748E-3</v>
      </c>
      <c r="E5" s="16">
        <f t="shared" si="0"/>
        <v>81.328382372093017</v>
      </c>
      <c r="F5" s="16">
        <f t="shared" si="0"/>
        <v>1365.1356589147288</v>
      </c>
      <c r="G5" s="16">
        <f t="shared" si="0"/>
        <v>2.7891472868217049</v>
      </c>
      <c r="H5" s="16">
        <f t="shared" si="0"/>
        <v>-29.410077519379826</v>
      </c>
      <c r="I5" s="16" t="e">
        <f t="shared" si="0"/>
        <v>#DIV/0!</v>
      </c>
      <c r="J5" s="16">
        <f t="shared" si="0"/>
        <v>1.9324806201550386</v>
      </c>
      <c r="K5" s="16">
        <f t="shared" si="0"/>
        <v>0.88493798449612404</v>
      </c>
      <c r="L5" s="16">
        <f t="shared" si="0"/>
        <v>12.164416279069771</v>
      </c>
      <c r="M5" s="16">
        <f t="shared" si="0"/>
        <v>7.1589147286821708E-3</v>
      </c>
      <c r="N5" s="16">
        <f t="shared" si="0"/>
        <v>1207.4212790697675</v>
      </c>
      <c r="O5" s="16">
        <f t="shared" si="0"/>
        <v>4.2321178294573656</v>
      </c>
      <c r="P5" s="16">
        <f t="shared" si="0"/>
        <v>1211.6558139534891</v>
      </c>
      <c r="Q5" s="16">
        <f t="shared" si="0"/>
        <v>909.18527441860476</v>
      </c>
      <c r="R5" s="16">
        <f t="shared" si="0"/>
        <v>3.1867728682170533</v>
      </c>
      <c r="S5" s="16">
        <f t="shared" si="0"/>
        <v>912.37751937984513</v>
      </c>
      <c r="T5" s="16">
        <f t="shared" si="0"/>
        <v>0.62560852713178294</v>
      </c>
      <c r="U5" s="16" t="e">
        <f t="shared" si="0"/>
        <v>#DIV/0!</v>
      </c>
      <c r="V5" s="16" t="e">
        <f t="shared" si="0"/>
        <v>#DIV/0!</v>
      </c>
      <c r="W5" s="16">
        <f t="shared" si="0"/>
        <v>0</v>
      </c>
      <c r="X5" s="16">
        <f t="shared" si="0"/>
        <v>1.7114046511627912</v>
      </c>
      <c r="Y5" s="16">
        <f t="shared" si="0"/>
        <v>12.181395348837206</v>
      </c>
      <c r="Z5" s="16">
        <f t="shared" si="0"/>
        <v>869.06976744186045</v>
      </c>
      <c r="AA5" s="16">
        <f t="shared" si="0"/>
        <v>888.96124031007753</v>
      </c>
      <c r="AB5" s="16">
        <f t="shared" si="0"/>
        <v>820.00775193798449</v>
      </c>
      <c r="AC5" s="16">
        <f t="shared" si="0"/>
        <v>48.791472868217056</v>
      </c>
      <c r="AD5" s="16">
        <f t="shared" si="0"/>
        <v>5.2077519379844945</v>
      </c>
      <c r="AE5" s="16">
        <f t="shared" si="0"/>
        <v>0.11999999999999968</v>
      </c>
      <c r="AF5" s="16">
        <f t="shared" si="0"/>
        <v>993.19379844961236</v>
      </c>
      <c r="AG5" s="16">
        <f t="shared" si="0"/>
        <v>-12</v>
      </c>
      <c r="AH5" s="16">
        <f t="shared" si="0"/>
        <v>12.805128263565894</v>
      </c>
      <c r="AI5" s="16">
        <f t="shared" ref="AI5:BN5" si="1">AVERAGE(AI10:AI496)</f>
        <v>14.535945736434108</v>
      </c>
      <c r="AJ5" s="16">
        <f t="shared" si="1"/>
        <v>190.4813953488372</v>
      </c>
      <c r="AK5" s="16">
        <f t="shared" si="1"/>
        <v>189.5798449612403</v>
      </c>
      <c r="AL5" s="16">
        <f t="shared" si="1"/>
        <v>7.2356589147286803</v>
      </c>
      <c r="AM5" s="16">
        <f t="shared" si="1"/>
        <v>194.97829457364341</v>
      </c>
      <c r="AN5" s="16" t="e">
        <f t="shared" si="1"/>
        <v>#DIV/0!</v>
      </c>
      <c r="AO5" s="16">
        <f t="shared" si="1"/>
        <v>1.7906976744186047</v>
      </c>
      <c r="AP5" s="16">
        <f t="shared" si="1"/>
        <v>0.84366853287395938</v>
      </c>
      <c r="AQ5" s="16">
        <f t="shared" si="1"/>
        <v>47.161532379844957</v>
      </c>
      <c r="AR5" s="16">
        <f t="shared" si="1"/>
        <v>-88.487512077519398</v>
      </c>
      <c r="AS5" s="16">
        <f t="shared" si="1"/>
        <v>291.72480620155051</v>
      </c>
      <c r="AT5" s="16">
        <f t="shared" si="1"/>
        <v>36.441085271317831</v>
      </c>
      <c r="AU5" s="16">
        <f t="shared" si="1"/>
        <v>12</v>
      </c>
      <c r="AV5" s="16">
        <f t="shared" si="1"/>
        <v>8.5581395348837201</v>
      </c>
      <c r="AW5" s="16" t="e">
        <f t="shared" si="1"/>
        <v>#DIV/0!</v>
      </c>
      <c r="AX5" s="16">
        <f t="shared" si="1"/>
        <v>1.5081281317829456</v>
      </c>
      <c r="AY5" s="16">
        <f t="shared" si="1"/>
        <v>1.1931912403100782</v>
      </c>
      <c r="AZ5" s="16">
        <f t="shared" si="1"/>
        <v>2.2525443100775204</v>
      </c>
      <c r="BA5" s="16">
        <f t="shared" si="1"/>
        <v>14.048999999999984</v>
      </c>
      <c r="BB5" s="16">
        <f t="shared" si="1"/>
        <v>15.502790697674413</v>
      </c>
      <c r="BC5" s="16">
        <f t="shared" si="1"/>
        <v>1.1039534883720927</v>
      </c>
      <c r="BD5" s="16">
        <f t="shared" si="1"/>
        <v>13.010232558139528</v>
      </c>
      <c r="BE5" s="16">
        <f t="shared" si="1"/>
        <v>3034.2187209302319</v>
      </c>
      <c r="BF5" s="16">
        <f t="shared" si="1"/>
        <v>1.0825503875968989</v>
      </c>
      <c r="BG5" s="16">
        <f t="shared" si="1"/>
        <v>31.552689922480628</v>
      </c>
      <c r="BH5" s="16">
        <f t="shared" si="1"/>
        <v>0.11027906976744187</v>
      </c>
      <c r="BI5" s="16">
        <f t="shared" si="1"/>
        <v>31.66297674418605</v>
      </c>
      <c r="BJ5" s="16">
        <f t="shared" si="1"/>
        <v>23.759085271317829</v>
      </c>
      <c r="BK5" s="16">
        <f t="shared" si="1"/>
        <v>8.3062015503875958E-2</v>
      </c>
      <c r="BL5" s="16">
        <f t="shared" si="1"/>
        <v>23.84209302325581</v>
      </c>
      <c r="BM5" s="16">
        <f t="shared" si="1"/>
        <v>4.8790697674418607E-3</v>
      </c>
      <c r="BN5" s="16" t="e">
        <f t="shared" si="1"/>
        <v>#DIV/0!</v>
      </c>
      <c r="BO5" s="16" t="e">
        <f t="shared" ref="BO5:BW5" si="2">AVERAGE(BO10:BO496)</f>
        <v>#DIV/0!</v>
      </c>
      <c r="BP5" s="16" t="e">
        <f t="shared" si="2"/>
        <v>#DIV/0!</v>
      </c>
      <c r="BQ5" s="16">
        <f t="shared" si="2"/>
        <v>313.41927906976747</v>
      </c>
      <c r="BR5" s="16">
        <f t="shared" si="2"/>
        <v>0.32140052713178296</v>
      </c>
      <c r="BS5" s="16">
        <f t="shared" si="2"/>
        <v>0.34076667441860486</v>
      </c>
      <c r="BT5" s="16">
        <f t="shared" si="2"/>
        <v>1.1737496124031004E-2</v>
      </c>
      <c r="BU5" s="43">
        <f t="shared" si="2"/>
        <v>7.7369143953488368</v>
      </c>
      <c r="BV5" s="43">
        <f t="shared" si="2"/>
        <v>6.8494101558139535</v>
      </c>
      <c r="BW5" s="43">
        <f t="shared" si="2"/>
        <v>2.0440927832511631</v>
      </c>
      <c r="BY5" s="43">
        <f>AVERAGE(BY10:BY496)</f>
        <v>18114.675588452599</v>
      </c>
      <c r="BZ5" s="43">
        <f>AVERAGE(BZ10:BZ496)</f>
        <v>10.482844635290572</v>
      </c>
      <c r="CA5" s="43">
        <f>AVERAGE(CA10:CA496)</f>
        <v>144.32262329996465</v>
      </c>
      <c r="CB5" s="43">
        <f>AVERAGE(CB10:CB496)</f>
        <v>5.0613588286483727E-2</v>
      </c>
      <c r="CC5" s="44">
        <f>BZ8/(128/3600)+CB8/(128/3600)+CA8/(128/3600)</f>
        <v>156.06589466044437</v>
      </c>
      <c r="CD5" s="26"/>
      <c r="CE5" s="25">
        <f>BY8/$AT8</f>
        <v>497.09484373426051</v>
      </c>
      <c r="CF5" s="25">
        <f>BZ8/$AT8</f>
        <v>0.2876655444600999</v>
      </c>
      <c r="CG5" s="25">
        <f>CA8/$AT8</f>
        <v>3.9604370239093445</v>
      </c>
      <c r="CH5" s="25">
        <f>CB8/$AT8</f>
        <v>1.3889155031922397E-3</v>
      </c>
      <c r="CI5" s="28">
        <f>(BZ8+CB8+CA8)/AT8</f>
        <v>4.2494914838726361</v>
      </c>
    </row>
    <row r="6" spans="1:87" s="16" customFormat="1" x14ac:dyDescent="0.25">
      <c r="A6" s="16" t="s">
        <v>170</v>
      </c>
      <c r="C6" s="16">
        <f t="shared" ref="C6:AH6" si="3">MIN(C10:C496)</f>
        <v>10.736000000000001</v>
      </c>
      <c r="D6" s="16">
        <f t="shared" si="3"/>
        <v>-1.9E-3</v>
      </c>
      <c r="E6" s="16">
        <f t="shared" si="3"/>
        <v>-18.604651</v>
      </c>
      <c r="F6" s="16">
        <f t="shared" si="3"/>
        <v>241.1</v>
      </c>
      <c r="G6" s="16">
        <f t="shared" si="3"/>
        <v>-21.3</v>
      </c>
      <c r="H6" s="16">
        <f t="shared" si="3"/>
        <v>-70.2</v>
      </c>
      <c r="I6" s="16">
        <f t="shared" si="3"/>
        <v>0</v>
      </c>
      <c r="J6" s="16">
        <f t="shared" si="3"/>
        <v>0.41</v>
      </c>
      <c r="K6" s="16">
        <f t="shared" si="3"/>
        <v>0.871</v>
      </c>
      <c r="L6" s="16">
        <f t="shared" si="3"/>
        <v>9.7599</v>
      </c>
      <c r="M6" s="16">
        <f t="shared" si="3"/>
        <v>0</v>
      </c>
      <c r="N6" s="16">
        <f t="shared" si="3"/>
        <v>213.6583</v>
      </c>
      <c r="O6" s="16">
        <f t="shared" si="3"/>
        <v>0</v>
      </c>
      <c r="P6" s="16">
        <f t="shared" si="3"/>
        <v>221.8</v>
      </c>
      <c r="Q6" s="16">
        <f t="shared" si="3"/>
        <v>160.9614</v>
      </c>
      <c r="R6" s="16">
        <f t="shared" si="3"/>
        <v>0</v>
      </c>
      <c r="S6" s="16">
        <f t="shared" si="3"/>
        <v>167.1</v>
      </c>
      <c r="T6" s="16">
        <f t="shared" si="3"/>
        <v>0</v>
      </c>
      <c r="U6" s="16">
        <f t="shared" si="3"/>
        <v>0</v>
      </c>
      <c r="V6" s="16">
        <f t="shared" si="3"/>
        <v>0</v>
      </c>
      <c r="W6" s="16">
        <f t="shared" si="3"/>
        <v>0</v>
      </c>
      <c r="X6" s="16">
        <f t="shared" si="3"/>
        <v>0.36199999999999999</v>
      </c>
      <c r="Y6" s="16">
        <f t="shared" si="3"/>
        <v>12.1</v>
      </c>
      <c r="Z6" s="16">
        <f t="shared" si="3"/>
        <v>864</v>
      </c>
      <c r="AA6" s="16">
        <f t="shared" si="3"/>
        <v>883</v>
      </c>
      <c r="AB6" s="16">
        <f t="shared" si="3"/>
        <v>816</v>
      </c>
      <c r="AC6" s="16">
        <f t="shared" si="3"/>
        <v>48</v>
      </c>
      <c r="AD6" s="16">
        <f t="shared" si="3"/>
        <v>5.12</v>
      </c>
      <c r="AE6" s="16">
        <f t="shared" si="3"/>
        <v>0.12</v>
      </c>
      <c r="AF6" s="16">
        <f t="shared" si="3"/>
        <v>992</v>
      </c>
      <c r="AG6" s="16">
        <f t="shared" si="3"/>
        <v>-12</v>
      </c>
      <c r="AH6" s="16">
        <f t="shared" si="3"/>
        <v>12</v>
      </c>
      <c r="AI6" s="16">
        <f t="shared" ref="AI6:BN6" si="4">MIN(AI10:AI496)</f>
        <v>14</v>
      </c>
      <c r="AJ6" s="16">
        <f t="shared" si="4"/>
        <v>190</v>
      </c>
      <c r="AK6" s="16">
        <f t="shared" si="4"/>
        <v>188</v>
      </c>
      <c r="AL6" s="16">
        <f t="shared" si="4"/>
        <v>6.4</v>
      </c>
      <c r="AM6" s="16">
        <f t="shared" si="4"/>
        <v>194.1</v>
      </c>
      <c r="AN6" s="16">
        <f t="shared" si="4"/>
        <v>0</v>
      </c>
      <c r="AO6" s="16">
        <f t="shared" si="4"/>
        <v>1</v>
      </c>
      <c r="AP6" s="16">
        <f t="shared" si="4"/>
        <v>0.8429282407407408</v>
      </c>
      <c r="AQ6" s="16">
        <f t="shared" si="4"/>
        <v>47.158504999999998</v>
      </c>
      <c r="AR6" s="16">
        <f t="shared" si="4"/>
        <v>-88.492482999999993</v>
      </c>
      <c r="AS6" s="16">
        <f t="shared" si="4"/>
        <v>0</v>
      </c>
      <c r="AT6" s="16">
        <f t="shared" si="4"/>
        <v>22.9</v>
      </c>
      <c r="AU6" s="16">
        <f t="shared" si="4"/>
        <v>12</v>
      </c>
      <c r="AV6" s="16">
        <f t="shared" si="4"/>
        <v>6</v>
      </c>
      <c r="AW6" s="16">
        <f t="shared" si="4"/>
        <v>0</v>
      </c>
      <c r="AX6" s="16">
        <f t="shared" si="4"/>
        <v>0.9</v>
      </c>
      <c r="AY6" s="16">
        <f t="shared" si="4"/>
        <v>1</v>
      </c>
      <c r="AZ6" s="16">
        <f t="shared" si="4"/>
        <v>1.6215999999999999</v>
      </c>
      <c r="BA6" s="16">
        <f t="shared" si="4"/>
        <v>14.048999999999999</v>
      </c>
      <c r="BB6" s="16">
        <f t="shared" si="4"/>
        <v>13.77</v>
      </c>
      <c r="BC6" s="16">
        <f t="shared" si="4"/>
        <v>0.98</v>
      </c>
      <c r="BD6" s="16">
        <f t="shared" si="4"/>
        <v>10.005000000000001</v>
      </c>
      <c r="BE6" s="16">
        <f t="shared" si="4"/>
        <v>2993.4769999999999</v>
      </c>
      <c r="BF6" s="16">
        <f t="shared" si="4"/>
        <v>0</v>
      </c>
      <c r="BG6" s="16">
        <f t="shared" si="4"/>
        <v>5.6390000000000002</v>
      </c>
      <c r="BH6" s="16">
        <f t="shared" si="4"/>
        <v>0</v>
      </c>
      <c r="BI6" s="16">
        <f t="shared" si="4"/>
        <v>5.8529999999999998</v>
      </c>
      <c r="BJ6" s="16">
        <f t="shared" si="4"/>
        <v>4.2480000000000002</v>
      </c>
      <c r="BK6" s="16">
        <f t="shared" si="4"/>
        <v>0</v>
      </c>
      <c r="BL6" s="16">
        <f t="shared" si="4"/>
        <v>4.4089999999999998</v>
      </c>
      <c r="BM6" s="16">
        <f t="shared" si="4"/>
        <v>0</v>
      </c>
      <c r="BN6" s="16">
        <f t="shared" si="4"/>
        <v>0</v>
      </c>
      <c r="BO6" s="16">
        <f t="shared" ref="BO6:BW6" si="5">MIN(BO10:BO496)</f>
        <v>0</v>
      </c>
      <c r="BP6" s="16">
        <f t="shared" si="5"/>
        <v>0</v>
      </c>
      <c r="BQ6" s="16">
        <f t="shared" si="5"/>
        <v>66.078000000000003</v>
      </c>
      <c r="BR6" s="16">
        <f t="shared" si="5"/>
        <v>8.2220000000000001E-2</v>
      </c>
      <c r="BS6" s="16">
        <f t="shared" si="5"/>
        <v>0.33127400000000001</v>
      </c>
      <c r="BT6" s="16">
        <f t="shared" si="5"/>
        <v>0.01</v>
      </c>
      <c r="BU6" s="43">
        <f t="shared" si="5"/>
        <v>1.979241</v>
      </c>
      <c r="BV6" s="43">
        <f t="shared" si="5"/>
        <v>6.6586074000000011</v>
      </c>
      <c r="BW6" s="43">
        <f t="shared" si="5"/>
        <v>0.52291547220000001</v>
      </c>
      <c r="BY6" s="43">
        <f>MIN(BY10:BY496)</f>
        <v>4638.1209235984925</v>
      </c>
      <c r="BZ6" s="43">
        <f>MIN(BZ10:BZ496)</f>
        <v>0</v>
      </c>
      <c r="CA6" s="43">
        <f>MIN(CA10:CA496)</f>
        <v>13.710227894003999</v>
      </c>
      <c r="CB6" s="43">
        <f>MIN(CB10:CB496)</f>
        <v>0</v>
      </c>
      <c r="CC6" s="26"/>
      <c r="CD6" s="26"/>
      <c r="CE6" s="29"/>
      <c r="CF6" s="29"/>
      <c r="CG6" s="29"/>
      <c r="CH6" s="29"/>
      <c r="CI6" s="26"/>
    </row>
    <row r="7" spans="1:87" s="16" customFormat="1" x14ac:dyDescent="0.25">
      <c r="A7" s="16" t="s">
        <v>171</v>
      </c>
      <c r="C7" s="16">
        <f t="shared" ref="C7:AH7" si="6">MAX(C10:C496)</f>
        <v>15.33</v>
      </c>
      <c r="D7" s="16">
        <f t="shared" si="6"/>
        <v>0.2049</v>
      </c>
      <c r="E7" s="16">
        <f t="shared" si="6"/>
        <v>2049.473684</v>
      </c>
      <c r="F7" s="16">
        <f t="shared" si="6"/>
        <v>2749.5</v>
      </c>
      <c r="G7" s="16">
        <f t="shared" si="6"/>
        <v>21.3</v>
      </c>
      <c r="H7" s="16">
        <f t="shared" si="6"/>
        <v>32.5</v>
      </c>
      <c r="I7" s="16">
        <f t="shared" si="6"/>
        <v>0</v>
      </c>
      <c r="J7" s="16">
        <f t="shared" si="6"/>
        <v>4.3</v>
      </c>
      <c r="K7" s="16">
        <f t="shared" si="6"/>
        <v>0.90900000000000003</v>
      </c>
      <c r="L7" s="16">
        <f t="shared" si="6"/>
        <v>13.3528</v>
      </c>
      <c r="M7" s="16">
        <f t="shared" si="6"/>
        <v>0.17899999999999999</v>
      </c>
      <c r="N7" s="16">
        <f t="shared" si="6"/>
        <v>2433.1383999999998</v>
      </c>
      <c r="O7" s="16">
        <f t="shared" si="6"/>
        <v>18.793199999999999</v>
      </c>
      <c r="P7" s="16">
        <f t="shared" si="6"/>
        <v>2433.1</v>
      </c>
      <c r="Q7" s="16">
        <f t="shared" si="6"/>
        <v>1832.2639999999999</v>
      </c>
      <c r="R7" s="16">
        <f t="shared" si="6"/>
        <v>14.147</v>
      </c>
      <c r="S7" s="16">
        <f t="shared" si="6"/>
        <v>1832.3</v>
      </c>
      <c r="T7" s="16">
        <f t="shared" si="6"/>
        <v>32.453400000000002</v>
      </c>
      <c r="U7" s="16">
        <f t="shared" si="6"/>
        <v>0</v>
      </c>
      <c r="V7" s="16">
        <f t="shared" si="6"/>
        <v>0</v>
      </c>
      <c r="W7" s="16">
        <f t="shared" si="6"/>
        <v>0</v>
      </c>
      <c r="X7" s="16">
        <f t="shared" si="6"/>
        <v>3.7862</v>
      </c>
      <c r="Y7" s="16">
        <f t="shared" si="6"/>
        <v>12.5</v>
      </c>
      <c r="Z7" s="16">
        <f t="shared" si="6"/>
        <v>872</v>
      </c>
      <c r="AA7" s="16">
        <f t="shared" si="6"/>
        <v>894</v>
      </c>
      <c r="AB7" s="16">
        <f t="shared" si="6"/>
        <v>825</v>
      </c>
      <c r="AC7" s="16">
        <f t="shared" si="6"/>
        <v>50</v>
      </c>
      <c r="AD7" s="16">
        <f t="shared" si="6"/>
        <v>5.34</v>
      </c>
      <c r="AE7" s="16">
        <f t="shared" si="6"/>
        <v>0.12</v>
      </c>
      <c r="AF7" s="16">
        <f t="shared" si="6"/>
        <v>994</v>
      </c>
      <c r="AG7" s="16">
        <f t="shared" si="6"/>
        <v>-12</v>
      </c>
      <c r="AH7" s="16">
        <f t="shared" si="6"/>
        <v>14</v>
      </c>
      <c r="AI7" s="16">
        <f t="shared" ref="AI7:BW7" si="7">MAX(AI10:AI496)</f>
        <v>15</v>
      </c>
      <c r="AJ7" s="16">
        <f t="shared" si="7"/>
        <v>192</v>
      </c>
      <c r="AK7" s="16">
        <f t="shared" si="7"/>
        <v>191</v>
      </c>
      <c r="AL7" s="16">
        <f t="shared" si="7"/>
        <v>8</v>
      </c>
      <c r="AM7" s="16">
        <f t="shared" si="7"/>
        <v>195</v>
      </c>
      <c r="AN7" s="16">
        <f t="shared" si="7"/>
        <v>0</v>
      </c>
      <c r="AO7" s="16">
        <f t="shared" si="7"/>
        <v>2</v>
      </c>
      <c r="AP7" s="16">
        <f t="shared" si="7"/>
        <v>0.84440972222222221</v>
      </c>
      <c r="AQ7" s="16">
        <f t="shared" si="7"/>
        <v>47.164472000000004</v>
      </c>
      <c r="AR7" s="16">
        <f t="shared" si="7"/>
        <v>-88.483969999999999</v>
      </c>
      <c r="AS7" s="16">
        <f t="shared" si="7"/>
        <v>321.10000000000002</v>
      </c>
      <c r="AT7" s="16">
        <f t="shared" si="7"/>
        <v>46.7</v>
      </c>
      <c r="AU7" s="16">
        <f t="shared" si="7"/>
        <v>12</v>
      </c>
      <c r="AV7" s="16">
        <f t="shared" si="7"/>
        <v>11</v>
      </c>
      <c r="AW7" s="16">
        <f t="shared" si="7"/>
        <v>0</v>
      </c>
      <c r="AX7" s="16">
        <f t="shared" si="7"/>
        <v>2.6920000000000002</v>
      </c>
      <c r="AY7" s="16">
        <f t="shared" si="7"/>
        <v>1.8</v>
      </c>
      <c r="AZ7" s="16">
        <f t="shared" si="7"/>
        <v>3.0568</v>
      </c>
      <c r="BA7" s="16">
        <f t="shared" si="7"/>
        <v>14.048999999999999</v>
      </c>
      <c r="BB7" s="16">
        <f t="shared" si="7"/>
        <v>19.510000000000002</v>
      </c>
      <c r="BC7" s="16">
        <f t="shared" si="7"/>
        <v>1.39</v>
      </c>
      <c r="BD7" s="16">
        <f t="shared" si="7"/>
        <v>14.81</v>
      </c>
      <c r="BE7" s="16">
        <f t="shared" si="7"/>
        <v>3038.3679999999999</v>
      </c>
      <c r="BF7" s="16">
        <f t="shared" si="7"/>
        <v>25.978000000000002</v>
      </c>
      <c r="BG7" s="16">
        <f t="shared" si="7"/>
        <v>63.509</v>
      </c>
      <c r="BH7" s="16">
        <f t="shared" si="7"/>
        <v>0.48499999999999999</v>
      </c>
      <c r="BI7" s="16">
        <f t="shared" si="7"/>
        <v>63.509</v>
      </c>
      <c r="BJ7" s="16">
        <f t="shared" si="7"/>
        <v>47.825000000000003</v>
      </c>
      <c r="BK7" s="16">
        <f t="shared" si="7"/>
        <v>0.36499999999999999</v>
      </c>
      <c r="BL7" s="16">
        <f t="shared" si="7"/>
        <v>47.825000000000003</v>
      </c>
      <c r="BM7" s="16">
        <f t="shared" si="7"/>
        <v>0.2445</v>
      </c>
      <c r="BN7" s="16">
        <f t="shared" si="7"/>
        <v>0</v>
      </c>
      <c r="BO7" s="16">
        <f t="shared" si="7"/>
        <v>0</v>
      </c>
      <c r="BP7" s="16">
        <f t="shared" si="7"/>
        <v>0</v>
      </c>
      <c r="BQ7" s="16">
        <f t="shared" si="7"/>
        <v>695.02300000000002</v>
      </c>
      <c r="BR7" s="16">
        <f t="shared" si="7"/>
        <v>0.76976299999999998</v>
      </c>
      <c r="BS7" s="16">
        <f t="shared" si="7"/>
        <v>0.35458899999999999</v>
      </c>
      <c r="BT7" s="16">
        <f t="shared" si="7"/>
        <v>1.4E-2</v>
      </c>
      <c r="BU7" s="43">
        <f t="shared" si="7"/>
        <v>18.53012</v>
      </c>
      <c r="BV7" s="43">
        <f t="shared" si="7"/>
        <v>7.1272389</v>
      </c>
      <c r="BW7" s="43">
        <f t="shared" si="7"/>
        <v>4.8956577039999996</v>
      </c>
      <c r="BY7" s="43">
        <f>MAX(BY10:BY496)</f>
        <v>43028.125679487202</v>
      </c>
      <c r="BZ7" s="43">
        <f>MAX(BZ10:BZ496)</f>
        <v>367.78185900335205</v>
      </c>
      <c r="CA7" s="43">
        <f>MAX(CA10:CA496)</f>
        <v>478.02157978859998</v>
      </c>
      <c r="CB7" s="43">
        <f>MAX(CB10:CB496)</f>
        <v>3.4614929758380004</v>
      </c>
      <c r="CC7" s="26"/>
      <c r="CD7" s="26"/>
      <c r="CE7" s="30"/>
      <c r="CF7" s="30"/>
      <c r="CG7" s="30"/>
      <c r="CH7" s="30"/>
      <c r="CI7" s="26"/>
    </row>
    <row r="8" spans="1:87" s="16" customFormat="1" x14ac:dyDescent="0.25">
      <c r="A8" s="16" t="s">
        <v>172</v>
      </c>
      <c r="B8" s="18">
        <f>B138-B10</f>
        <v>1.481481481481417E-3</v>
      </c>
      <c r="AT8" s="17">
        <f>SUM(AT10:AT496)/3600</f>
        <v>1.3058055555555557</v>
      </c>
      <c r="BU8" s="31">
        <f>SUM(BU10:BU496)/3600</f>
        <v>0.27723943249999999</v>
      </c>
      <c r="BV8" s="26"/>
      <c r="BW8" s="31">
        <f>SUM(BW10:BW496)/3600</f>
        <v>7.324665806650002E-2</v>
      </c>
      <c r="BX8" s="26"/>
      <c r="BY8" s="31">
        <f>SUM(BY10:BY496)/3600</f>
        <v>649.10920858621819</v>
      </c>
      <c r="BZ8" s="31">
        <f>SUM(BZ10:BZ496)/3600</f>
        <v>0.37563526609791215</v>
      </c>
      <c r="CA8" s="31">
        <f>SUM(CA10:CA496)/3600</f>
        <v>5.1715606682487332</v>
      </c>
      <c r="CB8" s="31">
        <f>SUM(CB10:CB496)/3600</f>
        <v>1.8136535802656668E-3</v>
      </c>
      <c r="CC8" s="32"/>
      <c r="CD8" s="26"/>
      <c r="CE8" s="26"/>
      <c r="CF8" s="26"/>
      <c r="CG8" s="26"/>
      <c r="CH8" s="26"/>
      <c r="CI8" s="32"/>
    </row>
    <row r="9" spans="1:87" s="16" customFormat="1" x14ac:dyDescent="0.25">
      <c r="B9" s="18"/>
      <c r="AT9" s="19"/>
      <c r="BU9" s="4"/>
      <c r="BV9" s="4"/>
      <c r="BW9" s="33">
        <f>AT8/BW8</f>
        <v>17.827510360541307</v>
      </c>
      <c r="BX9" s="34" t="s">
        <v>192</v>
      </c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87" x14ac:dyDescent="0.25">
      <c r="A10" s="36">
        <v>41703</v>
      </c>
      <c r="B10" s="36">
        <v>0.63466635416666672</v>
      </c>
      <c r="C10" s="36">
        <v>14.057</v>
      </c>
      <c r="D10" s="36">
        <v>3.0000000000000001E-3</v>
      </c>
      <c r="E10" s="36">
        <v>30</v>
      </c>
      <c r="F10" s="36">
        <v>1804.9</v>
      </c>
      <c r="G10" s="36">
        <v>14.9</v>
      </c>
      <c r="H10" s="36">
        <v>-46.5</v>
      </c>
      <c r="I10" s="36"/>
      <c r="J10" s="36">
        <v>1.9</v>
      </c>
      <c r="K10" s="36">
        <v>0.88239999999999996</v>
      </c>
      <c r="L10" s="36">
        <v>12.403700000000001</v>
      </c>
      <c r="M10" s="36">
        <v>2.5999999999999999E-3</v>
      </c>
      <c r="N10" s="36">
        <v>1592.6374000000001</v>
      </c>
      <c r="O10" s="36">
        <v>13.1218</v>
      </c>
      <c r="P10" s="36">
        <v>1605.8</v>
      </c>
      <c r="Q10" s="36">
        <v>1198.8974000000001</v>
      </c>
      <c r="R10" s="36">
        <v>9.8777000000000008</v>
      </c>
      <c r="S10" s="36">
        <v>1208.8</v>
      </c>
      <c r="T10" s="36">
        <v>0</v>
      </c>
      <c r="U10" s="36"/>
      <c r="V10" s="36"/>
      <c r="W10" s="36">
        <v>0</v>
      </c>
      <c r="X10" s="36">
        <v>1.6765000000000001</v>
      </c>
      <c r="Y10" s="36">
        <v>12.1</v>
      </c>
      <c r="Z10" s="36">
        <v>871</v>
      </c>
      <c r="AA10" s="36">
        <v>892</v>
      </c>
      <c r="AB10" s="36">
        <v>823</v>
      </c>
      <c r="AC10" s="36">
        <v>48</v>
      </c>
      <c r="AD10" s="36">
        <v>5.12</v>
      </c>
      <c r="AE10" s="36">
        <v>0.12</v>
      </c>
      <c r="AF10" s="36">
        <v>993</v>
      </c>
      <c r="AG10" s="36">
        <v>-12</v>
      </c>
      <c r="AH10" s="36">
        <v>13</v>
      </c>
      <c r="AI10" s="36">
        <v>14</v>
      </c>
      <c r="AJ10" s="36">
        <v>190</v>
      </c>
      <c r="AK10" s="36">
        <v>190</v>
      </c>
      <c r="AL10" s="36">
        <v>6.7</v>
      </c>
      <c r="AM10" s="36">
        <v>195</v>
      </c>
      <c r="AN10" s="36" t="s">
        <v>155</v>
      </c>
      <c r="AO10" s="36">
        <v>2</v>
      </c>
      <c r="AP10" s="36">
        <v>0.8429282407407408</v>
      </c>
      <c r="AQ10" s="36">
        <v>47.159484999999997</v>
      </c>
      <c r="AR10" s="36">
        <v>-88.489864999999995</v>
      </c>
      <c r="AS10" s="36">
        <v>315.2</v>
      </c>
      <c r="AT10" s="36">
        <v>37.299999999999997</v>
      </c>
      <c r="AU10" s="36">
        <v>12</v>
      </c>
      <c r="AV10" s="36">
        <v>9</v>
      </c>
      <c r="AW10" s="36" t="s">
        <v>412</v>
      </c>
      <c r="AX10" s="36">
        <v>1.7864</v>
      </c>
      <c r="AY10" s="36">
        <v>1</v>
      </c>
      <c r="AZ10" s="36">
        <v>2.2864</v>
      </c>
      <c r="BA10" s="36">
        <v>14.048999999999999</v>
      </c>
      <c r="BB10" s="36">
        <v>15.12</v>
      </c>
      <c r="BC10" s="36">
        <v>1.08</v>
      </c>
      <c r="BD10" s="36">
        <v>13.329000000000001</v>
      </c>
      <c r="BE10" s="36">
        <v>3035.0590000000002</v>
      </c>
      <c r="BF10" s="36">
        <v>0.41199999999999998</v>
      </c>
      <c r="BG10" s="36">
        <v>40.81</v>
      </c>
      <c r="BH10" s="36">
        <v>0.33600000000000002</v>
      </c>
      <c r="BI10" s="36">
        <v>41.146000000000001</v>
      </c>
      <c r="BJ10" s="36">
        <v>30.721</v>
      </c>
      <c r="BK10" s="36">
        <v>0.253</v>
      </c>
      <c r="BL10" s="36">
        <v>30.974</v>
      </c>
      <c r="BM10" s="36">
        <v>0</v>
      </c>
      <c r="BN10" s="36"/>
      <c r="BO10" s="36"/>
      <c r="BP10" s="36"/>
      <c r="BQ10" s="36">
        <v>298.28199999999998</v>
      </c>
      <c r="BR10" s="36">
        <v>0.24931500000000001</v>
      </c>
      <c r="BS10" s="36">
        <v>0.34127400000000002</v>
      </c>
      <c r="BT10" s="36">
        <v>1.0999999999999999E-2</v>
      </c>
      <c r="BU10" s="36">
        <v>6.0016350000000003</v>
      </c>
      <c r="BV10" s="36">
        <f>BS10*20.1</f>
        <v>6.8596074000000007</v>
      </c>
      <c r="BW10" s="4">
        <f>BU10*0.2642</f>
        <v>1.5856319670000001</v>
      </c>
      <c r="BY10" s="4">
        <f>BE10*$BU10*0.7614</f>
        <v>13869.141847163452</v>
      </c>
      <c r="BZ10" s="4">
        <f>BF10*$BU10*0.7614</f>
        <v>1.8826936942679999</v>
      </c>
      <c r="CA10" s="4">
        <f>BJ10*$BU10*0.7614</f>
        <v>140.38406063496899</v>
      </c>
      <c r="CB10" s="4">
        <f>BM10*$BU10*0.7614</f>
        <v>0</v>
      </c>
      <c r="CE10" s="35" t="s">
        <v>193</v>
      </c>
    </row>
    <row r="11" spans="1:87" x14ac:dyDescent="0.25">
      <c r="A11" s="36">
        <v>41703</v>
      </c>
      <c r="B11" s="36">
        <v>0.63467792824074076</v>
      </c>
      <c r="C11" s="36">
        <v>14.335000000000001</v>
      </c>
      <c r="D11" s="36">
        <v>3.0000000000000001E-3</v>
      </c>
      <c r="E11" s="36">
        <v>29.831461000000001</v>
      </c>
      <c r="F11" s="36">
        <v>1785.7</v>
      </c>
      <c r="G11" s="36">
        <v>14.4</v>
      </c>
      <c r="H11" s="36">
        <v>-50.1</v>
      </c>
      <c r="I11" s="36"/>
      <c r="J11" s="36">
        <v>1.9</v>
      </c>
      <c r="K11" s="36">
        <v>0.88019999999999998</v>
      </c>
      <c r="L11" s="36">
        <v>12.6172</v>
      </c>
      <c r="M11" s="36">
        <v>2.5999999999999999E-3</v>
      </c>
      <c r="N11" s="36">
        <v>1571.7337</v>
      </c>
      <c r="O11" s="36">
        <v>12.635899999999999</v>
      </c>
      <c r="P11" s="36">
        <v>1584.4</v>
      </c>
      <c r="Q11" s="36">
        <v>1183.1615999999999</v>
      </c>
      <c r="R11" s="36">
        <v>9.5120000000000005</v>
      </c>
      <c r="S11" s="36">
        <v>1192.7</v>
      </c>
      <c r="T11" s="36">
        <v>0</v>
      </c>
      <c r="U11" s="36"/>
      <c r="V11" s="36"/>
      <c r="W11" s="36">
        <v>0</v>
      </c>
      <c r="X11" s="36">
        <v>1.6722999999999999</v>
      </c>
      <c r="Y11" s="36">
        <v>12.2</v>
      </c>
      <c r="Z11" s="36">
        <v>871</v>
      </c>
      <c r="AA11" s="36">
        <v>892</v>
      </c>
      <c r="AB11" s="36">
        <v>822</v>
      </c>
      <c r="AC11" s="36">
        <v>48</v>
      </c>
      <c r="AD11" s="36">
        <v>5.12</v>
      </c>
      <c r="AE11" s="36">
        <v>0.12</v>
      </c>
      <c r="AF11" s="36">
        <v>993</v>
      </c>
      <c r="AG11" s="36">
        <v>-12</v>
      </c>
      <c r="AH11" s="36">
        <v>13</v>
      </c>
      <c r="AI11" s="36">
        <v>14</v>
      </c>
      <c r="AJ11" s="36">
        <v>190</v>
      </c>
      <c r="AK11" s="36">
        <v>189.9</v>
      </c>
      <c r="AL11" s="36">
        <v>6.4</v>
      </c>
      <c r="AM11" s="36">
        <v>195</v>
      </c>
      <c r="AN11" s="36" t="s">
        <v>155</v>
      </c>
      <c r="AO11" s="36">
        <v>2</v>
      </c>
      <c r="AP11" s="36">
        <v>0.84293981481481473</v>
      </c>
      <c r="AQ11" s="36">
        <v>47.159402</v>
      </c>
      <c r="AR11" s="36">
        <v>-88.489684999999994</v>
      </c>
      <c r="AS11" s="36">
        <v>315</v>
      </c>
      <c r="AT11" s="36">
        <v>37</v>
      </c>
      <c r="AU11" s="36">
        <v>12</v>
      </c>
      <c r="AV11" s="36">
        <v>9</v>
      </c>
      <c r="AW11" s="36" t="s">
        <v>412</v>
      </c>
      <c r="AX11" s="36">
        <v>2.1648000000000001</v>
      </c>
      <c r="AY11" s="36">
        <v>1</v>
      </c>
      <c r="AZ11" s="36">
        <v>2.6432000000000002</v>
      </c>
      <c r="BA11" s="36">
        <v>14.048999999999999</v>
      </c>
      <c r="BB11" s="36">
        <v>14.85</v>
      </c>
      <c r="BC11" s="36">
        <v>1.06</v>
      </c>
      <c r="BD11" s="36">
        <v>13.616</v>
      </c>
      <c r="BE11" s="36">
        <v>3034.9090000000001</v>
      </c>
      <c r="BF11" s="36">
        <v>0.40200000000000002</v>
      </c>
      <c r="BG11" s="36">
        <v>39.591000000000001</v>
      </c>
      <c r="BH11" s="36">
        <v>0.318</v>
      </c>
      <c r="BI11" s="36">
        <v>39.908999999999999</v>
      </c>
      <c r="BJ11" s="36">
        <v>29.803000000000001</v>
      </c>
      <c r="BK11" s="36">
        <v>0.24</v>
      </c>
      <c r="BL11" s="36">
        <v>30.042999999999999</v>
      </c>
      <c r="BM11" s="36">
        <v>0</v>
      </c>
      <c r="BN11" s="36"/>
      <c r="BO11" s="36"/>
      <c r="BP11" s="36"/>
      <c r="BQ11" s="36">
        <v>292.47899999999998</v>
      </c>
      <c r="BR11" s="36">
        <v>0.26280999999999999</v>
      </c>
      <c r="BS11" s="36">
        <v>0.34313700000000003</v>
      </c>
      <c r="BT11" s="36">
        <v>1.1136999999999999E-2</v>
      </c>
      <c r="BU11" s="36">
        <v>6.3264940000000003</v>
      </c>
      <c r="BV11" s="36">
        <f t="shared" ref="BV11:BV74" si="8">BS11*20.1</f>
        <v>6.8970537000000007</v>
      </c>
      <c r="BW11" s="4">
        <f t="shared" ref="BW11:BW74" si="9">BU11*0.2642</f>
        <v>1.6714597148000001</v>
      </c>
      <c r="BY11" s="4">
        <f t="shared" ref="BY11:BY74" si="10">BE11*$BU11*0.772</f>
        <v>14822.657523023512</v>
      </c>
      <c r="BZ11" s="4">
        <f t="shared" ref="BZ11:BZ74" si="11">BF11*$BU11*0.772</f>
        <v>1.9633894539360002</v>
      </c>
      <c r="CA11" s="4">
        <f t="shared" ref="CA11:CA74" si="12">BJ11*$BU11*0.772</f>
        <v>145.55944252650403</v>
      </c>
      <c r="CB11" s="4">
        <f t="shared" ref="CB11:CB74" si="13">BM11*$BU11*0.772</f>
        <v>0</v>
      </c>
    </row>
    <row r="12" spans="1:87" x14ac:dyDescent="0.25">
      <c r="A12" s="36">
        <v>41703</v>
      </c>
      <c r="B12" s="36">
        <v>0.6346895023148148</v>
      </c>
      <c r="C12" s="36">
        <v>14.335000000000001</v>
      </c>
      <c r="D12" s="36">
        <v>2.2000000000000001E-3</v>
      </c>
      <c r="E12" s="36">
        <v>21.805778</v>
      </c>
      <c r="F12" s="36">
        <v>1749</v>
      </c>
      <c r="G12" s="36">
        <v>7.4</v>
      </c>
      <c r="H12" s="36">
        <v>-46.7</v>
      </c>
      <c r="I12" s="36"/>
      <c r="J12" s="36">
        <v>1.9</v>
      </c>
      <c r="K12" s="36">
        <v>0.88019999999999998</v>
      </c>
      <c r="L12" s="36">
        <v>12.6174</v>
      </c>
      <c r="M12" s="36">
        <v>1.9E-3</v>
      </c>
      <c r="N12" s="36">
        <v>1539.4148</v>
      </c>
      <c r="O12" s="36">
        <v>6.5053000000000001</v>
      </c>
      <c r="P12" s="36">
        <v>1545.9</v>
      </c>
      <c r="Q12" s="36">
        <v>1158.8298</v>
      </c>
      <c r="R12" s="36">
        <v>4.8970000000000002</v>
      </c>
      <c r="S12" s="36">
        <v>1163.7</v>
      </c>
      <c r="T12" s="36">
        <v>0</v>
      </c>
      <c r="U12" s="36"/>
      <c r="V12" s="36"/>
      <c r="W12" s="36">
        <v>0</v>
      </c>
      <c r="X12" s="36">
        <v>1.6722999999999999</v>
      </c>
      <c r="Y12" s="36">
        <v>12.1</v>
      </c>
      <c r="Z12" s="36">
        <v>872</v>
      </c>
      <c r="AA12" s="36">
        <v>892</v>
      </c>
      <c r="AB12" s="36">
        <v>823</v>
      </c>
      <c r="AC12" s="36">
        <v>48</v>
      </c>
      <c r="AD12" s="36">
        <v>5.12</v>
      </c>
      <c r="AE12" s="36">
        <v>0.12</v>
      </c>
      <c r="AF12" s="36">
        <v>993</v>
      </c>
      <c r="AG12" s="36">
        <v>-12</v>
      </c>
      <c r="AH12" s="36">
        <v>13</v>
      </c>
      <c r="AI12" s="36">
        <v>14</v>
      </c>
      <c r="AJ12" s="36">
        <v>190.1</v>
      </c>
      <c r="AK12" s="36">
        <v>189.1</v>
      </c>
      <c r="AL12" s="36">
        <v>6.4</v>
      </c>
      <c r="AM12" s="36">
        <v>195</v>
      </c>
      <c r="AN12" s="36" t="s">
        <v>155</v>
      </c>
      <c r="AO12" s="36">
        <v>2</v>
      </c>
      <c r="AP12" s="36">
        <v>0.84295138888888888</v>
      </c>
      <c r="AQ12" s="36">
        <v>47.159303000000001</v>
      </c>
      <c r="AR12" s="36">
        <v>-88.489531999999997</v>
      </c>
      <c r="AS12" s="36">
        <v>314.8</v>
      </c>
      <c r="AT12" s="36">
        <v>36.5</v>
      </c>
      <c r="AU12" s="36">
        <v>12</v>
      </c>
      <c r="AV12" s="36">
        <v>9</v>
      </c>
      <c r="AW12" s="36" t="s">
        <v>412</v>
      </c>
      <c r="AX12" s="36">
        <v>2.0760000000000001</v>
      </c>
      <c r="AY12" s="36">
        <v>1</v>
      </c>
      <c r="AZ12" s="36">
        <v>2.5623999999999998</v>
      </c>
      <c r="BA12" s="36">
        <v>14.048999999999999</v>
      </c>
      <c r="BB12" s="36">
        <v>14.85</v>
      </c>
      <c r="BC12" s="36">
        <v>1.06</v>
      </c>
      <c r="BD12" s="36">
        <v>13.615</v>
      </c>
      <c r="BE12" s="36">
        <v>3035.0790000000002</v>
      </c>
      <c r="BF12" s="36">
        <v>0.29399999999999998</v>
      </c>
      <c r="BG12" s="36">
        <v>38.779000000000003</v>
      </c>
      <c r="BH12" s="36">
        <v>0.16400000000000001</v>
      </c>
      <c r="BI12" s="36">
        <v>38.942</v>
      </c>
      <c r="BJ12" s="36">
        <v>29.190999999999999</v>
      </c>
      <c r="BK12" s="36">
        <v>0.123</v>
      </c>
      <c r="BL12" s="36">
        <v>29.315000000000001</v>
      </c>
      <c r="BM12" s="36">
        <v>0</v>
      </c>
      <c r="BN12" s="36"/>
      <c r="BO12" s="36"/>
      <c r="BP12" s="36"/>
      <c r="BQ12" s="36">
        <v>292.49400000000003</v>
      </c>
      <c r="BR12" s="36">
        <v>0.40692099999999998</v>
      </c>
      <c r="BS12" s="36">
        <v>0.34386299999999997</v>
      </c>
      <c r="BT12" s="36">
        <v>1.1863E-2</v>
      </c>
      <c r="BU12" s="36">
        <v>9.7956059999999994</v>
      </c>
      <c r="BV12" s="36">
        <f t="shared" si="8"/>
        <v>6.9116463000000001</v>
      </c>
      <c r="BW12" s="4">
        <f t="shared" si="9"/>
        <v>2.5879991051999998</v>
      </c>
      <c r="BY12" s="4">
        <f t="shared" si="10"/>
        <v>22951.898184538728</v>
      </c>
      <c r="BZ12" s="4">
        <f t="shared" si="11"/>
        <v>2.2232891026079997</v>
      </c>
      <c r="CA12" s="4">
        <f t="shared" si="12"/>
        <v>220.74840882391197</v>
      </c>
      <c r="CB12" s="4">
        <f t="shared" si="13"/>
        <v>0</v>
      </c>
    </row>
    <row r="13" spans="1:87" x14ac:dyDescent="0.25">
      <c r="A13" s="36">
        <v>41703</v>
      </c>
      <c r="B13" s="36">
        <v>0.63470107638888884</v>
      </c>
      <c r="C13" s="36">
        <v>14.172000000000001</v>
      </c>
      <c r="D13" s="36">
        <v>2E-3</v>
      </c>
      <c r="E13" s="36">
        <v>20</v>
      </c>
      <c r="F13" s="36">
        <v>1726.3</v>
      </c>
      <c r="G13" s="36">
        <v>16.2</v>
      </c>
      <c r="H13" s="36">
        <v>-33.299999999999997</v>
      </c>
      <c r="I13" s="36"/>
      <c r="J13" s="36">
        <v>1.9</v>
      </c>
      <c r="K13" s="36">
        <v>0.88149999999999995</v>
      </c>
      <c r="L13" s="36">
        <v>12.491899999999999</v>
      </c>
      <c r="M13" s="36">
        <v>1.8E-3</v>
      </c>
      <c r="N13" s="36">
        <v>1521.7019</v>
      </c>
      <c r="O13" s="36">
        <v>14.255100000000001</v>
      </c>
      <c r="P13" s="36">
        <v>1536</v>
      </c>
      <c r="Q13" s="36">
        <v>1145.4808</v>
      </c>
      <c r="R13" s="36">
        <v>10.730700000000001</v>
      </c>
      <c r="S13" s="36">
        <v>1156.2</v>
      </c>
      <c r="T13" s="36">
        <v>0</v>
      </c>
      <c r="U13" s="36"/>
      <c r="V13" s="36"/>
      <c r="W13" s="36">
        <v>0</v>
      </c>
      <c r="X13" s="36">
        <v>1.6748000000000001</v>
      </c>
      <c r="Y13" s="36">
        <v>12.2</v>
      </c>
      <c r="Z13" s="36">
        <v>872</v>
      </c>
      <c r="AA13" s="36">
        <v>893</v>
      </c>
      <c r="AB13" s="36">
        <v>823</v>
      </c>
      <c r="AC13" s="36">
        <v>48</v>
      </c>
      <c r="AD13" s="36">
        <v>5.12</v>
      </c>
      <c r="AE13" s="36">
        <v>0.12</v>
      </c>
      <c r="AF13" s="36">
        <v>994</v>
      </c>
      <c r="AG13" s="36">
        <v>-12</v>
      </c>
      <c r="AH13" s="36">
        <v>13</v>
      </c>
      <c r="AI13" s="36">
        <v>14</v>
      </c>
      <c r="AJ13" s="36">
        <v>190.9</v>
      </c>
      <c r="AK13" s="36">
        <v>189.9</v>
      </c>
      <c r="AL13" s="36">
        <v>6.5</v>
      </c>
      <c r="AM13" s="36">
        <v>195</v>
      </c>
      <c r="AN13" s="36" t="s">
        <v>155</v>
      </c>
      <c r="AO13" s="36">
        <v>2</v>
      </c>
      <c r="AP13" s="36">
        <v>0.84296296296296302</v>
      </c>
      <c r="AQ13" s="36">
        <v>47.159202000000001</v>
      </c>
      <c r="AR13" s="36">
        <v>-88.489373000000001</v>
      </c>
      <c r="AS13" s="36">
        <v>314.60000000000002</v>
      </c>
      <c r="AT13" s="36">
        <v>36.9</v>
      </c>
      <c r="AU13" s="36">
        <v>12</v>
      </c>
      <c r="AV13" s="36">
        <v>9</v>
      </c>
      <c r="AW13" s="36" t="s">
        <v>412</v>
      </c>
      <c r="AX13" s="36">
        <v>0.92159999999999997</v>
      </c>
      <c r="AY13" s="36">
        <v>1</v>
      </c>
      <c r="AZ13" s="36">
        <v>1.7</v>
      </c>
      <c r="BA13" s="36">
        <v>14.048999999999999</v>
      </c>
      <c r="BB13" s="36">
        <v>15.01</v>
      </c>
      <c r="BC13" s="36">
        <v>1.07</v>
      </c>
      <c r="BD13" s="36">
        <v>13.446999999999999</v>
      </c>
      <c r="BE13" s="36">
        <v>3035.2089999999998</v>
      </c>
      <c r="BF13" s="36">
        <v>0.27300000000000002</v>
      </c>
      <c r="BG13" s="36">
        <v>38.719000000000001</v>
      </c>
      <c r="BH13" s="36">
        <v>0.36299999999999999</v>
      </c>
      <c r="BI13" s="36">
        <v>39.082000000000001</v>
      </c>
      <c r="BJ13" s="36">
        <v>29.146000000000001</v>
      </c>
      <c r="BK13" s="36">
        <v>0.27300000000000002</v>
      </c>
      <c r="BL13" s="36">
        <v>29.419</v>
      </c>
      <c r="BM13" s="36">
        <v>0</v>
      </c>
      <c r="BN13" s="36"/>
      <c r="BO13" s="36"/>
      <c r="BP13" s="36"/>
      <c r="BQ13" s="36">
        <v>295.88200000000001</v>
      </c>
      <c r="BR13" s="36">
        <v>0.59991700000000003</v>
      </c>
      <c r="BS13" s="36">
        <v>0.34272599999999998</v>
      </c>
      <c r="BT13" s="36">
        <v>1.1136999999999999E-2</v>
      </c>
      <c r="BU13" s="36">
        <v>14.441502</v>
      </c>
      <c r="BV13" s="36">
        <f t="shared" si="8"/>
        <v>6.8887926000000004</v>
      </c>
      <c r="BW13" s="4">
        <f t="shared" si="9"/>
        <v>3.8154448284</v>
      </c>
      <c r="BY13" s="4">
        <f t="shared" si="10"/>
        <v>33839.058123504692</v>
      </c>
      <c r="BZ13" s="4">
        <f t="shared" si="11"/>
        <v>3.0436331955120002</v>
      </c>
      <c r="CA13" s="4">
        <f t="shared" si="12"/>
        <v>324.94407734942405</v>
      </c>
      <c r="CB13" s="4">
        <f t="shared" si="13"/>
        <v>0</v>
      </c>
    </row>
    <row r="14" spans="1:87" x14ac:dyDescent="0.25">
      <c r="A14" s="36">
        <v>41703</v>
      </c>
      <c r="B14" s="36">
        <v>0.63471265046296299</v>
      </c>
      <c r="C14" s="36">
        <v>14.202</v>
      </c>
      <c r="D14" s="36">
        <v>6.1000000000000004E-3</v>
      </c>
      <c r="E14" s="36">
        <v>60.690221999999999</v>
      </c>
      <c r="F14" s="36">
        <v>1851.6</v>
      </c>
      <c r="G14" s="36">
        <v>6.3</v>
      </c>
      <c r="H14" s="36">
        <v>-50.1</v>
      </c>
      <c r="I14" s="36"/>
      <c r="J14" s="36">
        <v>1.9</v>
      </c>
      <c r="K14" s="36">
        <v>0.88129999999999997</v>
      </c>
      <c r="L14" s="36">
        <v>12.516400000000001</v>
      </c>
      <c r="M14" s="36">
        <v>5.3E-3</v>
      </c>
      <c r="N14" s="36">
        <v>1631.7755999999999</v>
      </c>
      <c r="O14" s="36">
        <v>5.5746000000000002</v>
      </c>
      <c r="P14" s="36">
        <v>1637.4</v>
      </c>
      <c r="Q14" s="36">
        <v>1228.3596</v>
      </c>
      <c r="R14" s="36">
        <v>4.1963999999999997</v>
      </c>
      <c r="S14" s="36">
        <v>1232.5999999999999</v>
      </c>
      <c r="T14" s="36">
        <v>0</v>
      </c>
      <c r="U14" s="36"/>
      <c r="V14" s="36"/>
      <c r="W14" s="36">
        <v>0</v>
      </c>
      <c r="X14" s="36">
        <v>1.6744000000000001</v>
      </c>
      <c r="Y14" s="36">
        <v>12.1</v>
      </c>
      <c r="Z14" s="36">
        <v>871</v>
      </c>
      <c r="AA14" s="36">
        <v>893</v>
      </c>
      <c r="AB14" s="36">
        <v>822</v>
      </c>
      <c r="AC14" s="36">
        <v>48</v>
      </c>
      <c r="AD14" s="36">
        <v>5.12</v>
      </c>
      <c r="AE14" s="36">
        <v>0.12</v>
      </c>
      <c r="AF14" s="36">
        <v>993</v>
      </c>
      <c r="AG14" s="36">
        <v>-12</v>
      </c>
      <c r="AH14" s="36">
        <v>13</v>
      </c>
      <c r="AI14" s="36">
        <v>14</v>
      </c>
      <c r="AJ14" s="36">
        <v>190.1</v>
      </c>
      <c r="AK14" s="36">
        <v>189</v>
      </c>
      <c r="AL14" s="36">
        <v>6.8</v>
      </c>
      <c r="AM14" s="36">
        <v>195</v>
      </c>
      <c r="AN14" s="36" t="s">
        <v>155</v>
      </c>
      <c r="AO14" s="36">
        <v>2</v>
      </c>
      <c r="AP14" s="36">
        <v>0.84297453703703706</v>
      </c>
      <c r="AQ14" s="36">
        <v>47.159098999999998</v>
      </c>
      <c r="AR14" s="36">
        <v>-88.489191000000005</v>
      </c>
      <c r="AS14" s="36">
        <v>314.39999999999998</v>
      </c>
      <c r="AT14" s="36">
        <v>38.6</v>
      </c>
      <c r="AU14" s="36">
        <v>12</v>
      </c>
      <c r="AV14" s="36">
        <v>9</v>
      </c>
      <c r="AW14" s="36" t="s">
        <v>412</v>
      </c>
      <c r="AX14" s="36">
        <v>1.0216000000000001</v>
      </c>
      <c r="AY14" s="36">
        <v>1.0216000000000001</v>
      </c>
      <c r="AZ14" s="36">
        <v>1.7216</v>
      </c>
      <c r="BA14" s="36">
        <v>14.048999999999999</v>
      </c>
      <c r="BB14" s="36">
        <v>14.98</v>
      </c>
      <c r="BC14" s="36">
        <v>1.07</v>
      </c>
      <c r="BD14" s="36">
        <v>13.47</v>
      </c>
      <c r="BE14" s="36">
        <v>3034.319</v>
      </c>
      <c r="BF14" s="36">
        <v>0.82499999999999996</v>
      </c>
      <c r="BG14" s="36">
        <v>41.426000000000002</v>
      </c>
      <c r="BH14" s="36">
        <v>0.14199999999999999</v>
      </c>
      <c r="BI14" s="36">
        <v>41.567999999999998</v>
      </c>
      <c r="BJ14" s="36">
        <v>31.184999999999999</v>
      </c>
      <c r="BK14" s="36">
        <v>0.107</v>
      </c>
      <c r="BL14" s="36">
        <v>31.291</v>
      </c>
      <c r="BM14" s="36">
        <v>0</v>
      </c>
      <c r="BN14" s="36"/>
      <c r="BO14" s="36"/>
      <c r="BP14" s="36"/>
      <c r="BQ14" s="36">
        <v>295.15600000000001</v>
      </c>
      <c r="BR14" s="36">
        <v>0.54407300000000003</v>
      </c>
      <c r="BS14" s="36">
        <v>0.34127400000000002</v>
      </c>
      <c r="BT14" s="36">
        <v>1.1863E-2</v>
      </c>
      <c r="BU14" s="36">
        <v>13.097196</v>
      </c>
      <c r="BV14" s="36">
        <f t="shared" si="8"/>
        <v>6.8596074000000007</v>
      </c>
      <c r="BW14" s="4">
        <f t="shared" si="9"/>
        <v>3.4602791831999999</v>
      </c>
      <c r="BY14" s="4">
        <f t="shared" si="10"/>
        <v>30680.106556872528</v>
      </c>
      <c r="BZ14" s="4">
        <f t="shared" si="11"/>
        <v>8.3416041324000005</v>
      </c>
      <c r="CA14" s="4">
        <f t="shared" si="12"/>
        <v>315.31263620471998</v>
      </c>
      <c r="CB14" s="4">
        <f t="shared" si="13"/>
        <v>0</v>
      </c>
    </row>
    <row r="15" spans="1:87" x14ac:dyDescent="0.25">
      <c r="A15" s="36">
        <v>41703</v>
      </c>
      <c r="B15" s="36">
        <v>0.63472422453703703</v>
      </c>
      <c r="C15" s="36">
        <v>14.896000000000001</v>
      </c>
      <c r="D15" s="36">
        <v>9.7000000000000003E-3</v>
      </c>
      <c r="E15" s="36">
        <v>96.604730000000004</v>
      </c>
      <c r="F15" s="36">
        <v>2172.4</v>
      </c>
      <c r="G15" s="36">
        <v>3.3</v>
      </c>
      <c r="H15" s="36">
        <v>-27.4</v>
      </c>
      <c r="I15" s="36"/>
      <c r="J15" s="36">
        <v>1.69</v>
      </c>
      <c r="K15" s="36">
        <v>0.87590000000000001</v>
      </c>
      <c r="L15" s="36">
        <v>13.048299999999999</v>
      </c>
      <c r="M15" s="36">
        <v>8.5000000000000006E-3</v>
      </c>
      <c r="N15" s="36">
        <v>1902.8643</v>
      </c>
      <c r="O15" s="36">
        <v>2.9300999999999999</v>
      </c>
      <c r="P15" s="36">
        <v>1905.8</v>
      </c>
      <c r="Q15" s="36">
        <v>1432.5020999999999</v>
      </c>
      <c r="R15" s="36">
        <v>2.2058</v>
      </c>
      <c r="S15" s="36">
        <v>1434.7</v>
      </c>
      <c r="T15" s="36">
        <v>0</v>
      </c>
      <c r="U15" s="36"/>
      <c r="V15" s="36"/>
      <c r="W15" s="36">
        <v>0</v>
      </c>
      <c r="X15" s="36">
        <v>1.4843999999999999</v>
      </c>
      <c r="Y15" s="36">
        <v>12.1</v>
      </c>
      <c r="Z15" s="36">
        <v>872</v>
      </c>
      <c r="AA15" s="36">
        <v>893</v>
      </c>
      <c r="AB15" s="36">
        <v>822</v>
      </c>
      <c r="AC15" s="36">
        <v>48.1</v>
      </c>
      <c r="AD15" s="36">
        <v>5.14</v>
      </c>
      <c r="AE15" s="36">
        <v>0.12</v>
      </c>
      <c r="AF15" s="36">
        <v>993</v>
      </c>
      <c r="AG15" s="36">
        <v>-12</v>
      </c>
      <c r="AH15" s="36">
        <v>13</v>
      </c>
      <c r="AI15" s="36">
        <v>14</v>
      </c>
      <c r="AJ15" s="36">
        <v>191</v>
      </c>
      <c r="AK15" s="36">
        <v>189</v>
      </c>
      <c r="AL15" s="36">
        <v>6.8</v>
      </c>
      <c r="AM15" s="36">
        <v>195</v>
      </c>
      <c r="AN15" s="36" t="s">
        <v>155</v>
      </c>
      <c r="AO15" s="36">
        <v>2</v>
      </c>
      <c r="AP15" s="36">
        <v>0.8429861111111111</v>
      </c>
      <c r="AQ15" s="36">
        <v>47.159016000000001</v>
      </c>
      <c r="AR15" s="36">
        <v>-88.488971000000006</v>
      </c>
      <c r="AS15" s="36">
        <v>314.3</v>
      </c>
      <c r="AT15" s="36">
        <v>40.6</v>
      </c>
      <c r="AU15" s="36">
        <v>12</v>
      </c>
      <c r="AV15" s="36">
        <v>9</v>
      </c>
      <c r="AW15" s="36" t="s">
        <v>412</v>
      </c>
      <c r="AX15" s="36">
        <v>1.208</v>
      </c>
      <c r="AY15" s="36">
        <v>1.0784</v>
      </c>
      <c r="AZ15" s="36">
        <v>1.9079999999999999</v>
      </c>
      <c r="BA15" s="36">
        <v>14.048999999999999</v>
      </c>
      <c r="BB15" s="36">
        <v>14.32</v>
      </c>
      <c r="BC15" s="36">
        <v>1.02</v>
      </c>
      <c r="BD15" s="36">
        <v>14.164</v>
      </c>
      <c r="BE15" s="36">
        <v>3033.25</v>
      </c>
      <c r="BF15" s="36">
        <v>1.252</v>
      </c>
      <c r="BG15" s="36">
        <v>46.323</v>
      </c>
      <c r="BH15" s="36">
        <v>7.0999999999999994E-2</v>
      </c>
      <c r="BI15" s="36">
        <v>46.395000000000003</v>
      </c>
      <c r="BJ15" s="36">
        <v>34.872999999999998</v>
      </c>
      <c r="BK15" s="36">
        <v>5.3999999999999999E-2</v>
      </c>
      <c r="BL15" s="36">
        <v>34.927</v>
      </c>
      <c r="BM15" s="36">
        <v>0</v>
      </c>
      <c r="BN15" s="36"/>
      <c r="BO15" s="36"/>
      <c r="BP15" s="36"/>
      <c r="BQ15" s="36">
        <v>250.904</v>
      </c>
      <c r="BR15" s="36">
        <v>0.52144000000000001</v>
      </c>
      <c r="BS15" s="36">
        <v>0.34340799999999999</v>
      </c>
      <c r="BT15" s="36">
        <v>1.0999999999999999E-2</v>
      </c>
      <c r="BU15" s="36">
        <v>12.552375</v>
      </c>
      <c r="BV15" s="36">
        <f t="shared" si="8"/>
        <v>6.9025008000000003</v>
      </c>
      <c r="BW15" s="4">
        <f t="shared" si="9"/>
        <v>3.3163374749999996</v>
      </c>
      <c r="BY15" s="4">
        <f t="shared" si="10"/>
        <v>29393.507413874999</v>
      </c>
      <c r="BZ15" s="4">
        <f t="shared" si="11"/>
        <v>12.132422741999999</v>
      </c>
      <c r="CA15" s="4">
        <f t="shared" si="12"/>
        <v>337.93448744549994</v>
      </c>
      <c r="CB15" s="4">
        <f t="shared" si="13"/>
        <v>0</v>
      </c>
    </row>
    <row r="16" spans="1:87" x14ac:dyDescent="0.25">
      <c r="A16" s="36">
        <v>41703</v>
      </c>
      <c r="B16" s="36">
        <v>0.63473579861111118</v>
      </c>
      <c r="C16" s="36">
        <v>15.202</v>
      </c>
      <c r="D16" s="36">
        <v>1.2E-2</v>
      </c>
      <c r="E16" s="36">
        <v>119.76706799999999</v>
      </c>
      <c r="F16" s="36">
        <v>2164.6</v>
      </c>
      <c r="G16" s="36">
        <v>-4.8</v>
      </c>
      <c r="H16" s="36">
        <v>-40.1</v>
      </c>
      <c r="I16" s="36"/>
      <c r="J16" s="36">
        <v>1.55</v>
      </c>
      <c r="K16" s="36">
        <v>0.87360000000000004</v>
      </c>
      <c r="L16" s="36">
        <v>13.2799</v>
      </c>
      <c r="M16" s="36">
        <v>1.0500000000000001E-2</v>
      </c>
      <c r="N16" s="36">
        <v>1890.9672</v>
      </c>
      <c r="O16" s="36">
        <v>0</v>
      </c>
      <c r="P16" s="36">
        <v>1891</v>
      </c>
      <c r="Q16" s="36">
        <v>1423.9372000000001</v>
      </c>
      <c r="R16" s="36">
        <v>0</v>
      </c>
      <c r="S16" s="36">
        <v>1423.9</v>
      </c>
      <c r="T16" s="36">
        <v>0</v>
      </c>
      <c r="U16" s="36"/>
      <c r="V16" s="36"/>
      <c r="W16" s="36">
        <v>0</v>
      </c>
      <c r="X16" s="36">
        <v>1.3546</v>
      </c>
      <c r="Y16" s="36">
        <v>12.2</v>
      </c>
      <c r="Z16" s="36">
        <v>872</v>
      </c>
      <c r="AA16" s="36">
        <v>893</v>
      </c>
      <c r="AB16" s="36">
        <v>822</v>
      </c>
      <c r="AC16" s="36">
        <v>48.9</v>
      </c>
      <c r="AD16" s="36">
        <v>5.22</v>
      </c>
      <c r="AE16" s="36">
        <v>0.12</v>
      </c>
      <c r="AF16" s="36">
        <v>993</v>
      </c>
      <c r="AG16" s="36">
        <v>-12</v>
      </c>
      <c r="AH16" s="36">
        <v>13</v>
      </c>
      <c r="AI16" s="36">
        <v>14</v>
      </c>
      <c r="AJ16" s="36">
        <v>191</v>
      </c>
      <c r="AK16" s="36">
        <v>189</v>
      </c>
      <c r="AL16" s="36">
        <v>6.8</v>
      </c>
      <c r="AM16" s="36">
        <v>195</v>
      </c>
      <c r="AN16" s="36" t="s">
        <v>155</v>
      </c>
      <c r="AO16" s="36">
        <v>2</v>
      </c>
      <c r="AP16" s="36">
        <v>0.84299768518518514</v>
      </c>
      <c r="AQ16" s="36">
        <v>47.158952999999997</v>
      </c>
      <c r="AR16" s="36">
        <v>-88.488738999999995</v>
      </c>
      <c r="AS16" s="36">
        <v>314.10000000000002</v>
      </c>
      <c r="AT16" s="36">
        <v>41.5</v>
      </c>
      <c r="AU16" s="36">
        <v>12</v>
      </c>
      <c r="AV16" s="36">
        <v>9</v>
      </c>
      <c r="AW16" s="36" t="s">
        <v>412</v>
      </c>
      <c r="AX16" s="36">
        <v>1.5136000000000001</v>
      </c>
      <c r="AY16" s="36">
        <v>1.0216000000000001</v>
      </c>
      <c r="AZ16" s="36">
        <v>2.2999999999999998</v>
      </c>
      <c r="BA16" s="36">
        <v>14.048999999999999</v>
      </c>
      <c r="BB16" s="36">
        <v>14.05</v>
      </c>
      <c r="BC16" s="36">
        <v>1</v>
      </c>
      <c r="BD16" s="36">
        <v>14.471</v>
      </c>
      <c r="BE16" s="36">
        <v>3032.6640000000002</v>
      </c>
      <c r="BF16" s="36">
        <v>1.5209999999999999</v>
      </c>
      <c r="BG16" s="36">
        <v>45.222000000000001</v>
      </c>
      <c r="BH16" s="36">
        <v>0</v>
      </c>
      <c r="BI16" s="36">
        <v>45.222000000000001</v>
      </c>
      <c r="BJ16" s="36">
        <v>34.052999999999997</v>
      </c>
      <c r="BK16" s="36">
        <v>0</v>
      </c>
      <c r="BL16" s="36">
        <v>34.052999999999997</v>
      </c>
      <c r="BM16" s="36">
        <v>0</v>
      </c>
      <c r="BN16" s="36"/>
      <c r="BO16" s="36"/>
      <c r="BP16" s="36"/>
      <c r="BQ16" s="36">
        <v>224.934</v>
      </c>
      <c r="BR16" s="36">
        <v>0.58075399999999999</v>
      </c>
      <c r="BS16" s="36">
        <v>0.34545199999999998</v>
      </c>
      <c r="BT16" s="36">
        <v>1.0999999999999999E-2</v>
      </c>
      <c r="BU16" s="36">
        <v>13.9802</v>
      </c>
      <c r="BV16" s="36">
        <f t="shared" si="8"/>
        <v>6.9435852000000002</v>
      </c>
      <c r="BW16" s="4">
        <f t="shared" si="9"/>
        <v>3.6935688399999997</v>
      </c>
      <c r="BY16" s="4">
        <f t="shared" si="10"/>
        <v>32730.6764231616</v>
      </c>
      <c r="BZ16" s="4">
        <f t="shared" si="11"/>
        <v>16.415718602400002</v>
      </c>
      <c r="CA16" s="4">
        <f t="shared" si="12"/>
        <v>367.5243034632</v>
      </c>
      <c r="CB16" s="4">
        <f t="shared" si="13"/>
        <v>0</v>
      </c>
    </row>
    <row r="17" spans="1:80" x14ac:dyDescent="0.25">
      <c r="A17" s="36">
        <v>41703</v>
      </c>
      <c r="B17" s="36">
        <v>0.63474737268518522</v>
      </c>
      <c r="C17" s="36">
        <v>15.257</v>
      </c>
      <c r="D17" s="36">
        <v>2.5600000000000001E-2</v>
      </c>
      <c r="E17" s="36">
        <v>256.31325299999997</v>
      </c>
      <c r="F17" s="36">
        <v>1926.9</v>
      </c>
      <c r="G17" s="36">
        <v>-1.3</v>
      </c>
      <c r="H17" s="36">
        <v>-27.7</v>
      </c>
      <c r="I17" s="36"/>
      <c r="J17" s="36">
        <v>1.5</v>
      </c>
      <c r="K17" s="36">
        <v>0.87309999999999999</v>
      </c>
      <c r="L17" s="36">
        <v>13.320600000000001</v>
      </c>
      <c r="M17" s="36">
        <v>2.24E-2</v>
      </c>
      <c r="N17" s="36">
        <v>1682.4178999999999</v>
      </c>
      <c r="O17" s="36">
        <v>0</v>
      </c>
      <c r="P17" s="36">
        <v>1682.4</v>
      </c>
      <c r="Q17" s="36">
        <v>1266.5474999999999</v>
      </c>
      <c r="R17" s="36">
        <v>0</v>
      </c>
      <c r="S17" s="36">
        <v>1266.5</v>
      </c>
      <c r="T17" s="36">
        <v>0</v>
      </c>
      <c r="U17" s="36"/>
      <c r="V17" s="36"/>
      <c r="W17" s="36">
        <v>0</v>
      </c>
      <c r="X17" s="36">
        <v>1.3097000000000001</v>
      </c>
      <c r="Y17" s="36">
        <v>12.2</v>
      </c>
      <c r="Z17" s="36">
        <v>872</v>
      </c>
      <c r="AA17" s="36">
        <v>894</v>
      </c>
      <c r="AB17" s="36">
        <v>822</v>
      </c>
      <c r="AC17" s="36">
        <v>48.1</v>
      </c>
      <c r="AD17" s="36">
        <v>5.14</v>
      </c>
      <c r="AE17" s="36">
        <v>0.12</v>
      </c>
      <c r="AF17" s="36">
        <v>993</v>
      </c>
      <c r="AG17" s="36">
        <v>-12</v>
      </c>
      <c r="AH17" s="36">
        <v>13</v>
      </c>
      <c r="AI17" s="36">
        <v>14</v>
      </c>
      <c r="AJ17" s="36">
        <v>190.9</v>
      </c>
      <c r="AK17" s="36">
        <v>189</v>
      </c>
      <c r="AL17" s="36">
        <v>6.9</v>
      </c>
      <c r="AM17" s="36">
        <v>195</v>
      </c>
      <c r="AN17" s="36" t="s">
        <v>155</v>
      </c>
      <c r="AO17" s="36">
        <v>2</v>
      </c>
      <c r="AP17" s="36">
        <v>0.84300925925925929</v>
      </c>
      <c r="AQ17" s="36">
        <v>47.158904</v>
      </c>
      <c r="AR17" s="36">
        <v>-88.488508999999993</v>
      </c>
      <c r="AS17" s="36">
        <v>314.10000000000002</v>
      </c>
      <c r="AT17" s="36">
        <v>41.6</v>
      </c>
      <c r="AU17" s="36">
        <v>12</v>
      </c>
      <c r="AV17" s="36">
        <v>9</v>
      </c>
      <c r="AW17" s="36" t="s">
        <v>412</v>
      </c>
      <c r="AX17" s="36">
        <v>1.2431570000000001</v>
      </c>
      <c r="AY17" s="36">
        <v>1.121578</v>
      </c>
      <c r="AZ17" s="36">
        <v>2.2999999999999998</v>
      </c>
      <c r="BA17" s="36">
        <v>14.048999999999999</v>
      </c>
      <c r="BB17" s="36">
        <v>13.99</v>
      </c>
      <c r="BC17" s="36">
        <v>1</v>
      </c>
      <c r="BD17" s="36">
        <v>14.534000000000001</v>
      </c>
      <c r="BE17" s="36">
        <v>3029.9270000000001</v>
      </c>
      <c r="BF17" s="36">
        <v>3.24</v>
      </c>
      <c r="BG17" s="36">
        <v>40.076000000000001</v>
      </c>
      <c r="BH17" s="36">
        <v>0</v>
      </c>
      <c r="BI17" s="36">
        <v>40.076000000000001</v>
      </c>
      <c r="BJ17" s="36">
        <v>30.169</v>
      </c>
      <c r="BK17" s="36">
        <v>0</v>
      </c>
      <c r="BL17" s="36">
        <v>30.169</v>
      </c>
      <c r="BM17" s="36">
        <v>0</v>
      </c>
      <c r="BN17" s="36"/>
      <c r="BO17" s="36"/>
      <c r="BP17" s="36"/>
      <c r="BQ17" s="36">
        <v>216.60300000000001</v>
      </c>
      <c r="BR17" s="36">
        <v>0.59686099999999997</v>
      </c>
      <c r="BS17" s="36">
        <v>0.34186299999999997</v>
      </c>
      <c r="BT17" s="36">
        <v>1.0862999999999999E-2</v>
      </c>
      <c r="BU17" s="36">
        <v>14.367937</v>
      </c>
      <c r="BV17" s="36">
        <f t="shared" si="8"/>
        <v>6.8714462999999997</v>
      </c>
      <c r="BW17" s="4">
        <f t="shared" si="9"/>
        <v>3.7960089553999996</v>
      </c>
      <c r="BY17" s="4">
        <f t="shared" si="10"/>
        <v>33608.093793462431</v>
      </c>
      <c r="BZ17" s="4">
        <f t="shared" si="11"/>
        <v>35.938233459359999</v>
      </c>
      <c r="CA17" s="4">
        <f t="shared" si="12"/>
        <v>334.635976924516</v>
      </c>
      <c r="CB17" s="4">
        <f t="shared" si="13"/>
        <v>0</v>
      </c>
    </row>
    <row r="18" spans="1:80" x14ac:dyDescent="0.25">
      <c r="A18" s="36">
        <v>41703</v>
      </c>
      <c r="B18" s="36">
        <v>0.63475894675925926</v>
      </c>
      <c r="C18" s="36">
        <v>14.657999999999999</v>
      </c>
      <c r="D18" s="36">
        <v>1.47E-2</v>
      </c>
      <c r="E18" s="36">
        <v>146.57785200000001</v>
      </c>
      <c r="F18" s="36">
        <v>1371.7</v>
      </c>
      <c r="G18" s="36">
        <v>-5.4</v>
      </c>
      <c r="H18" s="36">
        <v>-10.8</v>
      </c>
      <c r="I18" s="36"/>
      <c r="J18" s="36">
        <v>1.5</v>
      </c>
      <c r="K18" s="36">
        <v>0.87780000000000002</v>
      </c>
      <c r="L18" s="36">
        <v>12.8667</v>
      </c>
      <c r="M18" s="36">
        <v>1.29E-2</v>
      </c>
      <c r="N18" s="36">
        <v>1204.0121999999999</v>
      </c>
      <c r="O18" s="36">
        <v>0</v>
      </c>
      <c r="P18" s="36">
        <v>1204</v>
      </c>
      <c r="Q18" s="36">
        <v>906.69299999999998</v>
      </c>
      <c r="R18" s="36">
        <v>0</v>
      </c>
      <c r="S18" s="36">
        <v>906.7</v>
      </c>
      <c r="T18" s="36">
        <v>0</v>
      </c>
      <c r="U18" s="36"/>
      <c r="V18" s="36"/>
      <c r="W18" s="36">
        <v>0</v>
      </c>
      <c r="X18" s="36">
        <v>1.3167</v>
      </c>
      <c r="Y18" s="36">
        <v>12.2</v>
      </c>
      <c r="Z18" s="36">
        <v>872</v>
      </c>
      <c r="AA18" s="36">
        <v>893</v>
      </c>
      <c r="AB18" s="36">
        <v>824</v>
      </c>
      <c r="AC18" s="36">
        <v>49</v>
      </c>
      <c r="AD18" s="36">
        <v>5.23</v>
      </c>
      <c r="AE18" s="36">
        <v>0.12</v>
      </c>
      <c r="AF18" s="36">
        <v>993</v>
      </c>
      <c r="AG18" s="36">
        <v>-12</v>
      </c>
      <c r="AH18" s="36">
        <v>13</v>
      </c>
      <c r="AI18" s="36">
        <v>14</v>
      </c>
      <c r="AJ18" s="36">
        <v>190.1</v>
      </c>
      <c r="AK18" s="36">
        <v>189.1</v>
      </c>
      <c r="AL18" s="36">
        <v>7</v>
      </c>
      <c r="AM18" s="36">
        <v>195</v>
      </c>
      <c r="AN18" s="36" t="s">
        <v>155</v>
      </c>
      <c r="AO18" s="36">
        <v>2</v>
      </c>
      <c r="AP18" s="36">
        <v>0.84302083333333344</v>
      </c>
      <c r="AQ18" s="36">
        <v>47.158881999999998</v>
      </c>
      <c r="AR18" s="36">
        <v>-88.488259999999997</v>
      </c>
      <c r="AS18" s="36">
        <v>314</v>
      </c>
      <c r="AT18" s="36">
        <v>42.7</v>
      </c>
      <c r="AU18" s="36">
        <v>12</v>
      </c>
      <c r="AV18" s="36">
        <v>9</v>
      </c>
      <c r="AW18" s="36" t="s">
        <v>412</v>
      </c>
      <c r="AX18" s="36">
        <v>1.3354349999999999</v>
      </c>
      <c r="AY18" s="36">
        <v>1.221522</v>
      </c>
      <c r="AZ18" s="36">
        <v>2.2784779999999998</v>
      </c>
      <c r="BA18" s="36">
        <v>14.048999999999999</v>
      </c>
      <c r="BB18" s="36">
        <v>14.53</v>
      </c>
      <c r="BC18" s="36">
        <v>1.03</v>
      </c>
      <c r="BD18" s="36">
        <v>13.925000000000001</v>
      </c>
      <c r="BE18" s="36">
        <v>3032.3130000000001</v>
      </c>
      <c r="BF18" s="36">
        <v>1.93</v>
      </c>
      <c r="BG18" s="36">
        <v>29.715</v>
      </c>
      <c r="BH18" s="36">
        <v>0</v>
      </c>
      <c r="BI18" s="36">
        <v>29.715</v>
      </c>
      <c r="BJ18" s="36">
        <v>22.376999999999999</v>
      </c>
      <c r="BK18" s="36">
        <v>0</v>
      </c>
      <c r="BL18" s="36">
        <v>22.376999999999999</v>
      </c>
      <c r="BM18" s="36">
        <v>0</v>
      </c>
      <c r="BN18" s="36"/>
      <c r="BO18" s="36"/>
      <c r="BP18" s="36"/>
      <c r="BQ18" s="36">
        <v>225.62100000000001</v>
      </c>
      <c r="BR18" s="36">
        <v>0.49205700000000002</v>
      </c>
      <c r="BS18" s="36">
        <v>0.34045199999999998</v>
      </c>
      <c r="BT18" s="36">
        <v>1.0137E-2</v>
      </c>
      <c r="BU18" s="36">
        <v>11.845041999999999</v>
      </c>
      <c r="BV18" s="36">
        <f t="shared" si="8"/>
        <v>6.8430852</v>
      </c>
      <c r="BW18" s="4">
        <f t="shared" si="9"/>
        <v>3.1294600963999999</v>
      </c>
      <c r="BY18" s="4">
        <f t="shared" si="10"/>
        <v>27728.599378136711</v>
      </c>
      <c r="BZ18" s="4">
        <f t="shared" si="11"/>
        <v>17.648638778319999</v>
      </c>
      <c r="CA18" s="4">
        <f t="shared" si="12"/>
        <v>204.62362173184798</v>
      </c>
      <c r="CB18" s="4">
        <f t="shared" si="13"/>
        <v>0</v>
      </c>
    </row>
    <row r="19" spans="1:80" x14ac:dyDescent="0.25">
      <c r="A19" s="36">
        <v>41703</v>
      </c>
      <c r="B19" s="36">
        <v>0.6347705208333333</v>
      </c>
      <c r="C19" s="36">
        <v>13.914</v>
      </c>
      <c r="D19" s="36">
        <v>6.7000000000000002E-3</v>
      </c>
      <c r="E19" s="36">
        <v>66.620570000000001</v>
      </c>
      <c r="F19" s="36">
        <v>915</v>
      </c>
      <c r="G19" s="36">
        <v>-2.8</v>
      </c>
      <c r="H19" s="36">
        <v>-41.6</v>
      </c>
      <c r="I19" s="36"/>
      <c r="J19" s="36">
        <v>1.41</v>
      </c>
      <c r="K19" s="36">
        <v>0.88339999999999996</v>
      </c>
      <c r="L19" s="36">
        <v>12.292</v>
      </c>
      <c r="M19" s="36">
        <v>5.8999999999999999E-3</v>
      </c>
      <c r="N19" s="36">
        <v>808.30899999999997</v>
      </c>
      <c r="O19" s="36">
        <v>0</v>
      </c>
      <c r="P19" s="36">
        <v>808.3</v>
      </c>
      <c r="Q19" s="36">
        <v>608.70489999999995</v>
      </c>
      <c r="R19" s="36">
        <v>0</v>
      </c>
      <c r="S19" s="36">
        <v>608.70000000000005</v>
      </c>
      <c r="T19" s="36">
        <v>0</v>
      </c>
      <c r="U19" s="36"/>
      <c r="V19" s="36"/>
      <c r="W19" s="36">
        <v>0</v>
      </c>
      <c r="X19" s="36">
        <v>1.2417</v>
      </c>
      <c r="Y19" s="36">
        <v>12.1</v>
      </c>
      <c r="Z19" s="36">
        <v>872</v>
      </c>
      <c r="AA19" s="36">
        <v>893</v>
      </c>
      <c r="AB19" s="36">
        <v>824</v>
      </c>
      <c r="AC19" s="36">
        <v>49</v>
      </c>
      <c r="AD19" s="36">
        <v>5.23</v>
      </c>
      <c r="AE19" s="36">
        <v>0.12</v>
      </c>
      <c r="AF19" s="36">
        <v>993</v>
      </c>
      <c r="AG19" s="36">
        <v>-12</v>
      </c>
      <c r="AH19" s="36">
        <v>13</v>
      </c>
      <c r="AI19" s="36">
        <v>14</v>
      </c>
      <c r="AJ19" s="36">
        <v>191</v>
      </c>
      <c r="AK19" s="36">
        <v>190</v>
      </c>
      <c r="AL19" s="36">
        <v>6.6</v>
      </c>
      <c r="AM19" s="36">
        <v>195</v>
      </c>
      <c r="AN19" s="36" t="s">
        <v>155</v>
      </c>
      <c r="AO19" s="36">
        <v>2</v>
      </c>
      <c r="AP19" s="36">
        <v>0.84303240740740737</v>
      </c>
      <c r="AQ19" s="36">
        <v>47.158884</v>
      </c>
      <c r="AR19" s="36">
        <v>-88.487994999999998</v>
      </c>
      <c r="AS19" s="36">
        <v>313.8</v>
      </c>
      <c r="AT19" s="36">
        <v>44.6</v>
      </c>
      <c r="AU19" s="36">
        <v>12</v>
      </c>
      <c r="AV19" s="36">
        <v>9</v>
      </c>
      <c r="AW19" s="36" t="s">
        <v>412</v>
      </c>
      <c r="AX19" s="36">
        <v>1.1000000000000001</v>
      </c>
      <c r="AY19" s="36">
        <v>1.3</v>
      </c>
      <c r="AZ19" s="36">
        <v>2.2000000000000002</v>
      </c>
      <c r="BA19" s="36">
        <v>14.048999999999999</v>
      </c>
      <c r="BB19" s="36">
        <v>15.26</v>
      </c>
      <c r="BC19" s="36">
        <v>1.0900000000000001</v>
      </c>
      <c r="BD19" s="36">
        <v>13.196999999999999</v>
      </c>
      <c r="BE19" s="36">
        <v>3034.34</v>
      </c>
      <c r="BF19" s="36">
        <v>0.92500000000000004</v>
      </c>
      <c r="BG19" s="36">
        <v>20.896000000000001</v>
      </c>
      <c r="BH19" s="36">
        <v>0</v>
      </c>
      <c r="BI19" s="36">
        <v>20.896000000000001</v>
      </c>
      <c r="BJ19" s="36">
        <v>15.736000000000001</v>
      </c>
      <c r="BK19" s="36">
        <v>0</v>
      </c>
      <c r="BL19" s="36">
        <v>15.736000000000001</v>
      </c>
      <c r="BM19" s="36">
        <v>0</v>
      </c>
      <c r="BN19" s="36"/>
      <c r="BO19" s="36"/>
      <c r="BP19" s="36"/>
      <c r="BQ19" s="36">
        <v>222.869</v>
      </c>
      <c r="BR19" s="36">
        <v>0.60031199999999996</v>
      </c>
      <c r="BS19" s="36">
        <v>0.33727400000000002</v>
      </c>
      <c r="BT19" s="36">
        <v>1.0999999999999999E-2</v>
      </c>
      <c r="BU19" s="36">
        <v>14.451010999999999</v>
      </c>
      <c r="BV19" s="36">
        <f t="shared" si="8"/>
        <v>6.7792074000000007</v>
      </c>
      <c r="BW19" s="4">
        <f t="shared" si="9"/>
        <v>3.8179571061999997</v>
      </c>
      <c r="BY19" s="4">
        <f t="shared" si="10"/>
        <v>33851.644714095281</v>
      </c>
      <c r="BZ19" s="4">
        <f t="shared" si="11"/>
        <v>10.319466955099999</v>
      </c>
      <c r="CA19" s="4">
        <f t="shared" si="12"/>
        <v>175.55365622211201</v>
      </c>
      <c r="CB19" s="4">
        <f t="shared" si="13"/>
        <v>0</v>
      </c>
    </row>
    <row r="20" spans="1:80" x14ac:dyDescent="0.25">
      <c r="A20" s="36">
        <v>41703</v>
      </c>
      <c r="B20" s="36">
        <v>0.63478209490740733</v>
      </c>
      <c r="C20" s="36">
        <v>13.647</v>
      </c>
      <c r="D20" s="36">
        <v>4.4999999999999997E-3</v>
      </c>
      <c r="E20" s="36">
        <v>44.947707000000001</v>
      </c>
      <c r="F20" s="36">
        <v>676.8</v>
      </c>
      <c r="G20" s="36">
        <v>-2.7</v>
      </c>
      <c r="H20" s="36">
        <v>-31.4</v>
      </c>
      <c r="I20" s="36"/>
      <c r="J20" s="36">
        <v>1.1000000000000001</v>
      </c>
      <c r="K20" s="36">
        <v>0.88549999999999995</v>
      </c>
      <c r="L20" s="36">
        <v>12.084099999999999</v>
      </c>
      <c r="M20" s="36">
        <v>4.0000000000000001E-3</v>
      </c>
      <c r="N20" s="36">
        <v>599.33270000000005</v>
      </c>
      <c r="O20" s="36">
        <v>0</v>
      </c>
      <c r="P20" s="36">
        <v>599.29999999999995</v>
      </c>
      <c r="Q20" s="36">
        <v>451.33210000000003</v>
      </c>
      <c r="R20" s="36">
        <v>0</v>
      </c>
      <c r="S20" s="36">
        <v>451.3</v>
      </c>
      <c r="T20" s="36">
        <v>0</v>
      </c>
      <c r="U20" s="36"/>
      <c r="V20" s="36"/>
      <c r="W20" s="36">
        <v>0</v>
      </c>
      <c r="X20" s="36">
        <v>0.97519999999999996</v>
      </c>
      <c r="Y20" s="36">
        <v>12.2</v>
      </c>
      <c r="Z20" s="36">
        <v>872</v>
      </c>
      <c r="AA20" s="36">
        <v>893</v>
      </c>
      <c r="AB20" s="36">
        <v>824</v>
      </c>
      <c r="AC20" s="36">
        <v>49</v>
      </c>
      <c r="AD20" s="36">
        <v>5.23</v>
      </c>
      <c r="AE20" s="36">
        <v>0.12</v>
      </c>
      <c r="AF20" s="36">
        <v>993</v>
      </c>
      <c r="AG20" s="36">
        <v>-12</v>
      </c>
      <c r="AH20" s="36">
        <v>13</v>
      </c>
      <c r="AI20" s="36">
        <v>14</v>
      </c>
      <c r="AJ20" s="36">
        <v>190.9</v>
      </c>
      <c r="AK20" s="36">
        <v>190</v>
      </c>
      <c r="AL20" s="36">
        <v>6.5</v>
      </c>
      <c r="AM20" s="36">
        <v>195</v>
      </c>
      <c r="AN20" s="36" t="s">
        <v>155</v>
      </c>
      <c r="AO20" s="36">
        <v>2</v>
      </c>
      <c r="AP20" s="36">
        <v>0.84304398148148152</v>
      </c>
      <c r="AQ20" s="36">
        <v>47.15889</v>
      </c>
      <c r="AR20" s="36">
        <v>-88.487723000000003</v>
      </c>
      <c r="AS20" s="36">
        <v>313.60000000000002</v>
      </c>
      <c r="AT20" s="36">
        <v>46.1</v>
      </c>
      <c r="AU20" s="36">
        <v>12</v>
      </c>
      <c r="AV20" s="36">
        <v>9</v>
      </c>
      <c r="AW20" s="36" t="s">
        <v>412</v>
      </c>
      <c r="AX20" s="36">
        <v>1.0568</v>
      </c>
      <c r="AY20" s="36">
        <v>1.3</v>
      </c>
      <c r="AZ20" s="36">
        <v>2.0920000000000001</v>
      </c>
      <c r="BA20" s="36">
        <v>14.048999999999999</v>
      </c>
      <c r="BB20" s="36">
        <v>15.55</v>
      </c>
      <c r="BC20" s="36">
        <v>1.1100000000000001</v>
      </c>
      <c r="BD20" s="36">
        <v>12.930999999999999</v>
      </c>
      <c r="BE20" s="36">
        <v>3034.9650000000001</v>
      </c>
      <c r="BF20" s="36">
        <v>0.63600000000000001</v>
      </c>
      <c r="BG20" s="36">
        <v>15.763</v>
      </c>
      <c r="BH20" s="36">
        <v>0</v>
      </c>
      <c r="BI20" s="36">
        <v>15.763</v>
      </c>
      <c r="BJ20" s="36">
        <v>11.871</v>
      </c>
      <c r="BK20" s="36">
        <v>0</v>
      </c>
      <c r="BL20" s="36">
        <v>11.871</v>
      </c>
      <c r="BM20" s="36">
        <v>0</v>
      </c>
      <c r="BN20" s="36"/>
      <c r="BO20" s="36"/>
      <c r="BP20" s="36"/>
      <c r="BQ20" s="36">
        <v>178.095</v>
      </c>
      <c r="BR20" s="36">
        <v>0.39329999999999998</v>
      </c>
      <c r="BS20" s="36">
        <v>0.33900000000000002</v>
      </c>
      <c r="BT20" s="36">
        <v>1.0999999999999999E-2</v>
      </c>
      <c r="BU20" s="36">
        <v>9.4677150000000001</v>
      </c>
      <c r="BV20" s="36">
        <f t="shared" si="8"/>
        <v>6.8139000000000012</v>
      </c>
      <c r="BW20" s="4">
        <f t="shared" si="9"/>
        <v>2.5013703029999999</v>
      </c>
      <c r="BY20" s="4">
        <f t="shared" si="10"/>
        <v>22182.789781640702</v>
      </c>
      <c r="BZ20" s="4">
        <f t="shared" si="11"/>
        <v>4.6485723232799998</v>
      </c>
      <c r="CA20" s="4">
        <f t="shared" si="12"/>
        <v>86.766040958580007</v>
      </c>
      <c r="CB20" s="4">
        <f t="shared" si="13"/>
        <v>0</v>
      </c>
    </row>
    <row r="21" spans="1:80" x14ac:dyDescent="0.25">
      <c r="A21" s="36">
        <v>41703</v>
      </c>
      <c r="B21" s="38">
        <v>0.63479366898148148</v>
      </c>
      <c r="C21" s="36">
        <v>13.815</v>
      </c>
      <c r="D21" s="36">
        <v>4.7000000000000002E-3</v>
      </c>
      <c r="E21" s="36">
        <v>46.776429999999998</v>
      </c>
      <c r="F21" s="36">
        <v>378.7</v>
      </c>
      <c r="G21" s="36">
        <v>-6</v>
      </c>
      <c r="H21" s="36">
        <v>-53.5</v>
      </c>
      <c r="I21" s="36"/>
      <c r="J21" s="36">
        <v>0.81</v>
      </c>
      <c r="K21" s="36">
        <v>0.88419999999999999</v>
      </c>
      <c r="L21" s="36">
        <v>12.2159</v>
      </c>
      <c r="M21" s="36">
        <v>4.1000000000000003E-3</v>
      </c>
      <c r="N21" s="36">
        <v>334.84989999999999</v>
      </c>
      <c r="O21" s="36">
        <v>0</v>
      </c>
      <c r="P21" s="36">
        <v>334.8</v>
      </c>
      <c r="Q21" s="36">
        <v>252.15719999999999</v>
      </c>
      <c r="R21" s="36">
        <v>0</v>
      </c>
      <c r="S21" s="36">
        <v>252.2</v>
      </c>
      <c r="T21" s="36">
        <v>0</v>
      </c>
      <c r="U21" s="36"/>
      <c r="V21" s="36"/>
      <c r="W21" s="36">
        <v>0</v>
      </c>
      <c r="X21" s="36">
        <v>0.71379999999999999</v>
      </c>
      <c r="Y21" s="36">
        <v>12.2</v>
      </c>
      <c r="Z21" s="36">
        <v>872</v>
      </c>
      <c r="AA21" s="36">
        <v>893</v>
      </c>
      <c r="AB21" s="36">
        <v>824</v>
      </c>
      <c r="AC21" s="36">
        <v>49</v>
      </c>
      <c r="AD21" s="36">
        <v>5.23</v>
      </c>
      <c r="AE21" s="36">
        <v>0.12</v>
      </c>
      <c r="AF21" s="36">
        <v>994</v>
      </c>
      <c r="AG21" s="36">
        <v>-12</v>
      </c>
      <c r="AH21" s="36">
        <v>13</v>
      </c>
      <c r="AI21" s="36">
        <v>14</v>
      </c>
      <c r="AJ21" s="36">
        <v>190</v>
      </c>
      <c r="AK21" s="36">
        <v>189.9</v>
      </c>
      <c r="AL21" s="36">
        <v>6.7</v>
      </c>
      <c r="AM21" s="36">
        <v>195</v>
      </c>
      <c r="AN21" s="36" t="s">
        <v>155</v>
      </c>
      <c r="AO21" s="36">
        <v>2</v>
      </c>
      <c r="AP21" s="36">
        <v>0.84305555555555556</v>
      </c>
      <c r="AQ21" s="36">
        <v>47.158898000000001</v>
      </c>
      <c r="AR21" s="36">
        <v>-88.487447000000003</v>
      </c>
      <c r="AS21" s="36">
        <v>313.5</v>
      </c>
      <c r="AT21" s="36">
        <v>46.7</v>
      </c>
      <c r="AU21" s="36">
        <v>12</v>
      </c>
      <c r="AV21" s="36">
        <v>9</v>
      </c>
      <c r="AW21" s="36" t="s">
        <v>412</v>
      </c>
      <c r="AX21" s="36">
        <v>0.94320000000000004</v>
      </c>
      <c r="AY21" s="36">
        <v>1.2352000000000001</v>
      </c>
      <c r="AZ21" s="36">
        <v>1.7216</v>
      </c>
      <c r="BA21" s="36">
        <v>14.048999999999999</v>
      </c>
      <c r="BB21" s="36">
        <v>15.37</v>
      </c>
      <c r="BC21" s="36">
        <v>1.0900000000000001</v>
      </c>
      <c r="BD21" s="36">
        <v>13.090999999999999</v>
      </c>
      <c r="BE21" s="36">
        <v>3034.828</v>
      </c>
      <c r="BF21" s="36">
        <v>0.65400000000000003</v>
      </c>
      <c r="BG21" s="36">
        <v>8.7119999999999997</v>
      </c>
      <c r="BH21" s="36">
        <v>0</v>
      </c>
      <c r="BI21" s="36">
        <v>8.7119999999999997</v>
      </c>
      <c r="BJ21" s="36">
        <v>6.56</v>
      </c>
      <c r="BK21" s="36">
        <v>0</v>
      </c>
      <c r="BL21" s="36">
        <v>6.56</v>
      </c>
      <c r="BM21" s="36">
        <v>0</v>
      </c>
      <c r="BN21" s="36"/>
      <c r="BO21" s="36"/>
      <c r="BP21" s="36"/>
      <c r="BQ21" s="36">
        <v>128.93700000000001</v>
      </c>
      <c r="BR21" s="36">
        <v>0.332619</v>
      </c>
      <c r="BS21" s="36">
        <v>0.33913700000000002</v>
      </c>
      <c r="BT21" s="36">
        <v>1.1136999999999999E-2</v>
      </c>
      <c r="BU21" s="36">
        <v>8.0069710000000001</v>
      </c>
      <c r="BV21" s="36">
        <f t="shared" si="8"/>
        <v>6.8166537000000007</v>
      </c>
      <c r="BW21" s="4">
        <f t="shared" si="9"/>
        <v>2.1154417381999999</v>
      </c>
      <c r="BY21" s="4">
        <f t="shared" si="10"/>
        <v>18759.429994782739</v>
      </c>
      <c r="BZ21" s="4">
        <f t="shared" si="11"/>
        <v>4.0426235742480001</v>
      </c>
      <c r="CA21" s="4">
        <f t="shared" si="12"/>
        <v>40.549863374719997</v>
      </c>
      <c r="CB21" s="4">
        <f t="shared" si="13"/>
        <v>0</v>
      </c>
    </row>
    <row r="22" spans="1:80" x14ac:dyDescent="0.25">
      <c r="A22" s="36">
        <v>41703</v>
      </c>
      <c r="B22" s="36">
        <v>0.63480524305555552</v>
      </c>
      <c r="C22" s="36">
        <v>13.803000000000001</v>
      </c>
      <c r="D22" s="36">
        <v>3.0000000000000001E-3</v>
      </c>
      <c r="E22" s="36">
        <v>29.510826000000002</v>
      </c>
      <c r="F22" s="36">
        <v>578.5</v>
      </c>
      <c r="G22" s="36">
        <v>-6.1</v>
      </c>
      <c r="H22" s="36">
        <v>-57</v>
      </c>
      <c r="I22" s="36"/>
      <c r="J22" s="36">
        <v>0.7</v>
      </c>
      <c r="K22" s="36">
        <v>0.88439999999999996</v>
      </c>
      <c r="L22" s="36">
        <v>12.2073</v>
      </c>
      <c r="M22" s="36">
        <v>2.5999999999999999E-3</v>
      </c>
      <c r="N22" s="36">
        <v>511.6182</v>
      </c>
      <c r="O22" s="36">
        <v>0</v>
      </c>
      <c r="P22" s="36">
        <v>511.6</v>
      </c>
      <c r="Q22" s="36">
        <v>385.27179999999998</v>
      </c>
      <c r="R22" s="36">
        <v>0</v>
      </c>
      <c r="S22" s="36">
        <v>385.3</v>
      </c>
      <c r="T22" s="36">
        <v>0</v>
      </c>
      <c r="U22" s="36"/>
      <c r="V22" s="36"/>
      <c r="W22" s="36">
        <v>0</v>
      </c>
      <c r="X22" s="36">
        <v>0.61909999999999998</v>
      </c>
      <c r="Y22" s="36">
        <v>12.1</v>
      </c>
      <c r="Z22" s="36">
        <v>872</v>
      </c>
      <c r="AA22" s="36">
        <v>892</v>
      </c>
      <c r="AB22" s="36">
        <v>824</v>
      </c>
      <c r="AC22" s="36">
        <v>49</v>
      </c>
      <c r="AD22" s="36">
        <v>5.23</v>
      </c>
      <c r="AE22" s="36">
        <v>0.12</v>
      </c>
      <c r="AF22" s="36">
        <v>994</v>
      </c>
      <c r="AG22" s="36">
        <v>-12</v>
      </c>
      <c r="AH22" s="36">
        <v>13</v>
      </c>
      <c r="AI22" s="36">
        <v>14</v>
      </c>
      <c r="AJ22" s="36">
        <v>190</v>
      </c>
      <c r="AK22" s="36">
        <v>189</v>
      </c>
      <c r="AL22" s="36">
        <v>6.8</v>
      </c>
      <c r="AM22" s="36">
        <v>195</v>
      </c>
      <c r="AN22" s="36" t="s">
        <v>155</v>
      </c>
      <c r="AO22" s="36">
        <v>2</v>
      </c>
      <c r="AP22" s="36">
        <v>0.8430671296296296</v>
      </c>
      <c r="AQ22" s="36">
        <v>47.158904999999997</v>
      </c>
      <c r="AR22" s="36">
        <v>-88.487171000000004</v>
      </c>
      <c r="AS22" s="36">
        <v>313.39999999999998</v>
      </c>
      <c r="AT22" s="36">
        <v>46.7</v>
      </c>
      <c r="AU22" s="36">
        <v>12</v>
      </c>
      <c r="AV22" s="36">
        <v>9</v>
      </c>
      <c r="AW22" s="36" t="s">
        <v>412</v>
      </c>
      <c r="AX22" s="36">
        <v>1.0568</v>
      </c>
      <c r="AY22" s="36">
        <v>1</v>
      </c>
      <c r="AZ22" s="36">
        <v>1.7784</v>
      </c>
      <c r="BA22" s="36">
        <v>14.048999999999999</v>
      </c>
      <c r="BB22" s="36">
        <v>15.38</v>
      </c>
      <c r="BC22" s="36">
        <v>1.1000000000000001</v>
      </c>
      <c r="BD22" s="36">
        <v>13.071999999999999</v>
      </c>
      <c r="BE22" s="36">
        <v>3035.2150000000001</v>
      </c>
      <c r="BF22" s="36">
        <v>0.41299999999999998</v>
      </c>
      <c r="BG22" s="36">
        <v>13.321</v>
      </c>
      <c r="BH22" s="36">
        <v>0</v>
      </c>
      <c r="BI22" s="36">
        <v>13.321</v>
      </c>
      <c r="BJ22" s="36">
        <v>10.032</v>
      </c>
      <c r="BK22" s="36">
        <v>0</v>
      </c>
      <c r="BL22" s="36">
        <v>10.032</v>
      </c>
      <c r="BM22" s="36">
        <v>0</v>
      </c>
      <c r="BN22" s="36"/>
      <c r="BO22" s="36"/>
      <c r="BP22" s="36"/>
      <c r="BQ22" s="36">
        <v>111.92</v>
      </c>
      <c r="BR22" s="36">
        <v>0.50893299999999997</v>
      </c>
      <c r="BS22" s="36">
        <v>0.34</v>
      </c>
      <c r="BT22" s="36">
        <v>1.1863E-2</v>
      </c>
      <c r="BU22" s="36">
        <v>12.251289999999999</v>
      </c>
      <c r="BV22" s="36">
        <f t="shared" si="8"/>
        <v>6.8340000000000014</v>
      </c>
      <c r="BW22" s="4">
        <f t="shared" si="9"/>
        <v>3.2367908179999998</v>
      </c>
      <c r="BY22" s="4">
        <f t="shared" si="10"/>
        <v>28707.050964914197</v>
      </c>
      <c r="BZ22" s="4">
        <f t="shared" si="11"/>
        <v>3.9061522984399994</v>
      </c>
      <c r="CA22" s="4">
        <f t="shared" si="12"/>
        <v>94.882614668159988</v>
      </c>
      <c r="CB22" s="4">
        <f t="shared" si="13"/>
        <v>0</v>
      </c>
    </row>
    <row r="23" spans="1:80" x14ac:dyDescent="0.25">
      <c r="A23" s="36">
        <v>41703</v>
      </c>
      <c r="B23" s="36">
        <v>0.63481681712962967</v>
      </c>
      <c r="C23" s="36">
        <v>12.103999999999999</v>
      </c>
      <c r="D23" s="36">
        <v>-1.9E-3</v>
      </c>
      <c r="E23" s="36">
        <v>-18.604651</v>
      </c>
      <c r="F23" s="36">
        <v>868.2</v>
      </c>
      <c r="G23" s="36">
        <v>-5.0999999999999996</v>
      </c>
      <c r="H23" s="36">
        <v>-41.5</v>
      </c>
      <c r="I23" s="36"/>
      <c r="J23" s="36">
        <v>0.79</v>
      </c>
      <c r="K23" s="36">
        <v>0.89790000000000003</v>
      </c>
      <c r="L23" s="36">
        <v>10.8674</v>
      </c>
      <c r="M23" s="36">
        <v>0</v>
      </c>
      <c r="N23" s="36">
        <v>779.50660000000005</v>
      </c>
      <c r="O23" s="36">
        <v>0</v>
      </c>
      <c r="P23" s="36">
        <v>779.5</v>
      </c>
      <c r="Q23" s="36">
        <v>587.00390000000004</v>
      </c>
      <c r="R23" s="36">
        <v>0</v>
      </c>
      <c r="S23" s="36">
        <v>587</v>
      </c>
      <c r="T23" s="36">
        <v>0</v>
      </c>
      <c r="U23" s="36"/>
      <c r="V23" s="36"/>
      <c r="W23" s="36">
        <v>0</v>
      </c>
      <c r="X23" s="36">
        <v>0.71189999999999998</v>
      </c>
      <c r="Y23" s="36">
        <v>12.2</v>
      </c>
      <c r="Z23" s="36">
        <v>872</v>
      </c>
      <c r="AA23" s="36">
        <v>892</v>
      </c>
      <c r="AB23" s="36">
        <v>825</v>
      </c>
      <c r="AC23" s="36">
        <v>49</v>
      </c>
      <c r="AD23" s="36">
        <v>5.23</v>
      </c>
      <c r="AE23" s="36">
        <v>0.12</v>
      </c>
      <c r="AF23" s="36">
        <v>994</v>
      </c>
      <c r="AG23" s="36">
        <v>-12</v>
      </c>
      <c r="AH23" s="36">
        <v>13</v>
      </c>
      <c r="AI23" s="36">
        <v>14</v>
      </c>
      <c r="AJ23" s="36">
        <v>190.1</v>
      </c>
      <c r="AK23" s="36">
        <v>189</v>
      </c>
      <c r="AL23" s="36">
        <v>7</v>
      </c>
      <c r="AM23" s="36">
        <v>195</v>
      </c>
      <c r="AN23" s="36" t="s">
        <v>155</v>
      </c>
      <c r="AO23" s="36">
        <v>2</v>
      </c>
      <c r="AP23" s="36">
        <v>0.84307870370370364</v>
      </c>
      <c r="AQ23" s="36">
        <v>47.158909999999999</v>
      </c>
      <c r="AR23" s="36">
        <v>-88.486898999999994</v>
      </c>
      <c r="AS23" s="36">
        <v>313.3</v>
      </c>
      <c r="AT23" s="36">
        <v>46.2</v>
      </c>
      <c r="AU23" s="36">
        <v>12</v>
      </c>
      <c r="AV23" s="36">
        <v>9</v>
      </c>
      <c r="AW23" s="36" t="s">
        <v>412</v>
      </c>
      <c r="AX23" s="36">
        <v>0.92159999999999997</v>
      </c>
      <c r="AY23" s="36">
        <v>1.0431999999999999</v>
      </c>
      <c r="AZ23" s="36">
        <v>1.7216</v>
      </c>
      <c r="BA23" s="36">
        <v>14.048999999999999</v>
      </c>
      <c r="BB23" s="36">
        <v>17.41</v>
      </c>
      <c r="BC23" s="36">
        <v>1.24</v>
      </c>
      <c r="BD23" s="36">
        <v>11.375999999999999</v>
      </c>
      <c r="BE23" s="36">
        <v>3037.096</v>
      </c>
      <c r="BF23" s="36">
        <v>0</v>
      </c>
      <c r="BG23" s="36">
        <v>22.812999999999999</v>
      </c>
      <c r="BH23" s="36">
        <v>0</v>
      </c>
      <c r="BI23" s="36">
        <v>22.812999999999999</v>
      </c>
      <c r="BJ23" s="36">
        <v>17.178999999999998</v>
      </c>
      <c r="BK23" s="36">
        <v>0</v>
      </c>
      <c r="BL23" s="36">
        <v>17.178999999999998</v>
      </c>
      <c r="BM23" s="36">
        <v>0</v>
      </c>
      <c r="BN23" s="36"/>
      <c r="BO23" s="36"/>
      <c r="BP23" s="36"/>
      <c r="BQ23" s="36">
        <v>144.65899999999999</v>
      </c>
      <c r="BR23" s="36">
        <v>0.57011999999999996</v>
      </c>
      <c r="BS23" s="36">
        <v>0.34</v>
      </c>
      <c r="BT23" s="36">
        <v>1.0999999999999999E-2</v>
      </c>
      <c r="BU23" s="36">
        <v>13.724214</v>
      </c>
      <c r="BV23" s="36">
        <f t="shared" si="8"/>
        <v>6.8340000000000014</v>
      </c>
      <c r="BW23" s="4">
        <f t="shared" si="9"/>
        <v>3.6259373388</v>
      </c>
      <c r="BY23" s="4">
        <f t="shared" si="10"/>
        <v>32178.315201643971</v>
      </c>
      <c r="BZ23" s="4">
        <f t="shared" si="11"/>
        <v>0</v>
      </c>
      <c r="CA23" s="4">
        <f t="shared" si="12"/>
        <v>182.01310622023198</v>
      </c>
      <c r="CB23" s="4">
        <f t="shared" si="13"/>
        <v>0</v>
      </c>
    </row>
    <row r="24" spans="1:80" x14ac:dyDescent="0.25">
      <c r="A24" s="36">
        <v>41703</v>
      </c>
      <c r="B24" s="36">
        <v>0.63482839120370371</v>
      </c>
      <c r="C24" s="36">
        <v>11.29</v>
      </c>
      <c r="D24" s="36">
        <v>4.0000000000000002E-4</v>
      </c>
      <c r="E24" s="36">
        <v>4.2144640000000004</v>
      </c>
      <c r="F24" s="36">
        <v>1217.2</v>
      </c>
      <c r="G24" s="36">
        <v>-1.9</v>
      </c>
      <c r="H24" s="36">
        <v>-59.1</v>
      </c>
      <c r="I24" s="36"/>
      <c r="J24" s="36">
        <v>1.2</v>
      </c>
      <c r="K24" s="36">
        <v>0.90439999999999998</v>
      </c>
      <c r="L24" s="36">
        <v>10.210599999999999</v>
      </c>
      <c r="M24" s="36">
        <v>4.0000000000000002E-4</v>
      </c>
      <c r="N24" s="36">
        <v>1100.8527999999999</v>
      </c>
      <c r="O24" s="36">
        <v>0</v>
      </c>
      <c r="P24" s="36">
        <v>1100.9000000000001</v>
      </c>
      <c r="Q24" s="36">
        <v>828.9923</v>
      </c>
      <c r="R24" s="36">
        <v>0</v>
      </c>
      <c r="S24" s="36">
        <v>829</v>
      </c>
      <c r="T24" s="36">
        <v>0</v>
      </c>
      <c r="U24" s="36"/>
      <c r="V24" s="36"/>
      <c r="W24" s="36">
        <v>0</v>
      </c>
      <c r="X24" s="36">
        <v>1.0824</v>
      </c>
      <c r="Y24" s="36">
        <v>12.1</v>
      </c>
      <c r="Z24" s="36">
        <v>872</v>
      </c>
      <c r="AA24" s="36">
        <v>892</v>
      </c>
      <c r="AB24" s="36">
        <v>825</v>
      </c>
      <c r="AC24" s="36">
        <v>49</v>
      </c>
      <c r="AD24" s="36">
        <v>5.23</v>
      </c>
      <c r="AE24" s="36">
        <v>0.12</v>
      </c>
      <c r="AF24" s="36">
        <v>994</v>
      </c>
      <c r="AG24" s="36">
        <v>-12</v>
      </c>
      <c r="AH24" s="36">
        <v>12.863</v>
      </c>
      <c r="AI24" s="36">
        <v>14</v>
      </c>
      <c r="AJ24" s="36">
        <v>191</v>
      </c>
      <c r="AK24" s="36">
        <v>189.1</v>
      </c>
      <c r="AL24" s="36">
        <v>6.9</v>
      </c>
      <c r="AM24" s="36">
        <v>195</v>
      </c>
      <c r="AN24" s="36" t="s">
        <v>155</v>
      </c>
      <c r="AO24" s="36">
        <v>2</v>
      </c>
      <c r="AP24" s="36">
        <v>0.84309027777777779</v>
      </c>
      <c r="AQ24" s="36">
        <v>47.158906000000002</v>
      </c>
      <c r="AR24" s="36">
        <v>-88.486630000000005</v>
      </c>
      <c r="AS24" s="36">
        <v>313.10000000000002</v>
      </c>
      <c r="AT24" s="36">
        <v>45.6</v>
      </c>
      <c r="AU24" s="36">
        <v>12</v>
      </c>
      <c r="AV24" s="36">
        <v>9</v>
      </c>
      <c r="AW24" s="36" t="s">
        <v>412</v>
      </c>
      <c r="AX24" s="36">
        <v>1</v>
      </c>
      <c r="AY24" s="36">
        <v>1.2</v>
      </c>
      <c r="AZ24" s="36">
        <v>1.8</v>
      </c>
      <c r="BA24" s="36">
        <v>14.048999999999999</v>
      </c>
      <c r="BB24" s="36">
        <v>18.600000000000001</v>
      </c>
      <c r="BC24" s="36">
        <v>1.32</v>
      </c>
      <c r="BD24" s="36">
        <v>10.571999999999999</v>
      </c>
      <c r="BE24" s="36">
        <v>3037.703</v>
      </c>
      <c r="BF24" s="36">
        <v>7.1999999999999995E-2</v>
      </c>
      <c r="BG24" s="36">
        <v>34.296999999999997</v>
      </c>
      <c r="BH24" s="36">
        <v>0</v>
      </c>
      <c r="BI24" s="36">
        <v>34.296999999999997</v>
      </c>
      <c r="BJ24" s="36">
        <v>25.827000000000002</v>
      </c>
      <c r="BK24" s="36">
        <v>0</v>
      </c>
      <c r="BL24" s="36">
        <v>25.827000000000002</v>
      </c>
      <c r="BM24" s="36">
        <v>0</v>
      </c>
      <c r="BN24" s="36"/>
      <c r="BO24" s="36"/>
      <c r="BP24" s="36"/>
      <c r="BQ24" s="36">
        <v>234.15299999999999</v>
      </c>
      <c r="BR24" s="36">
        <v>0.34149099999999999</v>
      </c>
      <c r="BS24" s="36">
        <v>0.33986300000000003</v>
      </c>
      <c r="BT24" s="36">
        <v>1.0862999999999999E-2</v>
      </c>
      <c r="BU24" s="36">
        <v>8.2205429999999993</v>
      </c>
      <c r="BV24" s="36">
        <f t="shared" si="8"/>
        <v>6.831246300000001</v>
      </c>
      <c r="BW24" s="4">
        <f t="shared" si="9"/>
        <v>2.1718674605999997</v>
      </c>
      <c r="BY24" s="4">
        <f t="shared" si="10"/>
        <v>19278.050598466787</v>
      </c>
      <c r="BZ24" s="4">
        <f t="shared" si="11"/>
        <v>0.4569306621119999</v>
      </c>
      <c r="CA24" s="4">
        <f t="shared" si="12"/>
        <v>163.90483625509199</v>
      </c>
      <c r="CB24" s="4">
        <f t="shared" si="13"/>
        <v>0</v>
      </c>
    </row>
    <row r="25" spans="1:80" x14ac:dyDescent="0.25">
      <c r="A25" s="36">
        <v>41703</v>
      </c>
      <c r="B25" s="36">
        <v>0.63483996527777775</v>
      </c>
      <c r="C25" s="36">
        <v>11.773</v>
      </c>
      <c r="D25" s="36">
        <v>3.5999999999999999E-3</v>
      </c>
      <c r="E25" s="36">
        <v>35.664160000000003</v>
      </c>
      <c r="F25" s="36">
        <v>1371.6</v>
      </c>
      <c r="G25" s="36">
        <v>-0.8</v>
      </c>
      <c r="H25" s="36">
        <v>-31.6</v>
      </c>
      <c r="I25" s="36"/>
      <c r="J25" s="36">
        <v>1.5</v>
      </c>
      <c r="K25" s="36">
        <v>0.90049999999999997</v>
      </c>
      <c r="L25" s="36">
        <v>10.6015</v>
      </c>
      <c r="M25" s="36">
        <v>3.2000000000000002E-3</v>
      </c>
      <c r="N25" s="36">
        <v>1235.0971</v>
      </c>
      <c r="O25" s="36">
        <v>0</v>
      </c>
      <c r="P25" s="36">
        <v>1235.0999999999999</v>
      </c>
      <c r="Q25" s="36">
        <v>930.03620000000001</v>
      </c>
      <c r="R25" s="36">
        <v>0</v>
      </c>
      <c r="S25" s="36">
        <v>930</v>
      </c>
      <c r="T25" s="36">
        <v>0</v>
      </c>
      <c r="U25" s="36"/>
      <c r="V25" s="36"/>
      <c r="W25" s="36">
        <v>0</v>
      </c>
      <c r="X25" s="36">
        <v>1.3540000000000001</v>
      </c>
      <c r="Y25" s="36">
        <v>12.1</v>
      </c>
      <c r="Z25" s="36">
        <v>871</v>
      </c>
      <c r="AA25" s="36">
        <v>893</v>
      </c>
      <c r="AB25" s="36">
        <v>823</v>
      </c>
      <c r="AC25" s="36">
        <v>48.9</v>
      </c>
      <c r="AD25" s="36">
        <v>5.21</v>
      </c>
      <c r="AE25" s="36">
        <v>0.12</v>
      </c>
      <c r="AF25" s="36">
        <v>994</v>
      </c>
      <c r="AG25" s="36">
        <v>-12</v>
      </c>
      <c r="AH25" s="36">
        <v>12</v>
      </c>
      <c r="AI25" s="36">
        <v>14</v>
      </c>
      <c r="AJ25" s="36">
        <v>191</v>
      </c>
      <c r="AK25" s="36">
        <v>190</v>
      </c>
      <c r="AL25" s="36">
        <v>7</v>
      </c>
      <c r="AM25" s="36">
        <v>195</v>
      </c>
      <c r="AN25" s="36" t="s">
        <v>155</v>
      </c>
      <c r="AO25" s="36">
        <v>2</v>
      </c>
      <c r="AP25" s="36">
        <v>0.84310185185185194</v>
      </c>
      <c r="AQ25" s="36">
        <v>47.158884</v>
      </c>
      <c r="AR25" s="36">
        <v>-88.486373</v>
      </c>
      <c r="AS25" s="36">
        <v>312.89999999999998</v>
      </c>
      <c r="AT25" s="36">
        <v>44.1</v>
      </c>
      <c r="AU25" s="36">
        <v>12</v>
      </c>
      <c r="AV25" s="36">
        <v>9</v>
      </c>
      <c r="AW25" s="36" t="s">
        <v>412</v>
      </c>
      <c r="AX25" s="36">
        <v>1.0216000000000001</v>
      </c>
      <c r="AY25" s="36">
        <v>1.1568000000000001</v>
      </c>
      <c r="AZ25" s="36">
        <v>1.8</v>
      </c>
      <c r="BA25" s="36">
        <v>14.048999999999999</v>
      </c>
      <c r="BB25" s="36">
        <v>17.87</v>
      </c>
      <c r="BC25" s="36">
        <v>1.27</v>
      </c>
      <c r="BD25" s="36">
        <v>11.052</v>
      </c>
      <c r="BE25" s="36">
        <v>3036.453</v>
      </c>
      <c r="BF25" s="36">
        <v>0.58499999999999996</v>
      </c>
      <c r="BG25" s="36">
        <v>37.045999999999999</v>
      </c>
      <c r="BH25" s="36">
        <v>0</v>
      </c>
      <c r="BI25" s="36">
        <v>37.045999999999999</v>
      </c>
      <c r="BJ25" s="36">
        <v>27.896000000000001</v>
      </c>
      <c r="BK25" s="36">
        <v>0</v>
      </c>
      <c r="BL25" s="36">
        <v>27.896000000000001</v>
      </c>
      <c r="BM25" s="36">
        <v>0</v>
      </c>
      <c r="BN25" s="36"/>
      <c r="BO25" s="36"/>
      <c r="BP25" s="36"/>
      <c r="BQ25" s="36">
        <v>281.96899999999999</v>
      </c>
      <c r="BR25" s="36">
        <v>0.20641100000000001</v>
      </c>
      <c r="BS25" s="36">
        <v>0.33900000000000002</v>
      </c>
      <c r="BT25" s="36">
        <v>0.01</v>
      </c>
      <c r="BU25" s="36">
        <v>4.9688290000000004</v>
      </c>
      <c r="BV25" s="36">
        <f t="shared" si="8"/>
        <v>6.8139000000000012</v>
      </c>
      <c r="BW25" s="4">
        <f t="shared" si="9"/>
        <v>1.3127646218</v>
      </c>
      <c r="BY25" s="4">
        <f t="shared" si="10"/>
        <v>11647.639338570565</v>
      </c>
      <c r="BZ25" s="4">
        <f t="shared" si="11"/>
        <v>2.2440225529800002</v>
      </c>
      <c r="CA25" s="4">
        <f t="shared" si="12"/>
        <v>107.00727032124801</v>
      </c>
      <c r="CB25" s="4">
        <f t="shared" si="13"/>
        <v>0</v>
      </c>
    </row>
    <row r="26" spans="1:80" x14ac:dyDescent="0.25">
      <c r="A26" s="36">
        <v>41703</v>
      </c>
      <c r="B26" s="36">
        <v>0.63485153935185179</v>
      </c>
      <c r="C26" s="36">
        <v>12.887</v>
      </c>
      <c r="D26" s="36">
        <v>3.5999999999999999E-3</v>
      </c>
      <c r="E26" s="36">
        <v>35.736885999999998</v>
      </c>
      <c r="F26" s="36">
        <v>1266.3</v>
      </c>
      <c r="G26" s="36">
        <v>-0.8</v>
      </c>
      <c r="H26" s="36">
        <v>-50.1</v>
      </c>
      <c r="I26" s="36"/>
      <c r="J26" s="36">
        <v>1.65</v>
      </c>
      <c r="K26" s="36">
        <v>0.89159999999999995</v>
      </c>
      <c r="L26" s="36">
        <v>11.4894</v>
      </c>
      <c r="M26" s="36">
        <v>3.2000000000000002E-3</v>
      </c>
      <c r="N26" s="36">
        <v>1128.9708000000001</v>
      </c>
      <c r="O26" s="36">
        <v>0</v>
      </c>
      <c r="P26" s="36">
        <v>1129</v>
      </c>
      <c r="Q26" s="36">
        <v>849.84529999999995</v>
      </c>
      <c r="R26" s="36">
        <v>0</v>
      </c>
      <c r="S26" s="36">
        <v>849.8</v>
      </c>
      <c r="T26" s="36">
        <v>0</v>
      </c>
      <c r="U26" s="36"/>
      <c r="V26" s="36"/>
      <c r="W26" s="36">
        <v>0</v>
      </c>
      <c r="X26" s="36">
        <v>1.4704999999999999</v>
      </c>
      <c r="Y26" s="36">
        <v>12.1</v>
      </c>
      <c r="Z26" s="36">
        <v>871</v>
      </c>
      <c r="AA26" s="36">
        <v>893</v>
      </c>
      <c r="AB26" s="36">
        <v>823</v>
      </c>
      <c r="AC26" s="36">
        <v>48</v>
      </c>
      <c r="AD26" s="36">
        <v>5.12</v>
      </c>
      <c r="AE26" s="36">
        <v>0.12</v>
      </c>
      <c r="AF26" s="36">
        <v>994</v>
      </c>
      <c r="AG26" s="36">
        <v>-12</v>
      </c>
      <c r="AH26" s="36">
        <v>12</v>
      </c>
      <c r="AI26" s="36">
        <v>14</v>
      </c>
      <c r="AJ26" s="36">
        <v>191</v>
      </c>
      <c r="AK26" s="36">
        <v>190</v>
      </c>
      <c r="AL26" s="36">
        <v>6.8</v>
      </c>
      <c r="AM26" s="36">
        <v>195</v>
      </c>
      <c r="AN26" s="36" t="s">
        <v>155</v>
      </c>
      <c r="AO26" s="36">
        <v>2</v>
      </c>
      <c r="AP26" s="36">
        <v>0.84311342592592586</v>
      </c>
      <c r="AQ26" s="36">
        <v>47.158842</v>
      </c>
      <c r="AR26" s="36">
        <v>-88.486142000000001</v>
      </c>
      <c r="AS26" s="36">
        <v>312.7</v>
      </c>
      <c r="AT26" s="36">
        <v>42.2</v>
      </c>
      <c r="AU26" s="36">
        <v>12</v>
      </c>
      <c r="AV26" s="36">
        <v>9</v>
      </c>
      <c r="AW26" s="36" t="s">
        <v>412</v>
      </c>
      <c r="AX26" s="36">
        <v>1.1000000000000001</v>
      </c>
      <c r="AY26" s="36">
        <v>1.0216000000000001</v>
      </c>
      <c r="AZ26" s="36">
        <v>1.8216000000000001</v>
      </c>
      <c r="BA26" s="36">
        <v>14.048999999999999</v>
      </c>
      <c r="BB26" s="36">
        <v>16.41</v>
      </c>
      <c r="BC26" s="36">
        <v>1.17</v>
      </c>
      <c r="BD26" s="36">
        <v>12.163</v>
      </c>
      <c r="BE26" s="36">
        <v>3035.645</v>
      </c>
      <c r="BF26" s="36">
        <v>0.53600000000000003</v>
      </c>
      <c r="BG26" s="36">
        <v>31.236999999999998</v>
      </c>
      <c r="BH26" s="36">
        <v>0</v>
      </c>
      <c r="BI26" s="36">
        <v>31.236999999999998</v>
      </c>
      <c r="BJ26" s="36">
        <v>23.513999999999999</v>
      </c>
      <c r="BK26" s="36">
        <v>0</v>
      </c>
      <c r="BL26" s="36">
        <v>23.513999999999999</v>
      </c>
      <c r="BM26" s="36">
        <v>0</v>
      </c>
      <c r="BN26" s="36"/>
      <c r="BO26" s="36"/>
      <c r="BP26" s="36"/>
      <c r="BQ26" s="36">
        <v>282.49299999999999</v>
      </c>
      <c r="BR26" s="36">
        <v>0.20776700000000001</v>
      </c>
      <c r="BS26" s="36">
        <v>0.33900000000000002</v>
      </c>
      <c r="BT26" s="36">
        <v>1.0137E-2</v>
      </c>
      <c r="BU26" s="36">
        <v>5.0014719999999997</v>
      </c>
      <c r="BV26" s="36">
        <f t="shared" si="8"/>
        <v>6.8139000000000012</v>
      </c>
      <c r="BW26" s="4">
        <f t="shared" si="9"/>
        <v>1.3213889023999998</v>
      </c>
      <c r="BY26" s="4">
        <f t="shared" si="10"/>
        <v>11721.039358407679</v>
      </c>
      <c r="BZ26" s="4">
        <f t="shared" si="11"/>
        <v>2.0695691018240003</v>
      </c>
      <c r="CA26" s="4">
        <f t="shared" si="12"/>
        <v>90.790760933376006</v>
      </c>
      <c r="CB26" s="4">
        <f t="shared" si="13"/>
        <v>0</v>
      </c>
    </row>
    <row r="27" spans="1:80" x14ac:dyDescent="0.25">
      <c r="A27" s="36">
        <v>41703</v>
      </c>
      <c r="B27" s="36">
        <v>0.63486311342592594</v>
      </c>
      <c r="C27" s="36">
        <v>13.239000000000001</v>
      </c>
      <c r="D27" s="36">
        <v>2E-3</v>
      </c>
      <c r="E27" s="36">
        <v>20</v>
      </c>
      <c r="F27" s="36">
        <v>848.9</v>
      </c>
      <c r="G27" s="36">
        <v>0.3</v>
      </c>
      <c r="H27" s="36">
        <v>-57.5</v>
      </c>
      <c r="I27" s="36"/>
      <c r="J27" s="36">
        <v>1.99</v>
      </c>
      <c r="K27" s="36">
        <v>0.88870000000000005</v>
      </c>
      <c r="L27" s="36">
        <v>11.766299999999999</v>
      </c>
      <c r="M27" s="36">
        <v>1.8E-3</v>
      </c>
      <c r="N27" s="36">
        <v>754.40229999999997</v>
      </c>
      <c r="O27" s="36">
        <v>0.27950000000000003</v>
      </c>
      <c r="P27" s="36">
        <v>754.7</v>
      </c>
      <c r="Q27" s="36">
        <v>567.88469999999995</v>
      </c>
      <c r="R27" s="36">
        <v>0.2104</v>
      </c>
      <c r="S27" s="36">
        <v>568.1</v>
      </c>
      <c r="T27" s="36">
        <v>0</v>
      </c>
      <c r="U27" s="36"/>
      <c r="V27" s="36"/>
      <c r="W27" s="36">
        <v>0</v>
      </c>
      <c r="X27" s="36">
        <v>1.7641</v>
      </c>
      <c r="Y27" s="36">
        <v>12.1</v>
      </c>
      <c r="Z27" s="36">
        <v>871</v>
      </c>
      <c r="AA27" s="36">
        <v>892</v>
      </c>
      <c r="AB27" s="36">
        <v>821</v>
      </c>
      <c r="AC27" s="36">
        <v>48</v>
      </c>
      <c r="AD27" s="36">
        <v>5.12</v>
      </c>
      <c r="AE27" s="36">
        <v>0.12</v>
      </c>
      <c r="AF27" s="36">
        <v>994</v>
      </c>
      <c r="AG27" s="36">
        <v>-12</v>
      </c>
      <c r="AH27" s="36">
        <v>12</v>
      </c>
      <c r="AI27" s="36">
        <v>14</v>
      </c>
      <c r="AJ27" s="36">
        <v>190.9</v>
      </c>
      <c r="AK27" s="36">
        <v>190.1</v>
      </c>
      <c r="AL27" s="36">
        <v>6.6</v>
      </c>
      <c r="AM27" s="36">
        <v>195</v>
      </c>
      <c r="AN27" s="36" t="s">
        <v>155</v>
      </c>
      <c r="AO27" s="36">
        <v>2</v>
      </c>
      <c r="AP27" s="36">
        <v>0.84312500000000001</v>
      </c>
      <c r="AQ27" s="36">
        <v>47.158785999999999</v>
      </c>
      <c r="AR27" s="36">
        <v>-88.485945000000001</v>
      </c>
      <c r="AS27" s="36">
        <v>312.60000000000002</v>
      </c>
      <c r="AT27" s="36">
        <v>38.9</v>
      </c>
      <c r="AU27" s="36">
        <v>12</v>
      </c>
      <c r="AV27" s="36">
        <v>9</v>
      </c>
      <c r="AW27" s="36" t="s">
        <v>412</v>
      </c>
      <c r="AX27" s="36">
        <v>1.1000000000000001</v>
      </c>
      <c r="AY27" s="36">
        <v>1.1215999999999999</v>
      </c>
      <c r="AZ27" s="36">
        <v>1.9</v>
      </c>
      <c r="BA27" s="36">
        <v>14.048999999999999</v>
      </c>
      <c r="BB27" s="36">
        <v>16</v>
      </c>
      <c r="BC27" s="36">
        <v>1.1399999999999999</v>
      </c>
      <c r="BD27" s="36">
        <v>12.52</v>
      </c>
      <c r="BE27" s="36">
        <v>3035.78</v>
      </c>
      <c r="BF27" s="36">
        <v>0.29199999999999998</v>
      </c>
      <c r="BG27" s="36">
        <v>20.382999999999999</v>
      </c>
      <c r="BH27" s="36">
        <v>8.0000000000000002E-3</v>
      </c>
      <c r="BI27" s="36">
        <v>20.390999999999998</v>
      </c>
      <c r="BJ27" s="36">
        <v>15.343999999999999</v>
      </c>
      <c r="BK27" s="36">
        <v>6.0000000000000001E-3</v>
      </c>
      <c r="BL27" s="36">
        <v>15.349</v>
      </c>
      <c r="BM27" s="36">
        <v>0</v>
      </c>
      <c r="BN27" s="36"/>
      <c r="BO27" s="36"/>
      <c r="BP27" s="36"/>
      <c r="BQ27" s="36">
        <v>330.94799999999998</v>
      </c>
      <c r="BR27" s="36">
        <v>0.198904</v>
      </c>
      <c r="BS27" s="36">
        <v>0.33900000000000002</v>
      </c>
      <c r="BT27" s="36">
        <v>1.1136999999999999E-2</v>
      </c>
      <c r="BU27" s="36">
        <v>4.7881169999999997</v>
      </c>
      <c r="BV27" s="36">
        <f t="shared" si="8"/>
        <v>6.8139000000000012</v>
      </c>
      <c r="BW27" s="4">
        <f t="shared" si="9"/>
        <v>1.2650205113999999</v>
      </c>
      <c r="BY27" s="4">
        <f t="shared" si="10"/>
        <v>11221.53710587272</v>
      </c>
      <c r="BZ27" s="4">
        <f t="shared" si="11"/>
        <v>1.0793564866079999</v>
      </c>
      <c r="CA27" s="4">
        <f t="shared" si="12"/>
        <v>56.717965515456001</v>
      </c>
      <c r="CB27" s="4">
        <f t="shared" si="13"/>
        <v>0</v>
      </c>
    </row>
    <row r="28" spans="1:80" x14ac:dyDescent="0.25">
      <c r="A28" s="36">
        <v>41703</v>
      </c>
      <c r="B28" s="36">
        <v>0.63487468749999998</v>
      </c>
      <c r="C28" s="36">
        <v>13.500999999999999</v>
      </c>
      <c r="D28" s="36">
        <v>1.6999999999999999E-3</v>
      </c>
      <c r="E28" s="36">
        <v>16.509207</v>
      </c>
      <c r="F28" s="36">
        <v>630.4</v>
      </c>
      <c r="G28" s="36">
        <v>0.9</v>
      </c>
      <c r="H28" s="36">
        <v>-50.1</v>
      </c>
      <c r="I28" s="36"/>
      <c r="J28" s="36">
        <v>2.89</v>
      </c>
      <c r="K28" s="36">
        <v>0.88670000000000004</v>
      </c>
      <c r="L28" s="36">
        <v>11.970499999999999</v>
      </c>
      <c r="M28" s="36">
        <v>1.5E-3</v>
      </c>
      <c r="N28" s="36">
        <v>558.94650000000001</v>
      </c>
      <c r="O28" s="36">
        <v>0.82609999999999995</v>
      </c>
      <c r="P28" s="36">
        <v>559.79999999999995</v>
      </c>
      <c r="Q28" s="36">
        <v>420.75310000000002</v>
      </c>
      <c r="R28" s="36">
        <v>0.62180000000000002</v>
      </c>
      <c r="S28" s="36">
        <v>421.4</v>
      </c>
      <c r="T28" s="36">
        <v>0</v>
      </c>
      <c r="U28" s="36"/>
      <c r="V28" s="36"/>
      <c r="W28" s="36">
        <v>0</v>
      </c>
      <c r="X28" s="36">
        <v>2.5666000000000002</v>
      </c>
      <c r="Y28" s="36">
        <v>12.2</v>
      </c>
      <c r="Z28" s="36">
        <v>871</v>
      </c>
      <c r="AA28" s="36">
        <v>890</v>
      </c>
      <c r="AB28" s="36">
        <v>819</v>
      </c>
      <c r="AC28" s="36">
        <v>48</v>
      </c>
      <c r="AD28" s="36">
        <v>5.12</v>
      </c>
      <c r="AE28" s="36">
        <v>0.12</v>
      </c>
      <c r="AF28" s="36">
        <v>994</v>
      </c>
      <c r="AG28" s="36">
        <v>-12</v>
      </c>
      <c r="AH28" s="36">
        <v>12.137</v>
      </c>
      <c r="AI28" s="36">
        <v>14</v>
      </c>
      <c r="AJ28" s="36">
        <v>190.1</v>
      </c>
      <c r="AK28" s="36">
        <v>190.9</v>
      </c>
      <c r="AL28" s="36">
        <v>6.5</v>
      </c>
      <c r="AM28" s="36">
        <v>195</v>
      </c>
      <c r="AN28" s="36" t="s">
        <v>155</v>
      </c>
      <c r="AO28" s="36">
        <v>2</v>
      </c>
      <c r="AP28" s="36">
        <v>0.84313657407407405</v>
      </c>
      <c r="AQ28" s="36">
        <v>47.158723000000002</v>
      </c>
      <c r="AR28" s="36">
        <v>-88.485763000000006</v>
      </c>
      <c r="AS28" s="36">
        <v>312.60000000000002</v>
      </c>
      <c r="AT28" s="36">
        <v>36.5</v>
      </c>
      <c r="AU28" s="36">
        <v>12</v>
      </c>
      <c r="AV28" s="36">
        <v>9</v>
      </c>
      <c r="AW28" s="36" t="s">
        <v>412</v>
      </c>
      <c r="AX28" s="36">
        <v>1.0568</v>
      </c>
      <c r="AY28" s="36">
        <v>1.2</v>
      </c>
      <c r="AZ28" s="36">
        <v>1.8568</v>
      </c>
      <c r="BA28" s="36">
        <v>14.048999999999999</v>
      </c>
      <c r="BB28" s="36">
        <v>15.71</v>
      </c>
      <c r="BC28" s="36">
        <v>1.1200000000000001</v>
      </c>
      <c r="BD28" s="36">
        <v>12.782</v>
      </c>
      <c r="BE28" s="36">
        <v>3035.6909999999998</v>
      </c>
      <c r="BF28" s="36">
        <v>0.23599999999999999</v>
      </c>
      <c r="BG28" s="36">
        <v>14.843999999999999</v>
      </c>
      <c r="BH28" s="36">
        <v>2.1999999999999999E-2</v>
      </c>
      <c r="BI28" s="36">
        <v>14.866</v>
      </c>
      <c r="BJ28" s="36">
        <v>11.173999999999999</v>
      </c>
      <c r="BK28" s="36">
        <v>1.7000000000000001E-2</v>
      </c>
      <c r="BL28" s="36">
        <v>11.191000000000001</v>
      </c>
      <c r="BM28" s="36">
        <v>0</v>
      </c>
      <c r="BN28" s="36"/>
      <c r="BO28" s="36"/>
      <c r="BP28" s="36"/>
      <c r="BQ28" s="36">
        <v>473.25900000000001</v>
      </c>
      <c r="BR28" s="36">
        <v>0.20611099999999999</v>
      </c>
      <c r="BS28" s="36">
        <v>0.33886300000000003</v>
      </c>
      <c r="BT28" s="36">
        <v>1.2E-2</v>
      </c>
      <c r="BU28" s="36">
        <v>4.9616069999999999</v>
      </c>
      <c r="BV28" s="36">
        <f t="shared" si="8"/>
        <v>6.8111463000000008</v>
      </c>
      <c r="BW28" s="4">
        <f t="shared" si="9"/>
        <v>1.3108565693999998</v>
      </c>
      <c r="BY28" s="4">
        <f t="shared" si="10"/>
        <v>11627.791212317363</v>
      </c>
      <c r="BZ28" s="4">
        <f t="shared" si="11"/>
        <v>0.90396510254399998</v>
      </c>
      <c r="CA28" s="4">
        <f t="shared" si="12"/>
        <v>42.800449389095995</v>
      </c>
      <c r="CB28" s="4">
        <f t="shared" si="13"/>
        <v>0</v>
      </c>
    </row>
    <row r="29" spans="1:80" x14ac:dyDescent="0.25">
      <c r="A29" s="36">
        <v>41703</v>
      </c>
      <c r="B29" s="36">
        <v>0.63488626157407413</v>
      </c>
      <c r="C29" s="36">
        <v>12.28</v>
      </c>
      <c r="D29" s="36">
        <v>0</v>
      </c>
      <c r="E29" s="36">
        <v>0.49639699999999998</v>
      </c>
      <c r="F29" s="36">
        <v>721.3</v>
      </c>
      <c r="G29" s="36">
        <v>-2</v>
      </c>
      <c r="H29" s="36">
        <v>-50.1</v>
      </c>
      <c r="I29" s="36"/>
      <c r="J29" s="36">
        <v>3.59</v>
      </c>
      <c r="K29" s="36">
        <v>0.89629999999999999</v>
      </c>
      <c r="L29" s="36">
        <v>11.0067</v>
      </c>
      <c r="M29" s="36">
        <v>0</v>
      </c>
      <c r="N29" s="36">
        <v>646.54369999999994</v>
      </c>
      <c r="O29" s="36">
        <v>0</v>
      </c>
      <c r="P29" s="36">
        <v>646.5</v>
      </c>
      <c r="Q29" s="36">
        <v>486.69299999999998</v>
      </c>
      <c r="R29" s="36">
        <v>0</v>
      </c>
      <c r="S29" s="36">
        <v>486.7</v>
      </c>
      <c r="T29" s="36">
        <v>0</v>
      </c>
      <c r="U29" s="36"/>
      <c r="V29" s="36"/>
      <c r="W29" s="36">
        <v>0</v>
      </c>
      <c r="X29" s="36">
        <v>3.2136</v>
      </c>
      <c r="Y29" s="36">
        <v>12.2</v>
      </c>
      <c r="Z29" s="36">
        <v>870</v>
      </c>
      <c r="AA29" s="36">
        <v>891</v>
      </c>
      <c r="AB29" s="36">
        <v>820</v>
      </c>
      <c r="AC29" s="36">
        <v>48</v>
      </c>
      <c r="AD29" s="36">
        <v>5.12</v>
      </c>
      <c r="AE29" s="36">
        <v>0.12</v>
      </c>
      <c r="AF29" s="36">
        <v>994</v>
      </c>
      <c r="AG29" s="36">
        <v>-12</v>
      </c>
      <c r="AH29" s="36">
        <v>13</v>
      </c>
      <c r="AI29" s="36">
        <v>14</v>
      </c>
      <c r="AJ29" s="36">
        <v>191</v>
      </c>
      <c r="AK29" s="36">
        <v>190</v>
      </c>
      <c r="AL29" s="36">
        <v>6.5</v>
      </c>
      <c r="AM29" s="36">
        <v>195</v>
      </c>
      <c r="AN29" s="36" t="s">
        <v>155</v>
      </c>
      <c r="AO29" s="36">
        <v>2</v>
      </c>
      <c r="AP29" s="36">
        <v>0.8431481481481482</v>
      </c>
      <c r="AQ29" s="36">
        <v>47.158659999999998</v>
      </c>
      <c r="AR29" s="36">
        <v>-88.485585</v>
      </c>
      <c r="AS29" s="36">
        <v>312.5</v>
      </c>
      <c r="AT29" s="36">
        <v>35.299999999999997</v>
      </c>
      <c r="AU29" s="36">
        <v>12</v>
      </c>
      <c r="AV29" s="36">
        <v>9</v>
      </c>
      <c r="AW29" s="36" t="s">
        <v>412</v>
      </c>
      <c r="AX29" s="36">
        <v>0.92159999999999997</v>
      </c>
      <c r="AY29" s="36">
        <v>1.2</v>
      </c>
      <c r="AZ29" s="36">
        <v>1.7</v>
      </c>
      <c r="BA29" s="36">
        <v>14.048999999999999</v>
      </c>
      <c r="BB29" s="36">
        <v>17.18</v>
      </c>
      <c r="BC29" s="36">
        <v>1.22</v>
      </c>
      <c r="BD29" s="36">
        <v>11.568</v>
      </c>
      <c r="BE29" s="36">
        <v>3036.942</v>
      </c>
      <c r="BF29" s="36">
        <v>8.0000000000000002E-3</v>
      </c>
      <c r="BG29" s="36">
        <v>18.681999999999999</v>
      </c>
      <c r="BH29" s="36">
        <v>0</v>
      </c>
      <c r="BI29" s="36">
        <v>18.681999999999999</v>
      </c>
      <c r="BJ29" s="36">
        <v>14.063000000000001</v>
      </c>
      <c r="BK29" s="36">
        <v>0</v>
      </c>
      <c r="BL29" s="36">
        <v>14.063000000000001</v>
      </c>
      <c r="BM29" s="36">
        <v>0</v>
      </c>
      <c r="BN29" s="36"/>
      <c r="BO29" s="36"/>
      <c r="BP29" s="36"/>
      <c r="BQ29" s="36">
        <v>644.70799999999997</v>
      </c>
      <c r="BR29" s="36">
        <v>0.29226000000000002</v>
      </c>
      <c r="BS29" s="36">
        <v>0.33813700000000002</v>
      </c>
      <c r="BT29" s="36">
        <v>1.2E-2</v>
      </c>
      <c r="BU29" s="36">
        <v>7.0354289999999997</v>
      </c>
      <c r="BV29" s="36">
        <f t="shared" si="8"/>
        <v>6.7965537000000005</v>
      </c>
      <c r="BW29" s="4">
        <f t="shared" si="9"/>
        <v>1.8587603417999998</v>
      </c>
      <c r="BY29" s="4">
        <f t="shared" si="10"/>
        <v>16494.698539587098</v>
      </c>
      <c r="BZ29" s="4">
        <f t="shared" si="11"/>
        <v>4.3450809504000001E-2</v>
      </c>
      <c r="CA29" s="4">
        <f t="shared" si="12"/>
        <v>76.381091756844</v>
      </c>
      <c r="CB29" s="4">
        <f t="shared" si="13"/>
        <v>0</v>
      </c>
    </row>
    <row r="30" spans="1:80" x14ac:dyDescent="0.25">
      <c r="A30" s="36">
        <v>41703</v>
      </c>
      <c r="B30" s="36">
        <v>0.63489783564814817</v>
      </c>
      <c r="C30" s="36">
        <v>11.486000000000001</v>
      </c>
      <c r="D30" s="36">
        <v>8.0000000000000004E-4</v>
      </c>
      <c r="E30" s="36">
        <v>8.0749999999999993</v>
      </c>
      <c r="F30" s="36">
        <v>834.7</v>
      </c>
      <c r="G30" s="36">
        <v>2.2999999999999998</v>
      </c>
      <c r="H30" s="36">
        <v>-44.3</v>
      </c>
      <c r="I30" s="36"/>
      <c r="J30" s="36">
        <v>3.6</v>
      </c>
      <c r="K30" s="36">
        <v>0.90269999999999995</v>
      </c>
      <c r="L30" s="36">
        <v>10.3687</v>
      </c>
      <c r="M30" s="36">
        <v>6.9999999999999999E-4</v>
      </c>
      <c r="N30" s="36">
        <v>753.47439999999995</v>
      </c>
      <c r="O30" s="36">
        <v>2.0482</v>
      </c>
      <c r="P30" s="36">
        <v>755.5</v>
      </c>
      <c r="Q30" s="36">
        <v>567.18619999999999</v>
      </c>
      <c r="R30" s="36">
        <v>1.5418000000000001</v>
      </c>
      <c r="S30" s="36">
        <v>568.70000000000005</v>
      </c>
      <c r="T30" s="36">
        <v>0</v>
      </c>
      <c r="U30" s="36"/>
      <c r="V30" s="36"/>
      <c r="W30" s="36">
        <v>0</v>
      </c>
      <c r="X30" s="36">
        <v>3.2498</v>
      </c>
      <c r="Y30" s="36">
        <v>12.2</v>
      </c>
      <c r="Z30" s="36">
        <v>870</v>
      </c>
      <c r="AA30" s="36">
        <v>891</v>
      </c>
      <c r="AB30" s="36">
        <v>820</v>
      </c>
      <c r="AC30" s="36">
        <v>48</v>
      </c>
      <c r="AD30" s="36">
        <v>5.12</v>
      </c>
      <c r="AE30" s="36">
        <v>0.12</v>
      </c>
      <c r="AF30" s="36">
        <v>994</v>
      </c>
      <c r="AG30" s="36">
        <v>-12</v>
      </c>
      <c r="AH30" s="36">
        <v>12.863137</v>
      </c>
      <c r="AI30" s="36">
        <v>14</v>
      </c>
      <c r="AJ30" s="36">
        <v>191</v>
      </c>
      <c r="AK30" s="36">
        <v>190</v>
      </c>
      <c r="AL30" s="36">
        <v>6.6</v>
      </c>
      <c r="AM30" s="36">
        <v>195</v>
      </c>
      <c r="AN30" s="36" t="s">
        <v>155</v>
      </c>
      <c r="AO30" s="36">
        <v>2</v>
      </c>
      <c r="AP30" s="36">
        <v>0.84315972222222213</v>
      </c>
      <c r="AQ30" s="36">
        <v>47.158605999999999</v>
      </c>
      <c r="AR30" s="36">
        <v>-88.485410999999999</v>
      </c>
      <c r="AS30" s="36">
        <v>312.39999999999998</v>
      </c>
      <c r="AT30" s="36">
        <v>34</v>
      </c>
      <c r="AU30" s="36">
        <v>12</v>
      </c>
      <c r="AV30" s="36">
        <v>9</v>
      </c>
      <c r="AW30" s="36" t="s">
        <v>412</v>
      </c>
      <c r="AX30" s="36">
        <v>0.97840000000000005</v>
      </c>
      <c r="AY30" s="36">
        <v>1.2216</v>
      </c>
      <c r="AZ30" s="36">
        <v>1.7</v>
      </c>
      <c r="BA30" s="36">
        <v>14.048999999999999</v>
      </c>
      <c r="BB30" s="36">
        <v>18.3</v>
      </c>
      <c r="BC30" s="36">
        <v>1.3</v>
      </c>
      <c r="BD30" s="36">
        <v>10.776999999999999</v>
      </c>
      <c r="BE30" s="36">
        <v>3037.4209999999998</v>
      </c>
      <c r="BF30" s="36">
        <v>0.13600000000000001</v>
      </c>
      <c r="BG30" s="36">
        <v>23.114999999999998</v>
      </c>
      <c r="BH30" s="36">
        <v>6.3E-2</v>
      </c>
      <c r="BI30" s="36">
        <v>23.177</v>
      </c>
      <c r="BJ30" s="36">
        <v>17.399999999999999</v>
      </c>
      <c r="BK30" s="36">
        <v>4.7E-2</v>
      </c>
      <c r="BL30" s="36">
        <v>17.446999999999999</v>
      </c>
      <c r="BM30" s="36">
        <v>0</v>
      </c>
      <c r="BN30" s="36"/>
      <c r="BO30" s="36"/>
      <c r="BP30" s="36"/>
      <c r="BQ30" s="36">
        <v>692.202</v>
      </c>
      <c r="BR30" s="36">
        <v>0.27226299999999998</v>
      </c>
      <c r="BS30" s="36">
        <v>0.33900000000000002</v>
      </c>
      <c r="BT30" s="36">
        <v>1.1863E-2</v>
      </c>
      <c r="BU30" s="36">
        <v>6.5540450000000003</v>
      </c>
      <c r="BV30" s="36">
        <f t="shared" si="8"/>
        <v>6.8139000000000012</v>
      </c>
      <c r="BW30" s="4">
        <f t="shared" si="9"/>
        <v>1.731578689</v>
      </c>
      <c r="BY30" s="4">
        <f t="shared" si="10"/>
        <v>15368.50810465354</v>
      </c>
      <c r="BZ30" s="4">
        <f t="shared" si="11"/>
        <v>0.68812229264000013</v>
      </c>
      <c r="CA30" s="4">
        <f t="shared" si="12"/>
        <v>88.039175675999999</v>
      </c>
      <c r="CB30" s="4">
        <f t="shared" si="13"/>
        <v>0</v>
      </c>
    </row>
    <row r="31" spans="1:80" x14ac:dyDescent="0.25">
      <c r="A31" s="36">
        <v>41703</v>
      </c>
      <c r="B31" s="36">
        <v>0.63490940972222221</v>
      </c>
      <c r="C31" s="36">
        <v>11.34</v>
      </c>
      <c r="D31" s="36">
        <v>2.3E-3</v>
      </c>
      <c r="E31" s="36">
        <v>23.056027</v>
      </c>
      <c r="F31" s="36">
        <v>907.3</v>
      </c>
      <c r="G31" s="36">
        <v>6.6</v>
      </c>
      <c r="H31" s="36">
        <v>-50.1</v>
      </c>
      <c r="I31" s="36"/>
      <c r="J31" s="36">
        <v>3.31</v>
      </c>
      <c r="K31" s="36">
        <v>0.90390000000000004</v>
      </c>
      <c r="L31" s="36">
        <v>10.250500000000001</v>
      </c>
      <c r="M31" s="36">
        <v>2.0999999999999999E-3</v>
      </c>
      <c r="N31" s="36">
        <v>820.12689999999998</v>
      </c>
      <c r="O31" s="36">
        <v>5.9659000000000004</v>
      </c>
      <c r="P31" s="36">
        <v>826.1</v>
      </c>
      <c r="Q31" s="36">
        <v>617.3596</v>
      </c>
      <c r="R31" s="36">
        <v>4.4908999999999999</v>
      </c>
      <c r="S31" s="36">
        <v>621.9</v>
      </c>
      <c r="T31" s="36">
        <v>0</v>
      </c>
      <c r="U31" s="36"/>
      <c r="V31" s="36"/>
      <c r="W31" s="36">
        <v>0</v>
      </c>
      <c r="X31" s="36">
        <v>2.9940000000000002</v>
      </c>
      <c r="Y31" s="36">
        <v>12.2</v>
      </c>
      <c r="Z31" s="36">
        <v>871</v>
      </c>
      <c r="AA31" s="36">
        <v>891</v>
      </c>
      <c r="AB31" s="36">
        <v>821</v>
      </c>
      <c r="AC31" s="36">
        <v>48</v>
      </c>
      <c r="AD31" s="36">
        <v>5.12</v>
      </c>
      <c r="AE31" s="36">
        <v>0.12</v>
      </c>
      <c r="AF31" s="36">
        <v>994</v>
      </c>
      <c r="AG31" s="36">
        <v>-12</v>
      </c>
      <c r="AH31" s="36">
        <v>12.136136</v>
      </c>
      <c r="AI31" s="36">
        <v>14</v>
      </c>
      <c r="AJ31" s="36">
        <v>191</v>
      </c>
      <c r="AK31" s="36">
        <v>190</v>
      </c>
      <c r="AL31" s="36">
        <v>6.7</v>
      </c>
      <c r="AM31" s="36">
        <v>195</v>
      </c>
      <c r="AN31" s="36" t="s">
        <v>155</v>
      </c>
      <c r="AO31" s="36">
        <v>2</v>
      </c>
      <c r="AP31" s="36">
        <v>0.84317129629629628</v>
      </c>
      <c r="AQ31" s="36">
        <v>47.158562000000003</v>
      </c>
      <c r="AR31" s="36">
        <v>-88.485237999999995</v>
      </c>
      <c r="AS31" s="36">
        <v>312.2</v>
      </c>
      <c r="AT31" s="36">
        <v>32.700000000000003</v>
      </c>
      <c r="AU31" s="36">
        <v>12</v>
      </c>
      <c r="AV31" s="36">
        <v>9</v>
      </c>
      <c r="AW31" s="36" t="s">
        <v>412</v>
      </c>
      <c r="AX31" s="36">
        <v>0.9</v>
      </c>
      <c r="AY31" s="36">
        <v>1.3</v>
      </c>
      <c r="AZ31" s="36">
        <v>1.6783999999999999</v>
      </c>
      <c r="BA31" s="36">
        <v>14.048999999999999</v>
      </c>
      <c r="BB31" s="36">
        <v>18.52</v>
      </c>
      <c r="BC31" s="36">
        <v>1.32</v>
      </c>
      <c r="BD31" s="36">
        <v>10.629</v>
      </c>
      <c r="BE31" s="36">
        <v>3037.1509999999998</v>
      </c>
      <c r="BF31" s="36">
        <v>0.39300000000000002</v>
      </c>
      <c r="BG31" s="36">
        <v>25.446999999999999</v>
      </c>
      <c r="BH31" s="36">
        <v>0.185</v>
      </c>
      <c r="BI31" s="36">
        <v>25.632000000000001</v>
      </c>
      <c r="BJ31" s="36">
        <v>19.155999999999999</v>
      </c>
      <c r="BK31" s="36">
        <v>0.13900000000000001</v>
      </c>
      <c r="BL31" s="36">
        <v>19.295000000000002</v>
      </c>
      <c r="BM31" s="36">
        <v>0</v>
      </c>
      <c r="BN31" s="36"/>
      <c r="BO31" s="36"/>
      <c r="BP31" s="36"/>
      <c r="BQ31" s="36">
        <v>645.01099999999997</v>
      </c>
      <c r="BR31" s="36">
        <v>0.25445499999999999</v>
      </c>
      <c r="BS31" s="36">
        <v>0.338864</v>
      </c>
      <c r="BT31" s="36">
        <v>1.0864E-2</v>
      </c>
      <c r="BU31" s="36">
        <v>6.1253789999999997</v>
      </c>
      <c r="BV31" s="36">
        <f t="shared" si="8"/>
        <v>6.8111664000000003</v>
      </c>
      <c r="BW31" s="4">
        <f t="shared" si="9"/>
        <v>1.6183251317999998</v>
      </c>
      <c r="BY31" s="4">
        <f t="shared" si="10"/>
        <v>14362.057137436786</v>
      </c>
      <c r="BZ31" s="4">
        <f t="shared" si="11"/>
        <v>1.8584154870840002</v>
      </c>
      <c r="CA31" s="4">
        <f t="shared" si="12"/>
        <v>90.584750815727986</v>
      </c>
      <c r="CB31" s="4">
        <f t="shared" si="13"/>
        <v>0</v>
      </c>
    </row>
    <row r="32" spans="1:80" x14ac:dyDescent="0.25">
      <c r="A32" s="36">
        <v>41703</v>
      </c>
      <c r="B32" s="36">
        <v>0.63492098379629625</v>
      </c>
      <c r="C32" s="36">
        <v>11.462</v>
      </c>
      <c r="D32" s="36">
        <v>3.0000000000000001E-3</v>
      </c>
      <c r="E32" s="36">
        <v>30</v>
      </c>
      <c r="F32" s="36">
        <v>895.2</v>
      </c>
      <c r="G32" s="36">
        <v>7.6</v>
      </c>
      <c r="H32" s="36">
        <v>-33.9</v>
      </c>
      <c r="I32" s="36"/>
      <c r="J32" s="36">
        <v>3.01</v>
      </c>
      <c r="K32" s="36">
        <v>0.90300000000000002</v>
      </c>
      <c r="L32" s="36">
        <v>10.3498</v>
      </c>
      <c r="M32" s="36">
        <v>2.7000000000000001E-3</v>
      </c>
      <c r="N32" s="36">
        <v>808.39329999999995</v>
      </c>
      <c r="O32" s="36">
        <v>6.8219000000000003</v>
      </c>
      <c r="P32" s="36">
        <v>815.2</v>
      </c>
      <c r="Q32" s="36">
        <v>608.52700000000004</v>
      </c>
      <c r="R32" s="36">
        <v>5.1353</v>
      </c>
      <c r="S32" s="36">
        <v>613.70000000000005</v>
      </c>
      <c r="T32" s="36">
        <v>0</v>
      </c>
      <c r="U32" s="36"/>
      <c r="V32" s="36"/>
      <c r="W32" s="36">
        <v>0</v>
      </c>
      <c r="X32" s="36">
        <v>2.7222</v>
      </c>
      <c r="Y32" s="36">
        <v>12.2</v>
      </c>
      <c r="Z32" s="36">
        <v>870</v>
      </c>
      <c r="AA32" s="36">
        <v>891</v>
      </c>
      <c r="AB32" s="36">
        <v>821</v>
      </c>
      <c r="AC32" s="36">
        <v>48</v>
      </c>
      <c r="AD32" s="36">
        <v>5.12</v>
      </c>
      <c r="AE32" s="36">
        <v>0.12</v>
      </c>
      <c r="AF32" s="36">
        <v>994</v>
      </c>
      <c r="AG32" s="36">
        <v>-12</v>
      </c>
      <c r="AH32" s="36">
        <v>13</v>
      </c>
      <c r="AI32" s="36">
        <v>14</v>
      </c>
      <c r="AJ32" s="36">
        <v>191</v>
      </c>
      <c r="AK32" s="36">
        <v>190</v>
      </c>
      <c r="AL32" s="36">
        <v>6.9</v>
      </c>
      <c r="AM32" s="36">
        <v>195</v>
      </c>
      <c r="AN32" s="36" t="s">
        <v>155</v>
      </c>
      <c r="AO32" s="36">
        <v>2</v>
      </c>
      <c r="AP32" s="36">
        <v>0.84318287037037043</v>
      </c>
      <c r="AQ32" s="36">
        <v>47.158534000000003</v>
      </c>
      <c r="AR32" s="36">
        <v>-88.485068999999996</v>
      </c>
      <c r="AS32" s="36">
        <v>312.10000000000002</v>
      </c>
      <c r="AT32" s="36">
        <v>31</v>
      </c>
      <c r="AU32" s="36">
        <v>12</v>
      </c>
      <c r="AV32" s="36">
        <v>9</v>
      </c>
      <c r="AW32" s="36" t="s">
        <v>412</v>
      </c>
      <c r="AX32" s="36">
        <v>0.9</v>
      </c>
      <c r="AY32" s="36">
        <v>1.3</v>
      </c>
      <c r="AZ32" s="36">
        <v>1.6215999999999999</v>
      </c>
      <c r="BA32" s="36">
        <v>14.048999999999999</v>
      </c>
      <c r="BB32" s="36">
        <v>18.329999999999998</v>
      </c>
      <c r="BC32" s="36">
        <v>1.3</v>
      </c>
      <c r="BD32" s="36">
        <v>10.742000000000001</v>
      </c>
      <c r="BE32" s="36">
        <v>3036.8580000000002</v>
      </c>
      <c r="BF32" s="36">
        <v>0.50600000000000001</v>
      </c>
      <c r="BG32" s="36">
        <v>24.84</v>
      </c>
      <c r="BH32" s="36">
        <v>0.21</v>
      </c>
      <c r="BI32" s="36">
        <v>25.05</v>
      </c>
      <c r="BJ32" s="36">
        <v>18.699000000000002</v>
      </c>
      <c r="BK32" s="36">
        <v>0.158</v>
      </c>
      <c r="BL32" s="36">
        <v>18.856000000000002</v>
      </c>
      <c r="BM32" s="36">
        <v>0</v>
      </c>
      <c r="BN32" s="36"/>
      <c r="BO32" s="36"/>
      <c r="BP32" s="36"/>
      <c r="BQ32" s="36">
        <v>580.77300000000002</v>
      </c>
      <c r="BR32" s="36">
        <v>0.23771100000000001</v>
      </c>
      <c r="BS32" s="36">
        <v>0.33813700000000002</v>
      </c>
      <c r="BT32" s="36">
        <v>0.01</v>
      </c>
      <c r="BU32" s="36">
        <v>5.7222980000000003</v>
      </c>
      <c r="BV32" s="36">
        <f t="shared" si="8"/>
        <v>6.7965537000000005</v>
      </c>
      <c r="BW32" s="4">
        <f t="shared" si="9"/>
        <v>1.5118311315999999</v>
      </c>
      <c r="BY32" s="4">
        <f t="shared" si="10"/>
        <v>13415.66658687605</v>
      </c>
      <c r="BZ32" s="4">
        <f t="shared" si="11"/>
        <v>2.2353127123360004</v>
      </c>
      <c r="CA32" s="4">
        <f t="shared" si="12"/>
        <v>82.604965233144014</v>
      </c>
      <c r="CB32" s="4">
        <f t="shared" si="13"/>
        <v>0</v>
      </c>
    </row>
    <row r="33" spans="1:80" x14ac:dyDescent="0.25">
      <c r="A33" s="36">
        <v>41703</v>
      </c>
      <c r="B33" s="36">
        <v>0.6349325578703704</v>
      </c>
      <c r="C33" s="36">
        <v>12.176</v>
      </c>
      <c r="D33" s="36">
        <v>4.1999999999999997E-3</v>
      </c>
      <c r="E33" s="36">
        <v>42.287145000000002</v>
      </c>
      <c r="F33" s="36">
        <v>721.4</v>
      </c>
      <c r="G33" s="36">
        <v>8.5</v>
      </c>
      <c r="H33" s="36">
        <v>-24.5</v>
      </c>
      <c r="I33" s="36"/>
      <c r="J33" s="36">
        <v>2.9</v>
      </c>
      <c r="K33" s="36">
        <v>0.89729999999999999</v>
      </c>
      <c r="L33" s="36">
        <v>10.9259</v>
      </c>
      <c r="M33" s="36">
        <v>3.8E-3</v>
      </c>
      <c r="N33" s="36">
        <v>647.30510000000004</v>
      </c>
      <c r="O33" s="36">
        <v>7.6219999999999999</v>
      </c>
      <c r="P33" s="36">
        <v>654.9</v>
      </c>
      <c r="Q33" s="36">
        <v>487.26609999999999</v>
      </c>
      <c r="R33" s="36">
        <v>5.7375999999999996</v>
      </c>
      <c r="S33" s="36">
        <v>493</v>
      </c>
      <c r="T33" s="36">
        <v>0</v>
      </c>
      <c r="U33" s="36"/>
      <c r="V33" s="36"/>
      <c r="W33" s="36">
        <v>0</v>
      </c>
      <c r="X33" s="36">
        <v>2.6021999999999998</v>
      </c>
      <c r="Y33" s="36">
        <v>12.2</v>
      </c>
      <c r="Z33" s="36">
        <v>870</v>
      </c>
      <c r="AA33" s="36">
        <v>891</v>
      </c>
      <c r="AB33" s="36">
        <v>820</v>
      </c>
      <c r="AC33" s="36">
        <v>48</v>
      </c>
      <c r="AD33" s="36">
        <v>5.12</v>
      </c>
      <c r="AE33" s="36">
        <v>0.12</v>
      </c>
      <c r="AF33" s="36">
        <v>994</v>
      </c>
      <c r="AG33" s="36">
        <v>-12</v>
      </c>
      <c r="AH33" s="36">
        <v>13</v>
      </c>
      <c r="AI33" s="36">
        <v>14</v>
      </c>
      <c r="AJ33" s="36">
        <v>191</v>
      </c>
      <c r="AK33" s="36">
        <v>190</v>
      </c>
      <c r="AL33" s="36">
        <v>7.1</v>
      </c>
      <c r="AM33" s="36">
        <v>195</v>
      </c>
      <c r="AN33" s="36" t="s">
        <v>155</v>
      </c>
      <c r="AO33" s="36">
        <v>2</v>
      </c>
      <c r="AP33" s="36">
        <v>0.84319444444444447</v>
      </c>
      <c r="AQ33" s="36">
        <v>47.158517000000003</v>
      </c>
      <c r="AR33" s="36">
        <v>-88.484917999999993</v>
      </c>
      <c r="AS33" s="36">
        <v>311.89999999999998</v>
      </c>
      <c r="AT33" s="36">
        <v>28.4</v>
      </c>
      <c r="AU33" s="36">
        <v>12</v>
      </c>
      <c r="AV33" s="36">
        <v>9</v>
      </c>
      <c r="AW33" s="36" t="s">
        <v>412</v>
      </c>
      <c r="AX33" s="36">
        <v>0.9</v>
      </c>
      <c r="AY33" s="36">
        <v>1.3</v>
      </c>
      <c r="AZ33" s="36">
        <v>1.7</v>
      </c>
      <c r="BA33" s="36">
        <v>14.048999999999999</v>
      </c>
      <c r="BB33" s="36">
        <v>17.309999999999999</v>
      </c>
      <c r="BC33" s="36">
        <v>1.23</v>
      </c>
      <c r="BD33" s="36">
        <v>11.445</v>
      </c>
      <c r="BE33" s="36">
        <v>3035.9769999999999</v>
      </c>
      <c r="BF33" s="36">
        <v>0.67100000000000004</v>
      </c>
      <c r="BG33" s="36">
        <v>18.835999999999999</v>
      </c>
      <c r="BH33" s="36">
        <v>0.222</v>
      </c>
      <c r="BI33" s="36">
        <v>19.058</v>
      </c>
      <c r="BJ33" s="36">
        <v>14.179</v>
      </c>
      <c r="BK33" s="36">
        <v>0.16700000000000001</v>
      </c>
      <c r="BL33" s="36">
        <v>14.346</v>
      </c>
      <c r="BM33" s="36">
        <v>0</v>
      </c>
      <c r="BN33" s="36"/>
      <c r="BO33" s="36"/>
      <c r="BP33" s="36"/>
      <c r="BQ33" s="36">
        <v>525.74599999999998</v>
      </c>
      <c r="BR33" s="36">
        <v>0.14879400000000001</v>
      </c>
      <c r="BS33" s="36">
        <v>0.33900000000000002</v>
      </c>
      <c r="BT33" s="36">
        <v>0.01</v>
      </c>
      <c r="BU33" s="36">
        <v>3.5818439999999998</v>
      </c>
      <c r="BV33" s="36">
        <f t="shared" si="8"/>
        <v>6.8139000000000012</v>
      </c>
      <c r="BW33" s="4">
        <f t="shared" si="9"/>
        <v>0.94632318479999988</v>
      </c>
      <c r="BY33" s="4">
        <f t="shared" si="10"/>
        <v>8395.0337132259356</v>
      </c>
      <c r="BZ33" s="4">
        <f t="shared" si="11"/>
        <v>1.8554381741279999</v>
      </c>
      <c r="CA33" s="4">
        <f t="shared" si="12"/>
        <v>39.207537810672001</v>
      </c>
      <c r="CB33" s="4">
        <f t="shared" si="13"/>
        <v>0</v>
      </c>
    </row>
    <row r="34" spans="1:80" x14ac:dyDescent="0.25">
      <c r="A34" s="36">
        <v>41703</v>
      </c>
      <c r="B34" s="36">
        <v>0.63494413194444443</v>
      </c>
      <c r="C34" s="36">
        <v>13.625999999999999</v>
      </c>
      <c r="D34" s="36">
        <v>6.0000000000000001E-3</v>
      </c>
      <c r="E34" s="36">
        <v>60.099834000000001</v>
      </c>
      <c r="F34" s="36">
        <v>565.4</v>
      </c>
      <c r="G34" s="36">
        <v>4.4000000000000004</v>
      </c>
      <c r="H34" s="36">
        <v>-51.9</v>
      </c>
      <c r="I34" s="36"/>
      <c r="J34" s="36">
        <v>3.33</v>
      </c>
      <c r="K34" s="36">
        <v>0.88590000000000002</v>
      </c>
      <c r="L34" s="36">
        <v>12.071099999999999</v>
      </c>
      <c r="M34" s="36">
        <v>5.3E-3</v>
      </c>
      <c r="N34" s="36">
        <v>500.86849999999998</v>
      </c>
      <c r="O34" s="36">
        <v>3.9226999999999999</v>
      </c>
      <c r="P34" s="36">
        <v>504.8</v>
      </c>
      <c r="Q34" s="36">
        <v>377.03429999999997</v>
      </c>
      <c r="R34" s="36">
        <v>2.9529000000000001</v>
      </c>
      <c r="S34" s="36">
        <v>380</v>
      </c>
      <c r="T34" s="36">
        <v>0</v>
      </c>
      <c r="U34" s="36"/>
      <c r="V34" s="36"/>
      <c r="W34" s="36">
        <v>0</v>
      </c>
      <c r="X34" s="36">
        <v>2.9468999999999999</v>
      </c>
      <c r="Y34" s="36">
        <v>12.1</v>
      </c>
      <c r="Z34" s="36">
        <v>871</v>
      </c>
      <c r="AA34" s="36">
        <v>890</v>
      </c>
      <c r="AB34" s="36">
        <v>820</v>
      </c>
      <c r="AC34" s="36">
        <v>48</v>
      </c>
      <c r="AD34" s="36">
        <v>5.12</v>
      </c>
      <c r="AE34" s="36">
        <v>0.12</v>
      </c>
      <c r="AF34" s="36">
        <v>994</v>
      </c>
      <c r="AG34" s="36">
        <v>-12</v>
      </c>
      <c r="AH34" s="36">
        <v>13</v>
      </c>
      <c r="AI34" s="36">
        <v>14</v>
      </c>
      <c r="AJ34" s="36">
        <v>191</v>
      </c>
      <c r="AK34" s="36">
        <v>190</v>
      </c>
      <c r="AL34" s="36">
        <v>7.1</v>
      </c>
      <c r="AM34" s="36">
        <v>195</v>
      </c>
      <c r="AN34" s="36" t="s">
        <v>155</v>
      </c>
      <c r="AO34" s="36">
        <v>2</v>
      </c>
      <c r="AP34" s="36">
        <v>0.84320601851851851</v>
      </c>
      <c r="AQ34" s="36">
        <v>47.158504999999998</v>
      </c>
      <c r="AR34" s="36">
        <v>-88.484773000000004</v>
      </c>
      <c r="AS34" s="36">
        <v>311.7</v>
      </c>
      <c r="AT34" s="36">
        <v>26.5</v>
      </c>
      <c r="AU34" s="36">
        <v>12</v>
      </c>
      <c r="AV34" s="36">
        <v>9</v>
      </c>
      <c r="AW34" s="36" t="s">
        <v>412</v>
      </c>
      <c r="AX34" s="36">
        <v>0.9</v>
      </c>
      <c r="AY34" s="36">
        <v>1.3215220000000001</v>
      </c>
      <c r="AZ34" s="36">
        <v>1.721522</v>
      </c>
      <c r="BA34" s="36">
        <v>14.048999999999999</v>
      </c>
      <c r="BB34" s="36">
        <v>15.57</v>
      </c>
      <c r="BC34" s="36">
        <v>1.1100000000000001</v>
      </c>
      <c r="BD34" s="36">
        <v>12.884</v>
      </c>
      <c r="BE34" s="36">
        <v>3034.636</v>
      </c>
      <c r="BF34" s="36">
        <v>0.85199999999999998</v>
      </c>
      <c r="BG34" s="36">
        <v>13.186</v>
      </c>
      <c r="BH34" s="36">
        <v>0.10299999999999999</v>
      </c>
      <c r="BI34" s="36">
        <v>13.289</v>
      </c>
      <c r="BJ34" s="36">
        <v>9.9260000000000002</v>
      </c>
      <c r="BK34" s="36">
        <v>7.8E-2</v>
      </c>
      <c r="BL34" s="36">
        <v>10.004</v>
      </c>
      <c r="BM34" s="36">
        <v>0</v>
      </c>
      <c r="BN34" s="36"/>
      <c r="BO34" s="36"/>
      <c r="BP34" s="36"/>
      <c r="BQ34" s="36">
        <v>538.66700000000003</v>
      </c>
      <c r="BR34" s="36">
        <v>0.117644</v>
      </c>
      <c r="BS34" s="36">
        <v>0.33913700000000002</v>
      </c>
      <c r="BT34" s="36">
        <v>0.01</v>
      </c>
      <c r="BU34" s="36">
        <v>2.831985</v>
      </c>
      <c r="BV34" s="36">
        <f t="shared" si="8"/>
        <v>6.8166537000000007</v>
      </c>
      <c r="BW34" s="4">
        <f t="shared" si="9"/>
        <v>0.74821043700000001</v>
      </c>
      <c r="BY34" s="4">
        <f t="shared" si="10"/>
        <v>6634.6016842591198</v>
      </c>
      <c r="BZ34" s="4">
        <f t="shared" si="11"/>
        <v>1.86272114184</v>
      </c>
      <c r="CA34" s="4">
        <f t="shared" si="12"/>
        <v>21.70113856092</v>
      </c>
      <c r="CB34" s="4">
        <f t="shared" si="13"/>
        <v>0</v>
      </c>
    </row>
    <row r="35" spans="1:80" x14ac:dyDescent="0.25">
      <c r="A35" s="36">
        <v>41703</v>
      </c>
      <c r="B35" s="36">
        <v>0.63495570601851858</v>
      </c>
      <c r="C35" s="36">
        <v>13.97</v>
      </c>
      <c r="D35" s="36">
        <v>2.0000000000000001E-4</v>
      </c>
      <c r="E35" s="36">
        <v>1.863561</v>
      </c>
      <c r="F35" s="36">
        <v>481.5</v>
      </c>
      <c r="G35" s="36">
        <v>4.5999999999999996</v>
      </c>
      <c r="H35" s="36">
        <v>-40.1</v>
      </c>
      <c r="I35" s="36"/>
      <c r="J35" s="36">
        <v>3.88</v>
      </c>
      <c r="K35" s="36">
        <v>0.88329999999999997</v>
      </c>
      <c r="L35" s="36">
        <v>12.34</v>
      </c>
      <c r="M35" s="36">
        <v>2.0000000000000001E-4</v>
      </c>
      <c r="N35" s="36">
        <v>425.29579999999999</v>
      </c>
      <c r="O35" s="36">
        <v>4.0632999999999999</v>
      </c>
      <c r="P35" s="36">
        <v>429.4</v>
      </c>
      <c r="Q35" s="36">
        <v>320.14609999999999</v>
      </c>
      <c r="R35" s="36">
        <v>3.0587</v>
      </c>
      <c r="S35" s="36">
        <v>323.2</v>
      </c>
      <c r="T35" s="36">
        <v>0</v>
      </c>
      <c r="U35" s="36"/>
      <c r="V35" s="36"/>
      <c r="W35" s="36">
        <v>0</v>
      </c>
      <c r="X35" s="36">
        <v>3.431</v>
      </c>
      <c r="Y35" s="36">
        <v>12.2</v>
      </c>
      <c r="Z35" s="36">
        <v>870</v>
      </c>
      <c r="AA35" s="36">
        <v>891</v>
      </c>
      <c r="AB35" s="36">
        <v>820</v>
      </c>
      <c r="AC35" s="36">
        <v>48</v>
      </c>
      <c r="AD35" s="36">
        <v>5.12</v>
      </c>
      <c r="AE35" s="36">
        <v>0.12</v>
      </c>
      <c r="AF35" s="36">
        <v>994</v>
      </c>
      <c r="AG35" s="36">
        <v>-12</v>
      </c>
      <c r="AH35" s="36">
        <v>13</v>
      </c>
      <c r="AI35" s="36">
        <v>14</v>
      </c>
      <c r="AJ35" s="36">
        <v>191</v>
      </c>
      <c r="AK35" s="36">
        <v>190</v>
      </c>
      <c r="AL35" s="36">
        <v>7.4</v>
      </c>
      <c r="AM35" s="36">
        <v>195</v>
      </c>
      <c r="AN35" s="36" t="s">
        <v>155</v>
      </c>
      <c r="AO35" s="36">
        <v>2</v>
      </c>
      <c r="AP35" s="36">
        <v>0.84321759259259255</v>
      </c>
      <c r="AQ35" s="36">
        <v>47.158506000000003</v>
      </c>
      <c r="AR35" s="36">
        <v>-88.484637000000006</v>
      </c>
      <c r="AS35" s="36">
        <v>311.5</v>
      </c>
      <c r="AT35" s="36">
        <v>24.7</v>
      </c>
      <c r="AU35" s="36">
        <v>12</v>
      </c>
      <c r="AV35" s="36">
        <v>9</v>
      </c>
      <c r="AW35" s="36" t="s">
        <v>412</v>
      </c>
      <c r="AX35" s="36">
        <v>0.92159999999999997</v>
      </c>
      <c r="AY35" s="36">
        <v>1.4216</v>
      </c>
      <c r="AZ35" s="36">
        <v>1.8</v>
      </c>
      <c r="BA35" s="36">
        <v>14.048999999999999</v>
      </c>
      <c r="BB35" s="36">
        <v>15.22</v>
      </c>
      <c r="BC35" s="36">
        <v>1.08</v>
      </c>
      <c r="BD35" s="36">
        <v>13.209</v>
      </c>
      <c r="BE35" s="36">
        <v>3035.7190000000001</v>
      </c>
      <c r="BF35" s="36">
        <v>2.5999999999999999E-2</v>
      </c>
      <c r="BG35" s="36">
        <v>10.957000000000001</v>
      </c>
      <c r="BH35" s="36">
        <v>0.105</v>
      </c>
      <c r="BI35" s="36">
        <v>11.061</v>
      </c>
      <c r="BJ35" s="36">
        <v>8.2479999999999993</v>
      </c>
      <c r="BK35" s="36">
        <v>7.9000000000000001E-2</v>
      </c>
      <c r="BL35" s="36">
        <v>8.3260000000000005</v>
      </c>
      <c r="BM35" s="36">
        <v>0</v>
      </c>
      <c r="BN35" s="36"/>
      <c r="BO35" s="36"/>
      <c r="BP35" s="36"/>
      <c r="BQ35" s="36">
        <v>613.71900000000005</v>
      </c>
      <c r="BR35" s="36">
        <v>0.123205</v>
      </c>
      <c r="BS35" s="36">
        <v>0.34027400000000002</v>
      </c>
      <c r="BT35" s="36">
        <v>1.0137E-2</v>
      </c>
      <c r="BU35" s="36">
        <v>2.9658519999999999</v>
      </c>
      <c r="BV35" s="36">
        <f t="shared" si="8"/>
        <v>6.8395074000000013</v>
      </c>
      <c r="BW35" s="4">
        <f t="shared" si="9"/>
        <v>0.78357809839999992</v>
      </c>
      <c r="BY35" s="4">
        <f t="shared" si="10"/>
        <v>6950.6968025779352</v>
      </c>
      <c r="BZ35" s="4">
        <f t="shared" si="11"/>
        <v>5.9530581343999994E-2</v>
      </c>
      <c r="CA35" s="4">
        <f t="shared" si="12"/>
        <v>18.884932112511997</v>
      </c>
      <c r="CB35" s="4">
        <f t="shared" si="13"/>
        <v>0</v>
      </c>
    </row>
    <row r="36" spans="1:80" x14ac:dyDescent="0.25">
      <c r="A36" s="36">
        <v>41703</v>
      </c>
      <c r="B36" s="36">
        <v>0.63496728009259262</v>
      </c>
      <c r="C36" s="36">
        <v>14.063000000000001</v>
      </c>
      <c r="D36" s="36">
        <v>8.0000000000000004E-4</v>
      </c>
      <c r="E36" s="36">
        <v>8.3376400000000004</v>
      </c>
      <c r="F36" s="36">
        <v>446.4</v>
      </c>
      <c r="G36" s="36">
        <v>4.5</v>
      </c>
      <c r="H36" s="36">
        <v>-50.1</v>
      </c>
      <c r="I36" s="36"/>
      <c r="J36" s="36">
        <v>4.25</v>
      </c>
      <c r="K36" s="36">
        <v>0.88249999999999995</v>
      </c>
      <c r="L36" s="36">
        <v>12.411</v>
      </c>
      <c r="M36" s="36">
        <v>6.9999999999999999E-4</v>
      </c>
      <c r="N36" s="36">
        <v>393.98140000000001</v>
      </c>
      <c r="O36" s="36">
        <v>3.9466999999999999</v>
      </c>
      <c r="P36" s="36">
        <v>397.9</v>
      </c>
      <c r="Q36" s="36">
        <v>296.58920000000001</v>
      </c>
      <c r="R36" s="36">
        <v>2.9710000000000001</v>
      </c>
      <c r="S36" s="36">
        <v>299.60000000000002</v>
      </c>
      <c r="T36" s="36">
        <v>0</v>
      </c>
      <c r="U36" s="36"/>
      <c r="V36" s="36"/>
      <c r="W36" s="36">
        <v>0</v>
      </c>
      <c r="X36" s="36">
        <v>3.7532999999999999</v>
      </c>
      <c r="Y36" s="36">
        <v>12.3</v>
      </c>
      <c r="Z36" s="36">
        <v>870</v>
      </c>
      <c r="AA36" s="36">
        <v>891</v>
      </c>
      <c r="AB36" s="36">
        <v>818</v>
      </c>
      <c r="AC36" s="36">
        <v>48.1</v>
      </c>
      <c r="AD36" s="36">
        <v>5.13</v>
      </c>
      <c r="AE36" s="36">
        <v>0.12</v>
      </c>
      <c r="AF36" s="36">
        <v>994</v>
      </c>
      <c r="AG36" s="36">
        <v>-12</v>
      </c>
      <c r="AH36" s="36">
        <v>13</v>
      </c>
      <c r="AI36" s="36">
        <v>14</v>
      </c>
      <c r="AJ36" s="36">
        <v>191</v>
      </c>
      <c r="AK36" s="36">
        <v>190</v>
      </c>
      <c r="AL36" s="36">
        <v>7.1</v>
      </c>
      <c r="AM36" s="36">
        <v>195</v>
      </c>
      <c r="AN36" s="36" t="s">
        <v>155</v>
      </c>
      <c r="AO36" s="36">
        <v>2</v>
      </c>
      <c r="AP36" s="36">
        <v>0.8432291666666667</v>
      </c>
      <c r="AQ36" s="36">
        <v>47.158526000000002</v>
      </c>
      <c r="AR36" s="36">
        <v>-88.48451</v>
      </c>
      <c r="AS36" s="36">
        <v>311.3</v>
      </c>
      <c r="AT36" s="36">
        <v>23.3</v>
      </c>
      <c r="AU36" s="36">
        <v>12</v>
      </c>
      <c r="AV36" s="36">
        <v>9</v>
      </c>
      <c r="AW36" s="36" t="s">
        <v>412</v>
      </c>
      <c r="AX36" s="36">
        <v>1</v>
      </c>
      <c r="AY36" s="36">
        <v>1.5</v>
      </c>
      <c r="AZ36" s="36">
        <v>1.8216000000000001</v>
      </c>
      <c r="BA36" s="36">
        <v>14.048999999999999</v>
      </c>
      <c r="BB36" s="36">
        <v>15.12</v>
      </c>
      <c r="BC36" s="36">
        <v>1.08</v>
      </c>
      <c r="BD36" s="36">
        <v>13.315</v>
      </c>
      <c r="BE36" s="36">
        <v>3035.5219999999999</v>
      </c>
      <c r="BF36" s="36">
        <v>0.115</v>
      </c>
      <c r="BG36" s="36">
        <v>10.090999999999999</v>
      </c>
      <c r="BH36" s="36">
        <v>0.10100000000000001</v>
      </c>
      <c r="BI36" s="36">
        <v>10.192</v>
      </c>
      <c r="BJ36" s="36">
        <v>7.5970000000000004</v>
      </c>
      <c r="BK36" s="36">
        <v>7.5999999999999998E-2</v>
      </c>
      <c r="BL36" s="36">
        <v>7.673</v>
      </c>
      <c r="BM36" s="36">
        <v>0</v>
      </c>
      <c r="BN36" s="36"/>
      <c r="BO36" s="36"/>
      <c r="BP36" s="36"/>
      <c r="BQ36" s="36">
        <v>667.48099999999999</v>
      </c>
      <c r="BR36" s="36">
        <v>9.7110000000000002E-2</v>
      </c>
      <c r="BS36" s="36">
        <v>0.34227400000000002</v>
      </c>
      <c r="BT36" s="36">
        <v>1.0999999999999999E-2</v>
      </c>
      <c r="BU36" s="36">
        <v>2.3376809999999999</v>
      </c>
      <c r="BV36" s="36">
        <f t="shared" si="8"/>
        <v>6.8797074000000009</v>
      </c>
      <c r="BW36" s="4">
        <f t="shared" si="9"/>
        <v>0.61761532019999998</v>
      </c>
      <c r="BY36" s="4">
        <f t="shared" si="10"/>
        <v>5478.1753846601041</v>
      </c>
      <c r="BZ36" s="4">
        <f t="shared" si="11"/>
        <v>0.20753931918000001</v>
      </c>
      <c r="CA36" s="4">
        <f t="shared" si="12"/>
        <v>13.710227894003999</v>
      </c>
      <c r="CB36" s="4">
        <f t="shared" si="13"/>
        <v>0</v>
      </c>
    </row>
    <row r="37" spans="1:80" x14ac:dyDescent="0.25">
      <c r="A37" s="36">
        <v>41703</v>
      </c>
      <c r="B37" s="36">
        <v>0.63497885416666666</v>
      </c>
      <c r="C37" s="36">
        <v>14.317</v>
      </c>
      <c r="D37" s="36">
        <v>2.9999999999999997E-4</v>
      </c>
      <c r="E37" s="36">
        <v>3.2184870000000001</v>
      </c>
      <c r="F37" s="36">
        <v>411.3</v>
      </c>
      <c r="G37" s="36">
        <v>-3</v>
      </c>
      <c r="H37" s="36">
        <v>-36.9</v>
      </c>
      <c r="I37" s="36"/>
      <c r="J37" s="36">
        <v>4.3</v>
      </c>
      <c r="K37" s="36">
        <v>0.88049999999999995</v>
      </c>
      <c r="L37" s="36">
        <v>12.606400000000001</v>
      </c>
      <c r="M37" s="36">
        <v>2.9999999999999997E-4</v>
      </c>
      <c r="N37" s="36">
        <v>362.15</v>
      </c>
      <c r="O37" s="36">
        <v>0</v>
      </c>
      <c r="P37" s="36">
        <v>362.2</v>
      </c>
      <c r="Q37" s="36">
        <v>272.71550000000002</v>
      </c>
      <c r="R37" s="36">
        <v>0</v>
      </c>
      <c r="S37" s="36">
        <v>272.7</v>
      </c>
      <c r="T37" s="36">
        <v>0</v>
      </c>
      <c r="U37" s="36"/>
      <c r="V37" s="36"/>
      <c r="W37" s="36">
        <v>0</v>
      </c>
      <c r="X37" s="36">
        <v>3.7862</v>
      </c>
      <c r="Y37" s="36">
        <v>12.1</v>
      </c>
      <c r="Z37" s="36">
        <v>870</v>
      </c>
      <c r="AA37" s="36">
        <v>890</v>
      </c>
      <c r="AB37" s="36">
        <v>818</v>
      </c>
      <c r="AC37" s="36">
        <v>49</v>
      </c>
      <c r="AD37" s="36">
        <v>5.23</v>
      </c>
      <c r="AE37" s="36">
        <v>0.12</v>
      </c>
      <c r="AF37" s="36">
        <v>994</v>
      </c>
      <c r="AG37" s="36">
        <v>-12</v>
      </c>
      <c r="AH37" s="36">
        <v>13</v>
      </c>
      <c r="AI37" s="36">
        <v>14</v>
      </c>
      <c r="AJ37" s="36">
        <v>191</v>
      </c>
      <c r="AK37" s="36">
        <v>190</v>
      </c>
      <c r="AL37" s="36">
        <v>7</v>
      </c>
      <c r="AM37" s="36">
        <v>195</v>
      </c>
      <c r="AN37" s="36" t="s">
        <v>155</v>
      </c>
      <c r="AO37" s="36">
        <v>2</v>
      </c>
      <c r="AP37" s="36">
        <v>0.84324074074074085</v>
      </c>
      <c r="AQ37" s="36">
        <v>47.158568000000002</v>
      </c>
      <c r="AR37" s="36">
        <v>-88.484386000000001</v>
      </c>
      <c r="AS37" s="36">
        <v>311.10000000000002</v>
      </c>
      <c r="AT37" s="36">
        <v>22.9</v>
      </c>
      <c r="AU37" s="36">
        <v>12</v>
      </c>
      <c r="AV37" s="36">
        <v>9</v>
      </c>
      <c r="AW37" s="36" t="s">
        <v>412</v>
      </c>
      <c r="AX37" s="36">
        <v>1.0431999999999999</v>
      </c>
      <c r="AY37" s="36">
        <v>1.5431999999999999</v>
      </c>
      <c r="AZ37" s="36">
        <v>1.9648000000000001</v>
      </c>
      <c r="BA37" s="36">
        <v>14.048999999999999</v>
      </c>
      <c r="BB37" s="36">
        <v>14.87</v>
      </c>
      <c r="BC37" s="36">
        <v>1.06</v>
      </c>
      <c r="BD37" s="36">
        <v>13.571999999999999</v>
      </c>
      <c r="BE37" s="36">
        <v>3035.482</v>
      </c>
      <c r="BF37" s="36">
        <v>4.2999999999999997E-2</v>
      </c>
      <c r="BG37" s="36">
        <v>9.1319999999999997</v>
      </c>
      <c r="BH37" s="36">
        <v>0</v>
      </c>
      <c r="BI37" s="36">
        <v>9.1319999999999997</v>
      </c>
      <c r="BJ37" s="36">
        <v>6.8769999999999998</v>
      </c>
      <c r="BK37" s="36">
        <v>0</v>
      </c>
      <c r="BL37" s="36">
        <v>6.8769999999999998</v>
      </c>
      <c r="BM37" s="36">
        <v>0</v>
      </c>
      <c r="BN37" s="36"/>
      <c r="BO37" s="36"/>
      <c r="BP37" s="36"/>
      <c r="BQ37" s="36">
        <v>662.88</v>
      </c>
      <c r="BR37" s="36">
        <v>0.11889</v>
      </c>
      <c r="BS37" s="36">
        <v>0.34386299999999997</v>
      </c>
      <c r="BT37" s="36">
        <v>1.0999999999999999E-2</v>
      </c>
      <c r="BU37" s="36">
        <v>2.86198</v>
      </c>
      <c r="BV37" s="36">
        <f t="shared" si="8"/>
        <v>6.9116463000000001</v>
      </c>
      <c r="BW37" s="4">
        <f t="shared" si="9"/>
        <v>0.75613511599999994</v>
      </c>
      <c r="BY37" s="4">
        <f t="shared" si="10"/>
        <v>6706.7413338059196</v>
      </c>
      <c r="BZ37" s="4">
        <f t="shared" si="11"/>
        <v>9.5006288080000001E-2</v>
      </c>
      <c r="CA37" s="4">
        <f t="shared" si="12"/>
        <v>15.194377747120001</v>
      </c>
      <c r="CB37" s="4">
        <f t="shared" si="13"/>
        <v>0</v>
      </c>
    </row>
    <row r="38" spans="1:80" x14ac:dyDescent="0.25">
      <c r="A38" s="36">
        <v>41703</v>
      </c>
      <c r="B38" s="36">
        <v>0.6349904282407407</v>
      </c>
      <c r="C38" s="36">
        <v>14.68</v>
      </c>
      <c r="D38" s="36">
        <v>5.0000000000000001E-4</v>
      </c>
      <c r="E38" s="36">
        <v>5.0121849999999997</v>
      </c>
      <c r="F38" s="36">
        <v>479.7</v>
      </c>
      <c r="G38" s="36">
        <v>-3.1</v>
      </c>
      <c r="H38" s="36">
        <v>-31.5</v>
      </c>
      <c r="I38" s="36"/>
      <c r="J38" s="36">
        <v>3.97</v>
      </c>
      <c r="K38" s="36">
        <v>0.87780000000000002</v>
      </c>
      <c r="L38" s="36">
        <v>12.885300000000001</v>
      </c>
      <c r="M38" s="36">
        <v>4.0000000000000002E-4</v>
      </c>
      <c r="N38" s="36">
        <v>421.03190000000001</v>
      </c>
      <c r="O38" s="36">
        <v>0</v>
      </c>
      <c r="P38" s="36">
        <v>421</v>
      </c>
      <c r="Q38" s="36">
        <v>317.05619999999999</v>
      </c>
      <c r="R38" s="36">
        <v>0</v>
      </c>
      <c r="S38" s="36">
        <v>317.10000000000002</v>
      </c>
      <c r="T38" s="36">
        <v>0</v>
      </c>
      <c r="U38" s="36"/>
      <c r="V38" s="36"/>
      <c r="W38" s="36">
        <v>0</v>
      </c>
      <c r="X38" s="36">
        <v>3.4860000000000002</v>
      </c>
      <c r="Y38" s="36">
        <v>12.3</v>
      </c>
      <c r="Z38" s="36">
        <v>869</v>
      </c>
      <c r="AA38" s="36">
        <v>891</v>
      </c>
      <c r="AB38" s="36">
        <v>818</v>
      </c>
      <c r="AC38" s="36">
        <v>49</v>
      </c>
      <c r="AD38" s="36">
        <v>5.23</v>
      </c>
      <c r="AE38" s="36">
        <v>0.12</v>
      </c>
      <c r="AF38" s="36">
        <v>994</v>
      </c>
      <c r="AG38" s="36">
        <v>-12</v>
      </c>
      <c r="AH38" s="36">
        <v>13</v>
      </c>
      <c r="AI38" s="36">
        <v>14</v>
      </c>
      <c r="AJ38" s="36">
        <v>191</v>
      </c>
      <c r="AK38" s="36">
        <v>190</v>
      </c>
      <c r="AL38" s="36">
        <v>7.1</v>
      </c>
      <c r="AM38" s="36">
        <v>195</v>
      </c>
      <c r="AN38" s="36" t="s">
        <v>155</v>
      </c>
      <c r="AO38" s="36">
        <v>2</v>
      </c>
      <c r="AP38" s="36">
        <v>0.84325231481481477</v>
      </c>
      <c r="AQ38" s="36">
        <v>47.158633000000002</v>
      </c>
      <c r="AR38" s="36">
        <v>-88.484278000000003</v>
      </c>
      <c r="AS38" s="36">
        <v>310.8</v>
      </c>
      <c r="AT38" s="36">
        <v>23</v>
      </c>
      <c r="AU38" s="36">
        <v>12</v>
      </c>
      <c r="AV38" s="36">
        <v>10</v>
      </c>
      <c r="AW38" s="36" t="s">
        <v>424</v>
      </c>
      <c r="AX38" s="36">
        <v>1.2216</v>
      </c>
      <c r="AY38" s="36">
        <v>1.7</v>
      </c>
      <c r="AZ38" s="36">
        <v>2.2000000000000002</v>
      </c>
      <c r="BA38" s="36">
        <v>14.048999999999999</v>
      </c>
      <c r="BB38" s="36">
        <v>14.53</v>
      </c>
      <c r="BC38" s="36">
        <v>1.03</v>
      </c>
      <c r="BD38" s="36">
        <v>13.928000000000001</v>
      </c>
      <c r="BE38" s="36">
        <v>3035.2379999999998</v>
      </c>
      <c r="BF38" s="36">
        <v>6.6000000000000003E-2</v>
      </c>
      <c r="BG38" s="36">
        <v>10.385999999999999</v>
      </c>
      <c r="BH38" s="36">
        <v>0</v>
      </c>
      <c r="BI38" s="36">
        <v>10.385999999999999</v>
      </c>
      <c r="BJ38" s="36">
        <v>7.8209999999999997</v>
      </c>
      <c r="BK38" s="36">
        <v>0</v>
      </c>
      <c r="BL38" s="36">
        <v>7.8209999999999997</v>
      </c>
      <c r="BM38" s="36">
        <v>0</v>
      </c>
      <c r="BN38" s="36"/>
      <c r="BO38" s="36"/>
      <c r="BP38" s="36"/>
      <c r="BQ38" s="36">
        <v>597.072</v>
      </c>
      <c r="BR38" s="36">
        <v>0.10396</v>
      </c>
      <c r="BS38" s="36">
        <v>0.34300000000000003</v>
      </c>
      <c r="BT38" s="36">
        <v>1.0999999999999999E-2</v>
      </c>
      <c r="BU38" s="36">
        <v>2.5025770000000001</v>
      </c>
      <c r="BV38" s="36">
        <f t="shared" si="8"/>
        <v>6.8943000000000012</v>
      </c>
      <c r="BW38" s="4">
        <f t="shared" si="9"/>
        <v>0.66118084339999994</v>
      </c>
      <c r="BY38" s="4">
        <f t="shared" si="10"/>
        <v>5864.0477760276726</v>
      </c>
      <c r="BZ38" s="4">
        <f t="shared" si="11"/>
        <v>0.12751130330400001</v>
      </c>
      <c r="CA38" s="4">
        <f t="shared" si="12"/>
        <v>15.110089441524</v>
      </c>
      <c r="CB38" s="4">
        <f t="shared" si="13"/>
        <v>0</v>
      </c>
    </row>
    <row r="39" spans="1:80" x14ac:dyDescent="0.25">
      <c r="A39" s="36">
        <v>41703</v>
      </c>
      <c r="B39" s="36">
        <v>0.63500200231481485</v>
      </c>
      <c r="C39" s="36">
        <v>14.738</v>
      </c>
      <c r="D39" s="36">
        <v>1E-3</v>
      </c>
      <c r="E39" s="36">
        <v>10</v>
      </c>
      <c r="F39" s="36">
        <v>752.7</v>
      </c>
      <c r="G39" s="36">
        <v>-5.6</v>
      </c>
      <c r="H39" s="36">
        <v>-38.6</v>
      </c>
      <c r="I39" s="36"/>
      <c r="J39" s="36">
        <v>3.22</v>
      </c>
      <c r="K39" s="36">
        <v>0.87729999999999997</v>
      </c>
      <c r="L39" s="36">
        <v>12.930199999999999</v>
      </c>
      <c r="M39" s="36">
        <v>8.9999999999999998E-4</v>
      </c>
      <c r="N39" s="36">
        <v>660.32140000000004</v>
      </c>
      <c r="O39" s="36">
        <v>0</v>
      </c>
      <c r="P39" s="36">
        <v>660.3</v>
      </c>
      <c r="Q39" s="36">
        <v>497.25209999999998</v>
      </c>
      <c r="R39" s="36">
        <v>0</v>
      </c>
      <c r="S39" s="36">
        <v>497.3</v>
      </c>
      <c r="T39" s="36">
        <v>0</v>
      </c>
      <c r="U39" s="36"/>
      <c r="V39" s="36"/>
      <c r="W39" s="36">
        <v>0</v>
      </c>
      <c r="X39" s="36">
        <v>2.827</v>
      </c>
      <c r="Y39" s="36">
        <v>12.2</v>
      </c>
      <c r="Z39" s="36">
        <v>869</v>
      </c>
      <c r="AA39" s="36">
        <v>891</v>
      </c>
      <c r="AB39" s="36">
        <v>818</v>
      </c>
      <c r="AC39" s="36">
        <v>49</v>
      </c>
      <c r="AD39" s="36">
        <v>5.23</v>
      </c>
      <c r="AE39" s="36">
        <v>0.12</v>
      </c>
      <c r="AF39" s="36">
        <v>994</v>
      </c>
      <c r="AG39" s="36">
        <v>-12</v>
      </c>
      <c r="AH39" s="36">
        <v>13</v>
      </c>
      <c r="AI39" s="36">
        <v>14</v>
      </c>
      <c r="AJ39" s="36">
        <v>191</v>
      </c>
      <c r="AK39" s="36">
        <v>190</v>
      </c>
      <c r="AL39" s="36">
        <v>7.2</v>
      </c>
      <c r="AM39" s="36">
        <v>195</v>
      </c>
      <c r="AN39" s="36" t="s">
        <v>155</v>
      </c>
      <c r="AO39" s="36">
        <v>2</v>
      </c>
      <c r="AP39" s="36">
        <v>0.84326388888888892</v>
      </c>
      <c r="AQ39" s="36">
        <v>47.158712999999999</v>
      </c>
      <c r="AR39" s="36">
        <v>-88.484195</v>
      </c>
      <c r="AS39" s="36">
        <v>310.2</v>
      </c>
      <c r="AT39" s="36">
        <v>23.2</v>
      </c>
      <c r="AU39" s="36">
        <v>12</v>
      </c>
      <c r="AV39" s="36">
        <v>10</v>
      </c>
      <c r="AW39" s="36" t="s">
        <v>424</v>
      </c>
      <c r="AX39" s="36">
        <v>1.3</v>
      </c>
      <c r="AY39" s="36">
        <v>1.7</v>
      </c>
      <c r="AZ39" s="36">
        <v>2.2000000000000002</v>
      </c>
      <c r="BA39" s="36">
        <v>14.048999999999999</v>
      </c>
      <c r="BB39" s="36">
        <v>14.47</v>
      </c>
      <c r="BC39" s="36">
        <v>1.03</v>
      </c>
      <c r="BD39" s="36">
        <v>13.983000000000001</v>
      </c>
      <c r="BE39" s="36">
        <v>3035.1019999999999</v>
      </c>
      <c r="BF39" s="36">
        <v>0.13100000000000001</v>
      </c>
      <c r="BG39" s="36">
        <v>16.231999999999999</v>
      </c>
      <c r="BH39" s="36">
        <v>0</v>
      </c>
      <c r="BI39" s="36">
        <v>16.231999999999999</v>
      </c>
      <c r="BJ39" s="36">
        <v>12.223000000000001</v>
      </c>
      <c r="BK39" s="36">
        <v>0</v>
      </c>
      <c r="BL39" s="36">
        <v>12.223000000000001</v>
      </c>
      <c r="BM39" s="36">
        <v>0</v>
      </c>
      <c r="BN39" s="36"/>
      <c r="BO39" s="36"/>
      <c r="BP39" s="36"/>
      <c r="BQ39" s="36">
        <v>482.49599999999998</v>
      </c>
      <c r="BR39" s="36">
        <v>0.17299999999999999</v>
      </c>
      <c r="BS39" s="36">
        <v>0.34286299999999997</v>
      </c>
      <c r="BT39" s="36">
        <v>1.0999999999999999E-2</v>
      </c>
      <c r="BU39" s="36">
        <v>4.164542</v>
      </c>
      <c r="BV39" s="36">
        <f t="shared" si="8"/>
        <v>6.8915462999999999</v>
      </c>
      <c r="BW39" s="4">
        <f t="shared" si="9"/>
        <v>1.1002719963999998</v>
      </c>
      <c r="BY39" s="4">
        <f t="shared" si="10"/>
        <v>9757.9331295352476</v>
      </c>
      <c r="BZ39" s="4">
        <f t="shared" si="11"/>
        <v>0.42116846154400006</v>
      </c>
      <c r="CA39" s="4">
        <f t="shared" si="12"/>
        <v>39.297267980552</v>
      </c>
      <c r="CB39" s="4">
        <f t="shared" si="13"/>
        <v>0</v>
      </c>
    </row>
    <row r="40" spans="1:80" x14ac:dyDescent="0.25">
      <c r="A40" s="36">
        <v>41703</v>
      </c>
      <c r="B40" s="36">
        <v>0.63501357638888889</v>
      </c>
      <c r="C40" s="36">
        <v>14.396000000000001</v>
      </c>
      <c r="D40" s="36">
        <v>1.1999999999999999E-3</v>
      </c>
      <c r="E40" s="36">
        <v>11.744</v>
      </c>
      <c r="F40" s="36">
        <v>960.1</v>
      </c>
      <c r="G40" s="36">
        <v>-8.6999999999999993</v>
      </c>
      <c r="H40" s="36">
        <v>-21.9</v>
      </c>
      <c r="I40" s="36"/>
      <c r="J40" s="36">
        <v>2.59</v>
      </c>
      <c r="K40" s="36">
        <v>0.87990000000000002</v>
      </c>
      <c r="L40" s="36">
        <v>12.6671</v>
      </c>
      <c r="M40" s="36">
        <v>1E-3</v>
      </c>
      <c r="N40" s="36">
        <v>844.851</v>
      </c>
      <c r="O40" s="36">
        <v>0</v>
      </c>
      <c r="P40" s="36">
        <v>844.9</v>
      </c>
      <c r="Q40" s="36">
        <v>636.21130000000005</v>
      </c>
      <c r="R40" s="36">
        <v>0</v>
      </c>
      <c r="S40" s="36">
        <v>636.20000000000005</v>
      </c>
      <c r="T40" s="36">
        <v>0</v>
      </c>
      <c r="U40" s="36"/>
      <c r="V40" s="36"/>
      <c r="W40" s="36">
        <v>0</v>
      </c>
      <c r="X40" s="36">
        <v>2.2806000000000002</v>
      </c>
      <c r="Y40" s="36">
        <v>12.2</v>
      </c>
      <c r="Z40" s="36">
        <v>870</v>
      </c>
      <c r="AA40" s="36">
        <v>891</v>
      </c>
      <c r="AB40" s="36">
        <v>818</v>
      </c>
      <c r="AC40" s="36">
        <v>49</v>
      </c>
      <c r="AD40" s="36">
        <v>5.23</v>
      </c>
      <c r="AE40" s="36">
        <v>0.12</v>
      </c>
      <c r="AF40" s="36">
        <v>994</v>
      </c>
      <c r="AG40" s="36">
        <v>-12</v>
      </c>
      <c r="AH40" s="36">
        <v>13</v>
      </c>
      <c r="AI40" s="36">
        <v>14</v>
      </c>
      <c r="AJ40" s="36">
        <v>191</v>
      </c>
      <c r="AK40" s="36">
        <v>190</v>
      </c>
      <c r="AL40" s="36">
        <v>7.1</v>
      </c>
      <c r="AM40" s="36">
        <v>195</v>
      </c>
      <c r="AN40" s="36" t="s">
        <v>155</v>
      </c>
      <c r="AO40" s="36">
        <v>2</v>
      </c>
      <c r="AP40" s="36">
        <v>0.84327546296296296</v>
      </c>
      <c r="AQ40" s="36">
        <v>47.158807000000003</v>
      </c>
      <c r="AR40" s="36">
        <v>-88.484138999999999</v>
      </c>
      <c r="AS40" s="36">
        <v>309.89999999999998</v>
      </c>
      <c r="AT40" s="36">
        <v>23.8</v>
      </c>
      <c r="AU40" s="36">
        <v>12</v>
      </c>
      <c r="AV40" s="36">
        <v>10</v>
      </c>
      <c r="AW40" s="36" t="s">
        <v>424</v>
      </c>
      <c r="AX40" s="36">
        <v>1.2784</v>
      </c>
      <c r="AY40" s="36">
        <v>1.7216</v>
      </c>
      <c r="AZ40" s="36">
        <v>2.2000000000000002</v>
      </c>
      <c r="BA40" s="36">
        <v>14.048999999999999</v>
      </c>
      <c r="BB40" s="36">
        <v>14.79</v>
      </c>
      <c r="BC40" s="36">
        <v>1.05</v>
      </c>
      <c r="BD40" s="36">
        <v>13.646000000000001</v>
      </c>
      <c r="BE40" s="36">
        <v>3035.2559999999999</v>
      </c>
      <c r="BF40" s="36">
        <v>0.158</v>
      </c>
      <c r="BG40" s="36">
        <v>21.2</v>
      </c>
      <c r="BH40" s="36">
        <v>0</v>
      </c>
      <c r="BI40" s="36">
        <v>21.2</v>
      </c>
      <c r="BJ40" s="36">
        <v>15.964</v>
      </c>
      <c r="BK40" s="36">
        <v>0</v>
      </c>
      <c r="BL40" s="36">
        <v>15.964</v>
      </c>
      <c r="BM40" s="36">
        <v>0</v>
      </c>
      <c r="BN40" s="36"/>
      <c r="BO40" s="36"/>
      <c r="BP40" s="36"/>
      <c r="BQ40" s="36">
        <v>397.34100000000001</v>
      </c>
      <c r="BR40" s="36">
        <v>0.17272599999999999</v>
      </c>
      <c r="BS40" s="36">
        <v>0.34200000000000003</v>
      </c>
      <c r="BT40" s="36">
        <v>1.0862999999999999E-2</v>
      </c>
      <c r="BU40" s="36">
        <v>4.1579459999999999</v>
      </c>
      <c r="BV40" s="36">
        <f t="shared" si="8"/>
        <v>6.874200000000001</v>
      </c>
      <c r="BW40" s="4">
        <f t="shared" si="9"/>
        <v>1.0985293331999999</v>
      </c>
      <c r="BY40" s="4">
        <f t="shared" si="10"/>
        <v>9742.9723801038708</v>
      </c>
      <c r="BZ40" s="4">
        <f t="shared" si="11"/>
        <v>0.50716962129600007</v>
      </c>
      <c r="CA40" s="4">
        <f t="shared" si="12"/>
        <v>51.243391356768008</v>
      </c>
      <c r="CB40" s="4">
        <f t="shared" si="13"/>
        <v>0</v>
      </c>
    </row>
    <row r="41" spans="1:80" x14ac:dyDescent="0.25">
      <c r="A41" s="36">
        <v>41703</v>
      </c>
      <c r="B41" s="36">
        <v>0.63502515046296293</v>
      </c>
      <c r="C41" s="36">
        <v>14.33</v>
      </c>
      <c r="D41" s="36">
        <v>2E-3</v>
      </c>
      <c r="E41" s="36">
        <v>19.744</v>
      </c>
      <c r="F41" s="36">
        <v>969.6</v>
      </c>
      <c r="G41" s="36">
        <v>-4.5999999999999996</v>
      </c>
      <c r="H41" s="36">
        <v>-50.1</v>
      </c>
      <c r="I41" s="36"/>
      <c r="J41" s="36">
        <v>2.2200000000000002</v>
      </c>
      <c r="K41" s="36">
        <v>0.88049999999999995</v>
      </c>
      <c r="L41" s="36">
        <v>12.617000000000001</v>
      </c>
      <c r="M41" s="36">
        <v>1.6999999999999999E-3</v>
      </c>
      <c r="N41" s="36">
        <v>853.65509999999995</v>
      </c>
      <c r="O41" s="36">
        <v>0</v>
      </c>
      <c r="P41" s="36">
        <v>853.7</v>
      </c>
      <c r="Q41" s="36">
        <v>642.84109999999998</v>
      </c>
      <c r="R41" s="36">
        <v>0</v>
      </c>
      <c r="S41" s="36">
        <v>642.79999999999995</v>
      </c>
      <c r="T41" s="36">
        <v>0</v>
      </c>
      <c r="U41" s="36"/>
      <c r="V41" s="36"/>
      <c r="W41" s="36">
        <v>0</v>
      </c>
      <c r="X41" s="36">
        <v>1.9509000000000001</v>
      </c>
      <c r="Y41" s="36">
        <v>12.3</v>
      </c>
      <c r="Z41" s="36">
        <v>869</v>
      </c>
      <c r="AA41" s="36">
        <v>891</v>
      </c>
      <c r="AB41" s="36">
        <v>818</v>
      </c>
      <c r="AC41" s="36">
        <v>49</v>
      </c>
      <c r="AD41" s="36">
        <v>5.23</v>
      </c>
      <c r="AE41" s="36">
        <v>0.12</v>
      </c>
      <c r="AF41" s="36">
        <v>994</v>
      </c>
      <c r="AG41" s="36">
        <v>-12</v>
      </c>
      <c r="AH41" s="36">
        <v>13</v>
      </c>
      <c r="AI41" s="36">
        <v>14</v>
      </c>
      <c r="AJ41" s="36">
        <v>191.1</v>
      </c>
      <c r="AK41" s="36">
        <v>190</v>
      </c>
      <c r="AL41" s="36">
        <v>7.2</v>
      </c>
      <c r="AM41" s="36">
        <v>195</v>
      </c>
      <c r="AN41" s="36" t="s">
        <v>155</v>
      </c>
      <c r="AO41" s="36">
        <v>2</v>
      </c>
      <c r="AP41" s="36">
        <v>0.843287037037037</v>
      </c>
      <c r="AQ41" s="36">
        <v>47.158906000000002</v>
      </c>
      <c r="AR41" s="36">
        <v>-88.484099000000001</v>
      </c>
      <c r="AS41" s="36">
        <v>309.7</v>
      </c>
      <c r="AT41" s="36">
        <v>25.2</v>
      </c>
      <c r="AU41" s="36">
        <v>12</v>
      </c>
      <c r="AV41" s="36">
        <v>10</v>
      </c>
      <c r="AW41" s="36" t="s">
        <v>424</v>
      </c>
      <c r="AX41" s="36">
        <v>1.2647999999999999</v>
      </c>
      <c r="AY41" s="36">
        <v>1.6272</v>
      </c>
      <c r="AZ41" s="36">
        <v>2.2431999999999999</v>
      </c>
      <c r="BA41" s="36">
        <v>14.048999999999999</v>
      </c>
      <c r="BB41" s="36">
        <v>14.85</v>
      </c>
      <c r="BC41" s="36">
        <v>1.06</v>
      </c>
      <c r="BD41" s="36">
        <v>13.577</v>
      </c>
      <c r="BE41" s="36">
        <v>3035.123</v>
      </c>
      <c r="BF41" s="36">
        <v>0.26600000000000001</v>
      </c>
      <c r="BG41" s="36">
        <v>21.504999999999999</v>
      </c>
      <c r="BH41" s="36">
        <v>0</v>
      </c>
      <c r="BI41" s="36">
        <v>21.504999999999999</v>
      </c>
      <c r="BJ41" s="36">
        <v>16.193999999999999</v>
      </c>
      <c r="BK41" s="36">
        <v>0</v>
      </c>
      <c r="BL41" s="36">
        <v>16.193999999999999</v>
      </c>
      <c r="BM41" s="36">
        <v>0</v>
      </c>
      <c r="BN41" s="36"/>
      <c r="BO41" s="36"/>
      <c r="BP41" s="36"/>
      <c r="BQ41" s="36">
        <v>341.23399999999998</v>
      </c>
      <c r="BR41" s="36">
        <v>0.16182099999999999</v>
      </c>
      <c r="BS41" s="36">
        <v>0.34200000000000003</v>
      </c>
      <c r="BT41" s="36">
        <v>1.0137E-2</v>
      </c>
      <c r="BU41" s="36">
        <v>3.8954360000000001</v>
      </c>
      <c r="BV41" s="36">
        <f t="shared" si="8"/>
        <v>6.874200000000001</v>
      </c>
      <c r="BW41" s="4">
        <f t="shared" si="9"/>
        <v>1.0291741912000001</v>
      </c>
      <c r="BY41" s="4">
        <f t="shared" si="10"/>
        <v>9127.4543517408165</v>
      </c>
      <c r="BZ41" s="4">
        <f t="shared" si="11"/>
        <v>0.79993557347200006</v>
      </c>
      <c r="CA41" s="4">
        <f t="shared" si="12"/>
        <v>48.699837130848003</v>
      </c>
      <c r="CB41" s="4">
        <f t="shared" si="13"/>
        <v>0</v>
      </c>
    </row>
    <row r="42" spans="1:80" x14ac:dyDescent="0.25">
      <c r="A42" s="36">
        <v>41703</v>
      </c>
      <c r="B42" s="36">
        <v>0.63503672453703708</v>
      </c>
      <c r="C42" s="36">
        <v>14.512</v>
      </c>
      <c r="D42" s="36">
        <v>2E-3</v>
      </c>
      <c r="E42" s="36">
        <v>20</v>
      </c>
      <c r="F42" s="36">
        <v>888.6</v>
      </c>
      <c r="G42" s="36">
        <v>-4.7</v>
      </c>
      <c r="H42" s="36">
        <v>-37.200000000000003</v>
      </c>
      <c r="I42" s="36"/>
      <c r="J42" s="36">
        <v>1.85</v>
      </c>
      <c r="K42" s="36">
        <v>0.87909999999999999</v>
      </c>
      <c r="L42" s="36">
        <v>12.757400000000001</v>
      </c>
      <c r="M42" s="36">
        <v>1.8E-3</v>
      </c>
      <c r="N42" s="36">
        <v>781.18119999999999</v>
      </c>
      <c r="O42" s="36">
        <v>0</v>
      </c>
      <c r="P42" s="36">
        <v>781.2</v>
      </c>
      <c r="Q42" s="36">
        <v>588.26499999999999</v>
      </c>
      <c r="R42" s="36">
        <v>0</v>
      </c>
      <c r="S42" s="36">
        <v>588.29999999999995</v>
      </c>
      <c r="T42" s="36">
        <v>0</v>
      </c>
      <c r="U42" s="36"/>
      <c r="V42" s="36"/>
      <c r="W42" s="36">
        <v>0</v>
      </c>
      <c r="X42" s="36">
        <v>1.6274</v>
      </c>
      <c r="Y42" s="36">
        <v>12.2</v>
      </c>
      <c r="Z42" s="36">
        <v>870</v>
      </c>
      <c r="AA42" s="36">
        <v>891</v>
      </c>
      <c r="AB42" s="36">
        <v>819</v>
      </c>
      <c r="AC42" s="36">
        <v>49</v>
      </c>
      <c r="AD42" s="36">
        <v>5.23</v>
      </c>
      <c r="AE42" s="36">
        <v>0.12</v>
      </c>
      <c r="AF42" s="36">
        <v>994</v>
      </c>
      <c r="AG42" s="36">
        <v>-12</v>
      </c>
      <c r="AH42" s="36">
        <v>13</v>
      </c>
      <c r="AI42" s="36">
        <v>14</v>
      </c>
      <c r="AJ42" s="36">
        <v>192</v>
      </c>
      <c r="AK42" s="36">
        <v>190</v>
      </c>
      <c r="AL42" s="36">
        <v>7.3</v>
      </c>
      <c r="AM42" s="36">
        <v>195</v>
      </c>
      <c r="AN42" s="36" t="s">
        <v>155</v>
      </c>
      <c r="AO42" s="36">
        <v>2</v>
      </c>
      <c r="AP42" s="36">
        <v>0.84329861111111104</v>
      </c>
      <c r="AQ42" s="36">
        <v>47.159027000000002</v>
      </c>
      <c r="AR42" s="36">
        <v>-88.484098000000003</v>
      </c>
      <c r="AS42" s="36">
        <v>309.5</v>
      </c>
      <c r="AT42" s="36">
        <v>27.3</v>
      </c>
      <c r="AU42" s="36">
        <v>12</v>
      </c>
      <c r="AV42" s="36">
        <v>10</v>
      </c>
      <c r="AW42" s="36" t="s">
        <v>424</v>
      </c>
      <c r="AX42" s="36">
        <v>1.5648</v>
      </c>
      <c r="AY42" s="36">
        <v>1.0864</v>
      </c>
      <c r="AZ42" s="36">
        <v>2.4864000000000002</v>
      </c>
      <c r="BA42" s="36">
        <v>14.048999999999999</v>
      </c>
      <c r="BB42" s="36">
        <v>14.68</v>
      </c>
      <c r="BC42" s="36">
        <v>1.04</v>
      </c>
      <c r="BD42" s="36">
        <v>13.756</v>
      </c>
      <c r="BE42" s="36">
        <v>3035.0169999999998</v>
      </c>
      <c r="BF42" s="36">
        <v>0.26600000000000001</v>
      </c>
      <c r="BG42" s="36">
        <v>19.462</v>
      </c>
      <c r="BH42" s="36">
        <v>0</v>
      </c>
      <c r="BI42" s="36">
        <v>19.462</v>
      </c>
      <c r="BJ42" s="36">
        <v>14.656000000000001</v>
      </c>
      <c r="BK42" s="36">
        <v>0</v>
      </c>
      <c r="BL42" s="36">
        <v>14.656000000000001</v>
      </c>
      <c r="BM42" s="36">
        <v>0</v>
      </c>
      <c r="BN42" s="36"/>
      <c r="BO42" s="36"/>
      <c r="BP42" s="36"/>
      <c r="BQ42" s="36">
        <v>281.50299999999999</v>
      </c>
      <c r="BR42" s="36">
        <v>0.10537000000000001</v>
      </c>
      <c r="BS42" s="36">
        <v>0.34241100000000002</v>
      </c>
      <c r="BT42" s="36">
        <v>1.0862999999999999E-2</v>
      </c>
      <c r="BU42" s="36">
        <v>2.5365190000000002</v>
      </c>
      <c r="BV42" s="36">
        <f t="shared" si="8"/>
        <v>6.8824611000000013</v>
      </c>
      <c r="BW42" s="4">
        <f t="shared" si="9"/>
        <v>0.6701483198</v>
      </c>
      <c r="BY42" s="4">
        <f t="shared" si="10"/>
        <v>5943.148036655356</v>
      </c>
      <c r="BZ42" s="4">
        <f t="shared" si="11"/>
        <v>0.52087924968800003</v>
      </c>
      <c r="CA42" s="4">
        <f t="shared" si="12"/>
        <v>28.699271742208001</v>
      </c>
      <c r="CB42" s="4">
        <f t="shared" si="13"/>
        <v>0</v>
      </c>
    </row>
    <row r="43" spans="1:80" x14ac:dyDescent="0.25">
      <c r="A43" s="36">
        <v>41703</v>
      </c>
      <c r="B43" s="36">
        <v>0.63504829861111112</v>
      </c>
      <c r="C43" s="36">
        <v>14.592000000000001</v>
      </c>
      <c r="D43" s="36">
        <v>1.2999999999999999E-3</v>
      </c>
      <c r="E43" s="36">
        <v>13.341969000000001</v>
      </c>
      <c r="F43" s="36">
        <v>1004</v>
      </c>
      <c r="G43" s="36">
        <v>-4.5999999999999996</v>
      </c>
      <c r="H43" s="36">
        <v>-33.700000000000003</v>
      </c>
      <c r="I43" s="36"/>
      <c r="J43" s="36">
        <v>1.51</v>
      </c>
      <c r="K43" s="36">
        <v>0.87839999999999996</v>
      </c>
      <c r="L43" s="36">
        <v>12.818199999999999</v>
      </c>
      <c r="M43" s="36">
        <v>1.1999999999999999E-3</v>
      </c>
      <c r="N43" s="36">
        <v>881.92100000000005</v>
      </c>
      <c r="O43" s="36">
        <v>0</v>
      </c>
      <c r="P43" s="36">
        <v>881.9</v>
      </c>
      <c r="Q43" s="36">
        <v>664.12670000000003</v>
      </c>
      <c r="R43" s="36">
        <v>0</v>
      </c>
      <c r="S43" s="36">
        <v>664.1</v>
      </c>
      <c r="T43" s="36">
        <v>0</v>
      </c>
      <c r="U43" s="36"/>
      <c r="V43" s="36"/>
      <c r="W43" s="36">
        <v>0</v>
      </c>
      <c r="X43" s="36">
        <v>1.3238000000000001</v>
      </c>
      <c r="Y43" s="36">
        <v>12.3</v>
      </c>
      <c r="Z43" s="36">
        <v>869</v>
      </c>
      <c r="AA43" s="36">
        <v>891</v>
      </c>
      <c r="AB43" s="36">
        <v>818</v>
      </c>
      <c r="AC43" s="36">
        <v>49</v>
      </c>
      <c r="AD43" s="36">
        <v>5.23</v>
      </c>
      <c r="AE43" s="36">
        <v>0.12</v>
      </c>
      <c r="AF43" s="36">
        <v>994</v>
      </c>
      <c r="AG43" s="36">
        <v>-12</v>
      </c>
      <c r="AH43" s="36">
        <v>13</v>
      </c>
      <c r="AI43" s="36">
        <v>14</v>
      </c>
      <c r="AJ43" s="36">
        <v>192</v>
      </c>
      <c r="AK43" s="36">
        <v>189.9</v>
      </c>
      <c r="AL43" s="36">
        <v>7.1</v>
      </c>
      <c r="AM43" s="36">
        <v>195</v>
      </c>
      <c r="AN43" s="36" t="s">
        <v>155</v>
      </c>
      <c r="AO43" s="36">
        <v>2</v>
      </c>
      <c r="AP43" s="36">
        <v>0.84331018518518519</v>
      </c>
      <c r="AQ43" s="36">
        <v>47.159145000000002</v>
      </c>
      <c r="AR43" s="36">
        <v>-88.484110999999999</v>
      </c>
      <c r="AS43" s="36">
        <v>309.39999999999998</v>
      </c>
      <c r="AT43" s="36">
        <v>28.3</v>
      </c>
      <c r="AU43" s="36">
        <v>12</v>
      </c>
      <c r="AV43" s="36">
        <v>10</v>
      </c>
      <c r="AW43" s="36" t="s">
        <v>424</v>
      </c>
      <c r="AX43" s="36">
        <v>1.8216000000000001</v>
      </c>
      <c r="AY43" s="36">
        <v>1.3136000000000001</v>
      </c>
      <c r="AZ43" s="36">
        <v>2.8</v>
      </c>
      <c r="BA43" s="36">
        <v>14.048999999999999</v>
      </c>
      <c r="BB43" s="36">
        <v>14.61</v>
      </c>
      <c r="BC43" s="36">
        <v>1.04</v>
      </c>
      <c r="BD43" s="36">
        <v>13.842000000000001</v>
      </c>
      <c r="BE43" s="36">
        <v>3035.1129999999998</v>
      </c>
      <c r="BF43" s="36">
        <v>0.17699999999999999</v>
      </c>
      <c r="BG43" s="36">
        <v>21.867999999999999</v>
      </c>
      <c r="BH43" s="36">
        <v>0</v>
      </c>
      <c r="BI43" s="36">
        <v>21.867999999999999</v>
      </c>
      <c r="BJ43" s="36">
        <v>16.468</v>
      </c>
      <c r="BK43" s="36">
        <v>0</v>
      </c>
      <c r="BL43" s="36">
        <v>16.468</v>
      </c>
      <c r="BM43" s="36">
        <v>0</v>
      </c>
      <c r="BN43" s="36"/>
      <c r="BO43" s="36"/>
      <c r="BP43" s="36"/>
      <c r="BQ43" s="36">
        <v>227.91800000000001</v>
      </c>
      <c r="BR43" s="36">
        <v>0.13194700000000001</v>
      </c>
      <c r="BS43" s="36">
        <v>0.34486299999999998</v>
      </c>
      <c r="BT43" s="36">
        <v>1.0137E-2</v>
      </c>
      <c r="BU43" s="36">
        <v>3.176294</v>
      </c>
      <c r="BV43" s="36">
        <f t="shared" si="8"/>
        <v>6.9317463000000004</v>
      </c>
      <c r="BW43" s="4">
        <f t="shared" si="9"/>
        <v>0.83917687479999992</v>
      </c>
      <c r="BY43" s="4">
        <f t="shared" si="10"/>
        <v>7442.3974550633839</v>
      </c>
      <c r="BZ43" s="4">
        <f t="shared" si="11"/>
        <v>0.43402151733599997</v>
      </c>
      <c r="CA43" s="4">
        <f t="shared" si="12"/>
        <v>40.381165805024004</v>
      </c>
      <c r="CB43" s="4">
        <f t="shared" si="13"/>
        <v>0</v>
      </c>
    </row>
    <row r="44" spans="1:80" x14ac:dyDescent="0.25">
      <c r="A44" s="36">
        <v>41703</v>
      </c>
      <c r="B44" s="36">
        <v>0.63505987268518516</v>
      </c>
      <c r="C44" s="36">
        <v>14.347</v>
      </c>
      <c r="D44" s="36">
        <v>1.5E-3</v>
      </c>
      <c r="E44" s="36">
        <v>14.915798000000001</v>
      </c>
      <c r="F44" s="36">
        <v>1158.3</v>
      </c>
      <c r="G44" s="36">
        <v>-4.7</v>
      </c>
      <c r="H44" s="36">
        <v>-36.799999999999997</v>
      </c>
      <c r="I44" s="36"/>
      <c r="J44" s="36">
        <v>1.4</v>
      </c>
      <c r="K44" s="36">
        <v>0.88029999999999997</v>
      </c>
      <c r="L44" s="36">
        <v>12.6297</v>
      </c>
      <c r="M44" s="36">
        <v>1.2999999999999999E-3</v>
      </c>
      <c r="N44" s="36">
        <v>1019.6364</v>
      </c>
      <c r="O44" s="36">
        <v>0</v>
      </c>
      <c r="P44" s="36">
        <v>1019.6</v>
      </c>
      <c r="Q44" s="36">
        <v>767.83259999999996</v>
      </c>
      <c r="R44" s="36">
        <v>0</v>
      </c>
      <c r="S44" s="36">
        <v>767.8</v>
      </c>
      <c r="T44" s="36">
        <v>0</v>
      </c>
      <c r="U44" s="36"/>
      <c r="V44" s="36"/>
      <c r="W44" s="36">
        <v>0</v>
      </c>
      <c r="X44" s="36">
        <v>1.2323999999999999</v>
      </c>
      <c r="Y44" s="36">
        <v>12.3</v>
      </c>
      <c r="Z44" s="36">
        <v>869</v>
      </c>
      <c r="AA44" s="36">
        <v>891</v>
      </c>
      <c r="AB44" s="36">
        <v>819</v>
      </c>
      <c r="AC44" s="36">
        <v>49</v>
      </c>
      <c r="AD44" s="36">
        <v>5.23</v>
      </c>
      <c r="AE44" s="36">
        <v>0.12</v>
      </c>
      <c r="AF44" s="36">
        <v>994</v>
      </c>
      <c r="AG44" s="36">
        <v>-12</v>
      </c>
      <c r="AH44" s="36">
        <v>13</v>
      </c>
      <c r="AI44" s="36">
        <v>14</v>
      </c>
      <c r="AJ44" s="36">
        <v>191.9</v>
      </c>
      <c r="AK44" s="36">
        <v>189.1</v>
      </c>
      <c r="AL44" s="36">
        <v>7.1</v>
      </c>
      <c r="AM44" s="36">
        <v>195</v>
      </c>
      <c r="AN44" s="36" t="s">
        <v>155</v>
      </c>
      <c r="AO44" s="36">
        <v>2</v>
      </c>
      <c r="AP44" s="36">
        <v>0.84332175925925934</v>
      </c>
      <c r="AQ44" s="36">
        <v>47.159264</v>
      </c>
      <c r="AR44" s="36">
        <v>-88.484121000000002</v>
      </c>
      <c r="AS44" s="36">
        <v>309.2</v>
      </c>
      <c r="AT44" s="36">
        <v>28.9</v>
      </c>
      <c r="AU44" s="36">
        <v>12</v>
      </c>
      <c r="AV44" s="36">
        <v>10</v>
      </c>
      <c r="AW44" s="36" t="s">
        <v>424</v>
      </c>
      <c r="AX44" s="36">
        <v>1.7272000000000001</v>
      </c>
      <c r="AY44" s="36">
        <v>1</v>
      </c>
      <c r="AZ44" s="36">
        <v>2.5840000000000001</v>
      </c>
      <c r="BA44" s="36">
        <v>14.048999999999999</v>
      </c>
      <c r="BB44" s="36">
        <v>14.84</v>
      </c>
      <c r="BC44" s="36">
        <v>1.06</v>
      </c>
      <c r="BD44" s="36">
        <v>13.599</v>
      </c>
      <c r="BE44" s="36">
        <v>3035.2159999999999</v>
      </c>
      <c r="BF44" s="36">
        <v>0.20100000000000001</v>
      </c>
      <c r="BG44" s="36">
        <v>25.661000000000001</v>
      </c>
      <c r="BH44" s="36">
        <v>0</v>
      </c>
      <c r="BI44" s="36">
        <v>25.661000000000001</v>
      </c>
      <c r="BJ44" s="36">
        <v>19.324000000000002</v>
      </c>
      <c r="BK44" s="36">
        <v>0</v>
      </c>
      <c r="BL44" s="36">
        <v>19.324000000000002</v>
      </c>
      <c r="BM44" s="36">
        <v>0</v>
      </c>
      <c r="BN44" s="36"/>
      <c r="BO44" s="36"/>
      <c r="BP44" s="36"/>
      <c r="BQ44" s="36">
        <v>215.352</v>
      </c>
      <c r="BR44" s="36">
        <v>0.25541199999999997</v>
      </c>
      <c r="BS44" s="36">
        <v>0.34427400000000002</v>
      </c>
      <c r="BT44" s="36">
        <v>1.1136999999999999E-2</v>
      </c>
      <c r="BU44" s="36">
        <v>6.1484059999999996</v>
      </c>
      <c r="BV44" s="36">
        <f t="shared" si="8"/>
        <v>6.9199074000000014</v>
      </c>
      <c r="BW44" s="4">
        <f t="shared" si="9"/>
        <v>1.6244088651999999</v>
      </c>
      <c r="BY44" s="4">
        <f t="shared" si="10"/>
        <v>14406.86348511731</v>
      </c>
      <c r="BZ44" s="4">
        <f t="shared" si="11"/>
        <v>0.95406045583200005</v>
      </c>
      <c r="CA44" s="4">
        <f t="shared" si="12"/>
        <v>91.722707703967998</v>
      </c>
      <c r="CB44" s="4">
        <f t="shared" si="13"/>
        <v>0</v>
      </c>
    </row>
    <row r="45" spans="1:80" x14ac:dyDescent="0.25">
      <c r="A45" s="36">
        <v>41703</v>
      </c>
      <c r="B45" s="36">
        <v>0.63507144675925919</v>
      </c>
      <c r="C45" s="36">
        <v>14.331</v>
      </c>
      <c r="D45" s="36">
        <v>2E-3</v>
      </c>
      <c r="E45" s="36">
        <v>20</v>
      </c>
      <c r="F45" s="36">
        <v>1267.7</v>
      </c>
      <c r="G45" s="36">
        <v>-2.9</v>
      </c>
      <c r="H45" s="36">
        <v>-11.5</v>
      </c>
      <c r="I45" s="36"/>
      <c r="J45" s="36">
        <v>1.4</v>
      </c>
      <c r="K45" s="36">
        <v>0.88039999999999996</v>
      </c>
      <c r="L45" s="36">
        <v>12.617000000000001</v>
      </c>
      <c r="M45" s="36">
        <v>1.8E-3</v>
      </c>
      <c r="N45" s="36">
        <v>1116.077</v>
      </c>
      <c r="O45" s="36">
        <v>0</v>
      </c>
      <c r="P45" s="36">
        <v>1116.0999999999999</v>
      </c>
      <c r="Q45" s="36">
        <v>840.45680000000004</v>
      </c>
      <c r="R45" s="36">
        <v>0</v>
      </c>
      <c r="S45" s="36">
        <v>840.5</v>
      </c>
      <c r="T45" s="36">
        <v>0</v>
      </c>
      <c r="U45" s="36"/>
      <c r="V45" s="36"/>
      <c r="W45" s="36">
        <v>0</v>
      </c>
      <c r="X45" s="36">
        <v>1.2325999999999999</v>
      </c>
      <c r="Y45" s="36">
        <v>12.3</v>
      </c>
      <c r="Z45" s="36">
        <v>869</v>
      </c>
      <c r="AA45" s="36">
        <v>891</v>
      </c>
      <c r="AB45" s="36">
        <v>820</v>
      </c>
      <c r="AC45" s="36">
        <v>49</v>
      </c>
      <c r="AD45" s="36">
        <v>5.23</v>
      </c>
      <c r="AE45" s="36">
        <v>0.12</v>
      </c>
      <c r="AF45" s="36">
        <v>994</v>
      </c>
      <c r="AG45" s="36">
        <v>-12</v>
      </c>
      <c r="AH45" s="36">
        <v>13</v>
      </c>
      <c r="AI45" s="36">
        <v>14</v>
      </c>
      <c r="AJ45" s="36">
        <v>191</v>
      </c>
      <c r="AK45" s="36">
        <v>190</v>
      </c>
      <c r="AL45" s="36">
        <v>7.1</v>
      </c>
      <c r="AM45" s="36">
        <v>195</v>
      </c>
      <c r="AN45" s="36" t="s">
        <v>155</v>
      </c>
      <c r="AO45" s="36">
        <v>2</v>
      </c>
      <c r="AP45" s="36">
        <v>0.84333333333333327</v>
      </c>
      <c r="AQ45" s="36">
        <v>47.159387000000002</v>
      </c>
      <c r="AR45" s="36">
        <v>-88.484127000000001</v>
      </c>
      <c r="AS45" s="36">
        <v>309.2</v>
      </c>
      <c r="AT45" s="36">
        <v>30</v>
      </c>
      <c r="AU45" s="36">
        <v>12</v>
      </c>
      <c r="AV45" s="36">
        <v>10</v>
      </c>
      <c r="AW45" s="36" t="s">
        <v>424</v>
      </c>
      <c r="AX45" s="36">
        <v>1.1432</v>
      </c>
      <c r="AY45" s="36">
        <v>1.0216000000000001</v>
      </c>
      <c r="AZ45" s="36">
        <v>1.8431999999999999</v>
      </c>
      <c r="BA45" s="36">
        <v>14.048999999999999</v>
      </c>
      <c r="BB45" s="36">
        <v>14.85</v>
      </c>
      <c r="BC45" s="36">
        <v>1.06</v>
      </c>
      <c r="BD45" s="36">
        <v>13.582000000000001</v>
      </c>
      <c r="BE45" s="36">
        <v>3035.1179999999999</v>
      </c>
      <c r="BF45" s="36">
        <v>0.27</v>
      </c>
      <c r="BG45" s="36">
        <v>28.116</v>
      </c>
      <c r="BH45" s="36">
        <v>0</v>
      </c>
      <c r="BI45" s="36">
        <v>28.116</v>
      </c>
      <c r="BJ45" s="36">
        <v>21.172999999999998</v>
      </c>
      <c r="BK45" s="36">
        <v>0</v>
      </c>
      <c r="BL45" s="36">
        <v>21.172999999999998</v>
      </c>
      <c r="BM45" s="36">
        <v>0</v>
      </c>
      <c r="BN45" s="36"/>
      <c r="BO45" s="36"/>
      <c r="BP45" s="36"/>
      <c r="BQ45" s="36">
        <v>215.595</v>
      </c>
      <c r="BR45" s="36">
        <v>0.32456200000000002</v>
      </c>
      <c r="BS45" s="36">
        <v>0.34613699999999997</v>
      </c>
      <c r="BT45" s="36">
        <v>1.1863E-2</v>
      </c>
      <c r="BU45" s="36">
        <v>7.8130189999999997</v>
      </c>
      <c r="BV45" s="36">
        <f t="shared" si="8"/>
        <v>6.9573536999999996</v>
      </c>
      <c r="BW45" s="4">
        <f t="shared" si="9"/>
        <v>2.0641996197999997</v>
      </c>
      <c r="BY45" s="4">
        <f t="shared" si="10"/>
        <v>18306.771512158823</v>
      </c>
      <c r="BZ45" s="4">
        <f t="shared" si="11"/>
        <v>1.6285456803600002</v>
      </c>
      <c r="CA45" s="4">
        <f t="shared" si="12"/>
        <v>127.70813959356398</v>
      </c>
      <c r="CB45" s="4">
        <f t="shared" si="13"/>
        <v>0</v>
      </c>
    </row>
    <row r="46" spans="1:80" x14ac:dyDescent="0.25">
      <c r="A46" s="36">
        <v>41703</v>
      </c>
      <c r="B46" s="36">
        <v>0.63508302083333334</v>
      </c>
      <c r="C46" s="36">
        <v>14.209</v>
      </c>
      <c r="D46" s="36">
        <v>2.0999999999999999E-3</v>
      </c>
      <c r="E46" s="36">
        <v>21.450644</v>
      </c>
      <c r="F46" s="36">
        <v>1450.6</v>
      </c>
      <c r="G46" s="36">
        <v>-2.8</v>
      </c>
      <c r="H46" s="36">
        <v>-30.1</v>
      </c>
      <c r="I46" s="36"/>
      <c r="J46" s="36">
        <v>1.4</v>
      </c>
      <c r="K46" s="36">
        <v>0.88139999999999996</v>
      </c>
      <c r="L46" s="36">
        <v>12.5242</v>
      </c>
      <c r="M46" s="36">
        <v>1.9E-3</v>
      </c>
      <c r="N46" s="36">
        <v>1278.6169</v>
      </c>
      <c r="O46" s="36">
        <v>0</v>
      </c>
      <c r="P46" s="36">
        <v>1278.5999999999999</v>
      </c>
      <c r="Q46" s="36">
        <v>962.85680000000002</v>
      </c>
      <c r="R46" s="36">
        <v>0</v>
      </c>
      <c r="S46" s="36">
        <v>962.9</v>
      </c>
      <c r="T46" s="36">
        <v>0</v>
      </c>
      <c r="U46" s="36"/>
      <c r="V46" s="36"/>
      <c r="W46" s="36">
        <v>0</v>
      </c>
      <c r="X46" s="36">
        <v>1.234</v>
      </c>
      <c r="Y46" s="36">
        <v>12.3</v>
      </c>
      <c r="Z46" s="36">
        <v>869</v>
      </c>
      <c r="AA46" s="36">
        <v>891</v>
      </c>
      <c r="AB46" s="36">
        <v>819</v>
      </c>
      <c r="AC46" s="36">
        <v>49</v>
      </c>
      <c r="AD46" s="36">
        <v>5.23</v>
      </c>
      <c r="AE46" s="36">
        <v>0.12</v>
      </c>
      <c r="AF46" s="36">
        <v>994</v>
      </c>
      <c r="AG46" s="36">
        <v>-12</v>
      </c>
      <c r="AH46" s="36">
        <v>13</v>
      </c>
      <c r="AI46" s="36">
        <v>14</v>
      </c>
      <c r="AJ46" s="36">
        <v>191</v>
      </c>
      <c r="AK46" s="36">
        <v>190</v>
      </c>
      <c r="AL46" s="36">
        <v>7.3</v>
      </c>
      <c r="AM46" s="36">
        <v>195</v>
      </c>
      <c r="AN46" s="36" t="s">
        <v>155</v>
      </c>
      <c r="AO46" s="36">
        <v>2</v>
      </c>
      <c r="AP46" s="36">
        <v>0.84334490740740742</v>
      </c>
      <c r="AQ46" s="36">
        <v>47.159522000000003</v>
      </c>
      <c r="AR46" s="36">
        <v>-88.484136000000007</v>
      </c>
      <c r="AS46" s="36">
        <v>309.7</v>
      </c>
      <c r="AT46" s="36">
        <v>31.9</v>
      </c>
      <c r="AU46" s="36">
        <v>12</v>
      </c>
      <c r="AV46" s="36">
        <v>10</v>
      </c>
      <c r="AW46" s="36" t="s">
        <v>424</v>
      </c>
      <c r="AX46" s="36">
        <v>1.3431999999999999</v>
      </c>
      <c r="AY46" s="36">
        <v>1.1648000000000001</v>
      </c>
      <c r="AZ46" s="36">
        <v>2.0648</v>
      </c>
      <c r="BA46" s="36">
        <v>14.048999999999999</v>
      </c>
      <c r="BB46" s="36">
        <v>14.97</v>
      </c>
      <c r="BC46" s="36">
        <v>1.07</v>
      </c>
      <c r="BD46" s="36">
        <v>13.454000000000001</v>
      </c>
      <c r="BE46" s="36">
        <v>3035.154</v>
      </c>
      <c r="BF46" s="36">
        <v>0.29199999999999998</v>
      </c>
      <c r="BG46" s="36">
        <v>32.448999999999998</v>
      </c>
      <c r="BH46" s="36">
        <v>0</v>
      </c>
      <c r="BI46" s="36">
        <v>32.448999999999998</v>
      </c>
      <c r="BJ46" s="36">
        <v>24.436</v>
      </c>
      <c r="BK46" s="36">
        <v>0</v>
      </c>
      <c r="BL46" s="36">
        <v>24.436</v>
      </c>
      <c r="BM46" s="36">
        <v>0</v>
      </c>
      <c r="BN46" s="36"/>
      <c r="BO46" s="36"/>
      <c r="BP46" s="36"/>
      <c r="BQ46" s="36">
        <v>217.43799999999999</v>
      </c>
      <c r="BR46" s="36">
        <v>0.34330500000000003</v>
      </c>
      <c r="BS46" s="36">
        <v>0.34727400000000003</v>
      </c>
      <c r="BT46" s="36">
        <v>1.1273999999999999E-2</v>
      </c>
      <c r="BU46" s="36">
        <v>8.2642030000000002</v>
      </c>
      <c r="BV46" s="36">
        <f t="shared" si="8"/>
        <v>6.9802074000000012</v>
      </c>
      <c r="BW46" s="4">
        <f t="shared" si="9"/>
        <v>2.1834024325999999</v>
      </c>
      <c r="BY46" s="4">
        <f t="shared" si="10"/>
        <v>19364.175427626265</v>
      </c>
      <c r="BZ46" s="4">
        <f t="shared" si="11"/>
        <v>1.8629496970720001</v>
      </c>
      <c r="CA46" s="4">
        <f t="shared" si="12"/>
        <v>155.90081780017601</v>
      </c>
      <c r="CB46" s="4">
        <f t="shared" si="13"/>
        <v>0</v>
      </c>
    </row>
    <row r="47" spans="1:80" x14ac:dyDescent="0.25">
      <c r="A47" s="36">
        <v>41703</v>
      </c>
      <c r="B47" s="36">
        <v>0.63509459490740738</v>
      </c>
      <c r="C47" s="36">
        <v>14.065</v>
      </c>
      <c r="D47" s="36">
        <v>3.0000000000000001E-3</v>
      </c>
      <c r="E47" s="36">
        <v>30</v>
      </c>
      <c r="F47" s="36">
        <v>2041.4</v>
      </c>
      <c r="G47" s="36">
        <v>-9.1999999999999993</v>
      </c>
      <c r="H47" s="36">
        <v>-20.8</v>
      </c>
      <c r="I47" s="36"/>
      <c r="J47" s="36">
        <v>1.3</v>
      </c>
      <c r="K47" s="36">
        <v>0.88249999999999995</v>
      </c>
      <c r="L47" s="36">
        <v>12.412100000000001</v>
      </c>
      <c r="M47" s="36">
        <v>2.5999999999999999E-3</v>
      </c>
      <c r="N47" s="36">
        <v>1801.4581000000001</v>
      </c>
      <c r="O47" s="36">
        <v>0</v>
      </c>
      <c r="P47" s="36">
        <v>1801.5</v>
      </c>
      <c r="Q47" s="36">
        <v>1356.58</v>
      </c>
      <c r="R47" s="36">
        <v>0</v>
      </c>
      <c r="S47" s="36">
        <v>1356.6</v>
      </c>
      <c r="T47" s="36">
        <v>0</v>
      </c>
      <c r="U47" s="36"/>
      <c r="V47" s="36"/>
      <c r="W47" s="36">
        <v>0</v>
      </c>
      <c r="X47" s="36">
        <v>1.1464000000000001</v>
      </c>
      <c r="Y47" s="36">
        <v>12.3</v>
      </c>
      <c r="Z47" s="36">
        <v>869</v>
      </c>
      <c r="AA47" s="36">
        <v>891</v>
      </c>
      <c r="AB47" s="36">
        <v>820</v>
      </c>
      <c r="AC47" s="36">
        <v>49</v>
      </c>
      <c r="AD47" s="36">
        <v>5.23</v>
      </c>
      <c r="AE47" s="36">
        <v>0.12</v>
      </c>
      <c r="AF47" s="36">
        <v>994</v>
      </c>
      <c r="AG47" s="36">
        <v>-12</v>
      </c>
      <c r="AH47" s="36">
        <v>13</v>
      </c>
      <c r="AI47" s="36">
        <v>14</v>
      </c>
      <c r="AJ47" s="36">
        <v>191</v>
      </c>
      <c r="AK47" s="36">
        <v>190</v>
      </c>
      <c r="AL47" s="36">
        <v>7.2</v>
      </c>
      <c r="AM47" s="36">
        <v>195</v>
      </c>
      <c r="AN47" s="36" t="s">
        <v>155</v>
      </c>
      <c r="AO47" s="36">
        <v>2</v>
      </c>
      <c r="AP47" s="36">
        <v>0.84335648148148146</v>
      </c>
      <c r="AQ47" s="36">
        <v>47.159663999999999</v>
      </c>
      <c r="AR47" s="36">
        <v>-88.484149000000002</v>
      </c>
      <c r="AS47" s="36">
        <v>310.3</v>
      </c>
      <c r="AT47" s="36">
        <v>33.5</v>
      </c>
      <c r="AU47" s="36">
        <v>12</v>
      </c>
      <c r="AV47" s="36">
        <v>8</v>
      </c>
      <c r="AW47" s="36" t="s">
        <v>403</v>
      </c>
      <c r="AX47" s="36">
        <v>1.5</v>
      </c>
      <c r="AY47" s="36">
        <v>1.4</v>
      </c>
      <c r="AZ47" s="36">
        <v>2.2999999999999998</v>
      </c>
      <c r="BA47" s="36">
        <v>14.048999999999999</v>
      </c>
      <c r="BB47" s="36">
        <v>15.12</v>
      </c>
      <c r="BC47" s="36">
        <v>1.08</v>
      </c>
      <c r="BD47" s="36">
        <v>13.317</v>
      </c>
      <c r="BE47" s="36">
        <v>3035.0520000000001</v>
      </c>
      <c r="BF47" s="36">
        <v>0.41199999999999998</v>
      </c>
      <c r="BG47" s="36">
        <v>46.13</v>
      </c>
      <c r="BH47" s="36">
        <v>0</v>
      </c>
      <c r="BI47" s="36">
        <v>46.13</v>
      </c>
      <c r="BJ47" s="36">
        <v>34.738</v>
      </c>
      <c r="BK47" s="36">
        <v>0</v>
      </c>
      <c r="BL47" s="36">
        <v>34.738</v>
      </c>
      <c r="BM47" s="36">
        <v>0</v>
      </c>
      <c r="BN47" s="36"/>
      <c r="BO47" s="36"/>
      <c r="BP47" s="36"/>
      <c r="BQ47" s="36">
        <v>203.82599999999999</v>
      </c>
      <c r="BR47" s="36">
        <v>0.31673299999999999</v>
      </c>
      <c r="BS47" s="36">
        <v>0.349408</v>
      </c>
      <c r="BT47" s="36">
        <v>1.2999999999999999E-2</v>
      </c>
      <c r="BU47" s="36">
        <v>7.624549</v>
      </c>
      <c r="BV47" s="36">
        <f t="shared" si="8"/>
        <v>7.0231008000000008</v>
      </c>
      <c r="BW47" s="4">
        <f t="shared" si="9"/>
        <v>2.0144058457999998</v>
      </c>
      <c r="BY47" s="4">
        <f t="shared" si="10"/>
        <v>17864.776877875058</v>
      </c>
      <c r="BZ47" s="4">
        <f t="shared" si="11"/>
        <v>2.4250945531360002</v>
      </c>
      <c r="CA47" s="4">
        <f t="shared" si="12"/>
        <v>204.47314220106401</v>
      </c>
      <c r="CB47" s="4">
        <f t="shared" si="13"/>
        <v>0</v>
      </c>
    </row>
    <row r="48" spans="1:80" x14ac:dyDescent="0.25">
      <c r="A48" s="36">
        <v>41703</v>
      </c>
      <c r="B48" s="36">
        <v>0.63510616898148153</v>
      </c>
      <c r="C48" s="36">
        <v>13.887</v>
      </c>
      <c r="D48" s="36">
        <v>3.0000000000000001E-3</v>
      </c>
      <c r="E48" s="36">
        <v>30</v>
      </c>
      <c r="F48" s="36">
        <v>2591.3000000000002</v>
      </c>
      <c r="G48" s="36">
        <v>-7.6</v>
      </c>
      <c r="H48" s="36">
        <v>-30.1</v>
      </c>
      <c r="I48" s="36"/>
      <c r="J48" s="36">
        <v>1.2</v>
      </c>
      <c r="K48" s="36">
        <v>0.88380000000000003</v>
      </c>
      <c r="L48" s="36">
        <v>12.273400000000001</v>
      </c>
      <c r="M48" s="36">
        <v>2.7000000000000001E-3</v>
      </c>
      <c r="N48" s="36">
        <v>2290.2629000000002</v>
      </c>
      <c r="O48" s="36">
        <v>0</v>
      </c>
      <c r="P48" s="36">
        <v>2290.3000000000002</v>
      </c>
      <c r="Q48" s="36">
        <v>1724.6723</v>
      </c>
      <c r="R48" s="36">
        <v>0</v>
      </c>
      <c r="S48" s="36">
        <v>1724.7</v>
      </c>
      <c r="T48" s="36">
        <v>0</v>
      </c>
      <c r="U48" s="36"/>
      <c r="V48" s="36"/>
      <c r="W48" s="36">
        <v>0</v>
      </c>
      <c r="X48" s="36">
        <v>1.0606</v>
      </c>
      <c r="Y48" s="36">
        <v>12.3</v>
      </c>
      <c r="Z48" s="36">
        <v>868</v>
      </c>
      <c r="AA48" s="36">
        <v>889</v>
      </c>
      <c r="AB48" s="36">
        <v>818</v>
      </c>
      <c r="AC48" s="36">
        <v>49</v>
      </c>
      <c r="AD48" s="36">
        <v>5.23</v>
      </c>
      <c r="AE48" s="36">
        <v>0.12</v>
      </c>
      <c r="AF48" s="36">
        <v>994</v>
      </c>
      <c r="AG48" s="36">
        <v>-12</v>
      </c>
      <c r="AH48" s="36">
        <v>13</v>
      </c>
      <c r="AI48" s="36">
        <v>14</v>
      </c>
      <c r="AJ48" s="36">
        <v>191</v>
      </c>
      <c r="AK48" s="36">
        <v>190</v>
      </c>
      <c r="AL48" s="36">
        <v>7.1</v>
      </c>
      <c r="AM48" s="36">
        <v>195</v>
      </c>
      <c r="AN48" s="36" t="s">
        <v>155</v>
      </c>
      <c r="AO48" s="36">
        <v>2</v>
      </c>
      <c r="AP48" s="36">
        <v>0.84336805555555561</v>
      </c>
      <c r="AQ48" s="36">
        <v>47.159809000000003</v>
      </c>
      <c r="AR48" s="36">
        <v>-88.484155000000001</v>
      </c>
      <c r="AS48" s="36">
        <v>311</v>
      </c>
      <c r="AT48" s="36">
        <v>34.6</v>
      </c>
      <c r="AU48" s="36">
        <v>12</v>
      </c>
      <c r="AV48" s="36">
        <v>8</v>
      </c>
      <c r="AW48" s="36" t="s">
        <v>403</v>
      </c>
      <c r="AX48" s="36">
        <v>1.5216000000000001</v>
      </c>
      <c r="AY48" s="36">
        <v>1.3136000000000001</v>
      </c>
      <c r="AZ48" s="36">
        <v>2.2999999999999998</v>
      </c>
      <c r="BA48" s="36">
        <v>14.048999999999999</v>
      </c>
      <c r="BB48" s="36">
        <v>15.3</v>
      </c>
      <c r="BC48" s="36">
        <v>1.0900000000000001</v>
      </c>
      <c r="BD48" s="36">
        <v>13.145</v>
      </c>
      <c r="BE48" s="36">
        <v>3035.1550000000002</v>
      </c>
      <c r="BF48" s="36">
        <v>0.41699999999999998</v>
      </c>
      <c r="BG48" s="36">
        <v>59.311</v>
      </c>
      <c r="BH48" s="36">
        <v>0</v>
      </c>
      <c r="BI48" s="36">
        <v>59.311</v>
      </c>
      <c r="BJ48" s="36">
        <v>44.664000000000001</v>
      </c>
      <c r="BK48" s="36">
        <v>0</v>
      </c>
      <c r="BL48" s="36">
        <v>44.664000000000001</v>
      </c>
      <c r="BM48" s="36">
        <v>0</v>
      </c>
      <c r="BN48" s="36"/>
      <c r="BO48" s="36"/>
      <c r="BP48" s="36"/>
      <c r="BQ48" s="36">
        <v>190.70500000000001</v>
      </c>
      <c r="BR48" s="36">
        <v>0.29202699999999998</v>
      </c>
      <c r="BS48" s="36">
        <v>0.35145199999999999</v>
      </c>
      <c r="BT48" s="36">
        <v>1.2862999999999999E-2</v>
      </c>
      <c r="BU48" s="36">
        <v>7.02982</v>
      </c>
      <c r="BV48" s="36">
        <f t="shared" si="8"/>
        <v>7.0641851999999998</v>
      </c>
      <c r="BW48" s="4">
        <f t="shared" si="9"/>
        <v>1.8572784439999999</v>
      </c>
      <c r="BY48" s="4">
        <f t="shared" si="10"/>
        <v>16471.850044661202</v>
      </c>
      <c r="BZ48" s="4">
        <f t="shared" si="11"/>
        <v>2.26306777368</v>
      </c>
      <c r="CA48" s="4">
        <f t="shared" si="12"/>
        <v>242.39246773056001</v>
      </c>
      <c r="CB48" s="4">
        <f t="shared" si="13"/>
        <v>0</v>
      </c>
    </row>
    <row r="49" spans="1:80" x14ac:dyDescent="0.25">
      <c r="A49" s="36">
        <v>41703</v>
      </c>
      <c r="B49" s="36">
        <v>0.63511774305555557</v>
      </c>
      <c r="C49" s="36">
        <v>13.76</v>
      </c>
      <c r="D49" s="36">
        <v>3.7000000000000002E-3</v>
      </c>
      <c r="E49" s="36">
        <v>36.663770999999997</v>
      </c>
      <c r="F49" s="36">
        <v>2749.5</v>
      </c>
      <c r="G49" s="36">
        <v>-7.6</v>
      </c>
      <c r="H49" s="36">
        <v>-38.299999999999997</v>
      </c>
      <c r="I49" s="36"/>
      <c r="J49" s="36">
        <v>1.2</v>
      </c>
      <c r="K49" s="36">
        <v>0.88500000000000001</v>
      </c>
      <c r="L49" s="36">
        <v>12.1769</v>
      </c>
      <c r="M49" s="36">
        <v>3.2000000000000002E-3</v>
      </c>
      <c r="N49" s="36">
        <v>2433.1383999999998</v>
      </c>
      <c r="O49" s="36">
        <v>0</v>
      </c>
      <c r="P49" s="36">
        <v>2433.1</v>
      </c>
      <c r="Q49" s="36">
        <v>1832.2639999999999</v>
      </c>
      <c r="R49" s="36">
        <v>0</v>
      </c>
      <c r="S49" s="36">
        <v>1832.3</v>
      </c>
      <c r="T49" s="36">
        <v>0</v>
      </c>
      <c r="U49" s="36"/>
      <c r="V49" s="36"/>
      <c r="W49" s="36">
        <v>0</v>
      </c>
      <c r="X49" s="36">
        <v>1.0619000000000001</v>
      </c>
      <c r="Y49" s="36">
        <v>12.3</v>
      </c>
      <c r="Z49" s="36">
        <v>867</v>
      </c>
      <c r="AA49" s="36">
        <v>889</v>
      </c>
      <c r="AB49" s="36">
        <v>817</v>
      </c>
      <c r="AC49" s="36">
        <v>49</v>
      </c>
      <c r="AD49" s="36">
        <v>5.23</v>
      </c>
      <c r="AE49" s="36">
        <v>0.12</v>
      </c>
      <c r="AF49" s="36">
        <v>994</v>
      </c>
      <c r="AG49" s="36">
        <v>-12</v>
      </c>
      <c r="AH49" s="36">
        <v>13</v>
      </c>
      <c r="AI49" s="36">
        <v>14</v>
      </c>
      <c r="AJ49" s="36">
        <v>191</v>
      </c>
      <c r="AK49" s="36">
        <v>190.1</v>
      </c>
      <c r="AL49" s="36">
        <v>7.5</v>
      </c>
      <c r="AM49" s="36">
        <v>195</v>
      </c>
      <c r="AN49" s="36" t="s">
        <v>155</v>
      </c>
      <c r="AO49" s="36">
        <v>2</v>
      </c>
      <c r="AP49" s="36">
        <v>0.84337962962962953</v>
      </c>
      <c r="AQ49" s="36">
        <v>47.159956000000001</v>
      </c>
      <c r="AR49" s="36">
        <v>-88.484156999999996</v>
      </c>
      <c r="AS49" s="36">
        <v>311.60000000000002</v>
      </c>
      <c r="AT49" s="36">
        <v>35.700000000000003</v>
      </c>
      <c r="AU49" s="36">
        <v>12</v>
      </c>
      <c r="AV49" s="36">
        <v>8</v>
      </c>
      <c r="AW49" s="36" t="s">
        <v>403</v>
      </c>
      <c r="AX49" s="36">
        <v>1.492108</v>
      </c>
      <c r="AY49" s="36">
        <v>1</v>
      </c>
      <c r="AZ49" s="36">
        <v>2.1921080000000002</v>
      </c>
      <c r="BA49" s="36">
        <v>14.048999999999999</v>
      </c>
      <c r="BB49" s="36">
        <v>15.43</v>
      </c>
      <c r="BC49" s="36">
        <v>1.1000000000000001</v>
      </c>
      <c r="BD49" s="36">
        <v>13.000999999999999</v>
      </c>
      <c r="BE49" s="36">
        <v>3035.0790000000002</v>
      </c>
      <c r="BF49" s="36">
        <v>0.51500000000000001</v>
      </c>
      <c r="BG49" s="36">
        <v>63.509</v>
      </c>
      <c r="BH49" s="36">
        <v>0</v>
      </c>
      <c r="BI49" s="36">
        <v>63.509</v>
      </c>
      <c r="BJ49" s="36">
        <v>47.825000000000003</v>
      </c>
      <c r="BK49" s="36">
        <v>0</v>
      </c>
      <c r="BL49" s="36">
        <v>47.825000000000003</v>
      </c>
      <c r="BM49" s="36">
        <v>0</v>
      </c>
      <c r="BN49" s="36"/>
      <c r="BO49" s="36"/>
      <c r="BP49" s="36"/>
      <c r="BQ49" s="36">
        <v>192.45599999999999</v>
      </c>
      <c r="BR49" s="36">
        <v>0.25891700000000001</v>
      </c>
      <c r="BS49" s="36">
        <v>0.34827399999999997</v>
      </c>
      <c r="BT49" s="36">
        <v>1.1863E-2</v>
      </c>
      <c r="BU49" s="36">
        <v>6.23278</v>
      </c>
      <c r="BV49" s="36">
        <f t="shared" si="8"/>
        <v>7.0003073999999996</v>
      </c>
      <c r="BW49" s="4">
        <f t="shared" si="9"/>
        <v>1.6467004759999999</v>
      </c>
      <c r="BY49" s="4">
        <f t="shared" si="10"/>
        <v>14603.908320386643</v>
      </c>
      <c r="BZ49" s="4">
        <f t="shared" si="11"/>
        <v>2.4780286724000002</v>
      </c>
      <c r="CA49" s="4">
        <f t="shared" si="12"/>
        <v>230.11984710200002</v>
      </c>
      <c r="CB49" s="4">
        <f t="shared" si="13"/>
        <v>0</v>
      </c>
    </row>
    <row r="50" spans="1:80" x14ac:dyDescent="0.25">
      <c r="A50" s="36">
        <v>41703</v>
      </c>
      <c r="B50" s="36">
        <v>0.63512931712962961</v>
      </c>
      <c r="C50" s="36">
        <v>13.792</v>
      </c>
      <c r="D50" s="36">
        <v>3.5000000000000001E-3</v>
      </c>
      <c r="E50" s="36">
        <v>34.967320000000001</v>
      </c>
      <c r="F50" s="36">
        <v>2723.2</v>
      </c>
      <c r="G50" s="36">
        <v>-4.5999999999999996</v>
      </c>
      <c r="H50" s="36">
        <v>-20.100000000000001</v>
      </c>
      <c r="I50" s="36"/>
      <c r="J50" s="36">
        <v>1.25</v>
      </c>
      <c r="K50" s="36">
        <v>0.88470000000000004</v>
      </c>
      <c r="L50" s="36">
        <v>12.201700000000001</v>
      </c>
      <c r="M50" s="36">
        <v>3.0999999999999999E-3</v>
      </c>
      <c r="N50" s="36">
        <v>2409.1729999999998</v>
      </c>
      <c r="O50" s="36">
        <v>0</v>
      </c>
      <c r="P50" s="36">
        <v>2409.1999999999998</v>
      </c>
      <c r="Q50" s="36">
        <v>1814.2170000000001</v>
      </c>
      <c r="R50" s="36">
        <v>0</v>
      </c>
      <c r="S50" s="36">
        <v>1814.2</v>
      </c>
      <c r="T50" s="36">
        <v>0</v>
      </c>
      <c r="U50" s="36"/>
      <c r="V50" s="36"/>
      <c r="W50" s="36">
        <v>0</v>
      </c>
      <c r="X50" s="36">
        <v>1.1037999999999999</v>
      </c>
      <c r="Y50" s="36">
        <v>12.3</v>
      </c>
      <c r="Z50" s="36">
        <v>867</v>
      </c>
      <c r="AA50" s="36">
        <v>888</v>
      </c>
      <c r="AB50" s="36">
        <v>817</v>
      </c>
      <c r="AC50" s="36">
        <v>49</v>
      </c>
      <c r="AD50" s="36">
        <v>5.23</v>
      </c>
      <c r="AE50" s="36">
        <v>0.12</v>
      </c>
      <c r="AF50" s="36">
        <v>994</v>
      </c>
      <c r="AG50" s="36">
        <v>-12</v>
      </c>
      <c r="AH50" s="36">
        <v>13</v>
      </c>
      <c r="AI50" s="36">
        <v>14</v>
      </c>
      <c r="AJ50" s="36">
        <v>191</v>
      </c>
      <c r="AK50" s="36">
        <v>191</v>
      </c>
      <c r="AL50" s="36">
        <v>7.5</v>
      </c>
      <c r="AM50" s="36">
        <v>195</v>
      </c>
      <c r="AN50" s="36" t="s">
        <v>155</v>
      </c>
      <c r="AO50" s="36">
        <v>2</v>
      </c>
      <c r="AP50" s="36">
        <v>0.84339120370370368</v>
      </c>
      <c r="AQ50" s="36">
        <v>47.160102000000002</v>
      </c>
      <c r="AR50" s="36">
        <v>-88.484161999999998</v>
      </c>
      <c r="AS50" s="36">
        <v>311.8</v>
      </c>
      <c r="AT50" s="36">
        <v>36</v>
      </c>
      <c r="AU50" s="36">
        <v>12</v>
      </c>
      <c r="AV50" s="36">
        <v>8</v>
      </c>
      <c r="AW50" s="36" t="s">
        <v>403</v>
      </c>
      <c r="AX50" s="36">
        <v>1.143043</v>
      </c>
      <c r="AY50" s="36">
        <v>1</v>
      </c>
      <c r="AZ50" s="36">
        <v>1.8215220000000001</v>
      </c>
      <c r="BA50" s="36">
        <v>14.048999999999999</v>
      </c>
      <c r="BB50" s="36">
        <v>15.4</v>
      </c>
      <c r="BC50" s="36">
        <v>1.1000000000000001</v>
      </c>
      <c r="BD50" s="36">
        <v>13.032999999999999</v>
      </c>
      <c r="BE50" s="36">
        <v>3035.0990000000002</v>
      </c>
      <c r="BF50" s="36">
        <v>0.49</v>
      </c>
      <c r="BG50" s="36">
        <v>62.756</v>
      </c>
      <c r="BH50" s="36">
        <v>0</v>
      </c>
      <c r="BI50" s="36">
        <v>62.756</v>
      </c>
      <c r="BJ50" s="36">
        <v>47.258000000000003</v>
      </c>
      <c r="BK50" s="36">
        <v>0</v>
      </c>
      <c r="BL50" s="36">
        <v>47.258000000000003</v>
      </c>
      <c r="BM50" s="36">
        <v>0</v>
      </c>
      <c r="BN50" s="36"/>
      <c r="BO50" s="36"/>
      <c r="BP50" s="36"/>
      <c r="BQ50" s="36">
        <v>199.64599999999999</v>
      </c>
      <c r="BR50" s="36">
        <v>0.20827399999999999</v>
      </c>
      <c r="BS50" s="36">
        <v>0.34986299999999998</v>
      </c>
      <c r="BT50" s="36">
        <v>1.0999999999999999E-2</v>
      </c>
      <c r="BU50" s="36">
        <v>5.0136760000000002</v>
      </c>
      <c r="BV50" s="36">
        <f t="shared" si="8"/>
        <v>7.0322462999999997</v>
      </c>
      <c r="BW50" s="4">
        <f t="shared" si="9"/>
        <v>1.3246131992000001</v>
      </c>
      <c r="BY50" s="4">
        <f t="shared" si="10"/>
        <v>11747.526326749328</v>
      </c>
      <c r="BZ50" s="4">
        <f t="shared" si="11"/>
        <v>1.8965733572800001</v>
      </c>
      <c r="CA50" s="4">
        <f t="shared" si="12"/>
        <v>182.91482391497601</v>
      </c>
      <c r="CB50" s="4">
        <f t="shared" si="13"/>
        <v>0</v>
      </c>
    </row>
    <row r="51" spans="1:80" x14ac:dyDescent="0.25">
      <c r="A51" s="36">
        <v>41703</v>
      </c>
      <c r="B51" s="36">
        <v>0.63514089120370365</v>
      </c>
      <c r="C51" s="36">
        <v>13.945</v>
      </c>
      <c r="D51" s="36">
        <v>3.0000000000000001E-3</v>
      </c>
      <c r="E51" s="36">
        <v>30</v>
      </c>
      <c r="F51" s="36">
        <v>2393.6999999999998</v>
      </c>
      <c r="G51" s="36">
        <v>15.6</v>
      </c>
      <c r="H51" s="36">
        <v>-22.3</v>
      </c>
      <c r="I51" s="36"/>
      <c r="J51" s="36">
        <v>1.3</v>
      </c>
      <c r="K51" s="36">
        <v>0.88339999999999996</v>
      </c>
      <c r="L51" s="36">
        <v>12.319599999999999</v>
      </c>
      <c r="M51" s="36">
        <v>2.7000000000000001E-3</v>
      </c>
      <c r="N51" s="36">
        <v>2114.7058000000002</v>
      </c>
      <c r="O51" s="36">
        <v>13.7818</v>
      </c>
      <c r="P51" s="36">
        <v>2128.5</v>
      </c>
      <c r="Q51" s="36">
        <v>1592.4698000000001</v>
      </c>
      <c r="R51" s="36">
        <v>10.378299999999999</v>
      </c>
      <c r="S51" s="36">
        <v>1602.8</v>
      </c>
      <c r="T51" s="36">
        <v>0</v>
      </c>
      <c r="U51" s="36"/>
      <c r="V51" s="36"/>
      <c r="W51" s="36">
        <v>0</v>
      </c>
      <c r="X51" s="36">
        <v>1.1485000000000001</v>
      </c>
      <c r="Y51" s="36">
        <v>12.2</v>
      </c>
      <c r="Z51" s="36">
        <v>867</v>
      </c>
      <c r="AA51" s="36">
        <v>887</v>
      </c>
      <c r="AB51" s="36">
        <v>817</v>
      </c>
      <c r="AC51" s="36">
        <v>49</v>
      </c>
      <c r="AD51" s="36">
        <v>5.23</v>
      </c>
      <c r="AE51" s="36">
        <v>0.12</v>
      </c>
      <c r="AF51" s="36">
        <v>994</v>
      </c>
      <c r="AG51" s="36">
        <v>-12</v>
      </c>
      <c r="AH51" s="36">
        <v>13</v>
      </c>
      <c r="AI51" s="36">
        <v>14</v>
      </c>
      <c r="AJ51" s="36">
        <v>191</v>
      </c>
      <c r="AK51" s="36">
        <v>191</v>
      </c>
      <c r="AL51" s="36">
        <v>7.3</v>
      </c>
      <c r="AM51" s="36">
        <v>195</v>
      </c>
      <c r="AN51" s="36" t="s">
        <v>155</v>
      </c>
      <c r="AO51" s="36">
        <v>2</v>
      </c>
      <c r="AP51" s="36">
        <v>0.84340277777777783</v>
      </c>
      <c r="AQ51" s="36">
        <v>47.160251000000002</v>
      </c>
      <c r="AR51" s="36">
        <v>-88.484161999999998</v>
      </c>
      <c r="AS51" s="36">
        <v>312</v>
      </c>
      <c r="AT51" s="36">
        <v>36.200000000000003</v>
      </c>
      <c r="AU51" s="36">
        <v>12</v>
      </c>
      <c r="AV51" s="36">
        <v>8</v>
      </c>
      <c r="AW51" s="36" t="s">
        <v>403</v>
      </c>
      <c r="AX51" s="36">
        <v>1.3431999999999999</v>
      </c>
      <c r="AY51" s="36">
        <v>1</v>
      </c>
      <c r="AZ51" s="36">
        <v>1.9432</v>
      </c>
      <c r="BA51" s="36">
        <v>14.048999999999999</v>
      </c>
      <c r="BB51" s="36">
        <v>15.24</v>
      </c>
      <c r="BC51" s="36">
        <v>1.08</v>
      </c>
      <c r="BD51" s="36">
        <v>13.193</v>
      </c>
      <c r="BE51" s="36">
        <v>3035.12</v>
      </c>
      <c r="BF51" s="36">
        <v>0.41599999999999998</v>
      </c>
      <c r="BG51" s="36">
        <v>54.558999999999997</v>
      </c>
      <c r="BH51" s="36">
        <v>0.35599999999999998</v>
      </c>
      <c r="BI51" s="36">
        <v>54.914000000000001</v>
      </c>
      <c r="BJ51" s="36">
        <v>41.085000000000001</v>
      </c>
      <c r="BK51" s="36">
        <v>0.26800000000000002</v>
      </c>
      <c r="BL51" s="36">
        <v>41.353000000000002</v>
      </c>
      <c r="BM51" s="36">
        <v>0</v>
      </c>
      <c r="BN51" s="36"/>
      <c r="BO51" s="36"/>
      <c r="BP51" s="36"/>
      <c r="BQ51" s="36">
        <v>205.732</v>
      </c>
      <c r="BR51" s="36">
        <v>0.22356300000000001</v>
      </c>
      <c r="BS51" s="36">
        <v>0.34982200000000002</v>
      </c>
      <c r="BT51" s="36">
        <v>1.0999999999999999E-2</v>
      </c>
      <c r="BU51" s="36">
        <v>5.3817199999999996</v>
      </c>
      <c r="BV51" s="36">
        <f t="shared" si="8"/>
        <v>7.0314222000000006</v>
      </c>
      <c r="BW51" s="4">
        <f t="shared" si="9"/>
        <v>1.4218504239999998</v>
      </c>
      <c r="BY51" s="4">
        <f t="shared" si="10"/>
        <v>12609.9761569408</v>
      </c>
      <c r="BZ51" s="4">
        <f t="shared" si="11"/>
        <v>1.7283501414399998</v>
      </c>
      <c r="CA51" s="4">
        <f t="shared" si="12"/>
        <v>170.6953499064</v>
      </c>
      <c r="CB51" s="4">
        <f t="shared" si="13"/>
        <v>0</v>
      </c>
    </row>
    <row r="52" spans="1:80" x14ac:dyDescent="0.25">
      <c r="A52" s="36">
        <v>41703</v>
      </c>
      <c r="B52" s="36">
        <v>0.6351524652777778</v>
      </c>
      <c r="C52" s="36">
        <v>14.327999999999999</v>
      </c>
      <c r="D52" s="36">
        <v>3.3999999999999998E-3</v>
      </c>
      <c r="E52" s="36">
        <v>34.300168999999997</v>
      </c>
      <c r="F52" s="36">
        <v>2040.6</v>
      </c>
      <c r="G52" s="36">
        <v>-0.9</v>
      </c>
      <c r="H52" s="36">
        <v>-17.600000000000001</v>
      </c>
      <c r="I52" s="36"/>
      <c r="J52" s="36">
        <v>1.5</v>
      </c>
      <c r="K52" s="36">
        <v>0.88049999999999995</v>
      </c>
      <c r="L52" s="36">
        <v>12.615500000000001</v>
      </c>
      <c r="M52" s="36">
        <v>3.0000000000000001E-3</v>
      </c>
      <c r="N52" s="36">
        <v>1796.6989000000001</v>
      </c>
      <c r="O52" s="36">
        <v>0</v>
      </c>
      <c r="P52" s="36">
        <v>1796.7</v>
      </c>
      <c r="Q52" s="36">
        <v>1352.9961000000001</v>
      </c>
      <c r="R52" s="36">
        <v>0</v>
      </c>
      <c r="S52" s="36">
        <v>1353</v>
      </c>
      <c r="T52" s="36">
        <v>0</v>
      </c>
      <c r="U52" s="36"/>
      <c r="V52" s="36"/>
      <c r="W52" s="36">
        <v>0</v>
      </c>
      <c r="X52" s="36">
        <v>1.3207</v>
      </c>
      <c r="Y52" s="36">
        <v>12.2</v>
      </c>
      <c r="Z52" s="36">
        <v>865</v>
      </c>
      <c r="AA52" s="36">
        <v>888</v>
      </c>
      <c r="AB52" s="36">
        <v>818</v>
      </c>
      <c r="AC52" s="36">
        <v>49</v>
      </c>
      <c r="AD52" s="36">
        <v>5.23</v>
      </c>
      <c r="AE52" s="36">
        <v>0.12</v>
      </c>
      <c r="AF52" s="36">
        <v>994</v>
      </c>
      <c r="AG52" s="36">
        <v>-12</v>
      </c>
      <c r="AH52" s="36">
        <v>13</v>
      </c>
      <c r="AI52" s="36">
        <v>14</v>
      </c>
      <c r="AJ52" s="36">
        <v>191</v>
      </c>
      <c r="AK52" s="36">
        <v>191</v>
      </c>
      <c r="AL52" s="36">
        <v>7.2</v>
      </c>
      <c r="AM52" s="36">
        <v>195</v>
      </c>
      <c r="AN52" s="36" t="s">
        <v>155</v>
      </c>
      <c r="AO52" s="36">
        <v>2</v>
      </c>
      <c r="AP52" s="36">
        <v>0.84341435185185187</v>
      </c>
      <c r="AQ52" s="36">
        <v>47.160392000000002</v>
      </c>
      <c r="AR52" s="36">
        <v>-88.484151999999995</v>
      </c>
      <c r="AS52" s="36">
        <v>312.10000000000002</v>
      </c>
      <c r="AT52" s="36">
        <v>35.5</v>
      </c>
      <c r="AU52" s="36">
        <v>12</v>
      </c>
      <c r="AV52" s="36">
        <v>8</v>
      </c>
      <c r="AW52" s="36" t="s">
        <v>403</v>
      </c>
      <c r="AX52" s="36">
        <v>1.3919999999999999</v>
      </c>
      <c r="AY52" s="36">
        <v>1</v>
      </c>
      <c r="AZ52" s="36">
        <v>2.0135999999999998</v>
      </c>
      <c r="BA52" s="36">
        <v>14.048999999999999</v>
      </c>
      <c r="BB52" s="36">
        <v>14.86</v>
      </c>
      <c r="BC52" s="36">
        <v>1.06</v>
      </c>
      <c r="BD52" s="36">
        <v>13.576000000000001</v>
      </c>
      <c r="BE52" s="36">
        <v>3034.8150000000001</v>
      </c>
      <c r="BF52" s="36">
        <v>0.46200000000000002</v>
      </c>
      <c r="BG52" s="36">
        <v>45.262999999999998</v>
      </c>
      <c r="BH52" s="36">
        <v>0</v>
      </c>
      <c r="BI52" s="36">
        <v>45.262999999999998</v>
      </c>
      <c r="BJ52" s="36">
        <v>34.085000000000001</v>
      </c>
      <c r="BK52" s="36">
        <v>0</v>
      </c>
      <c r="BL52" s="36">
        <v>34.085000000000001</v>
      </c>
      <c r="BM52" s="36">
        <v>0</v>
      </c>
      <c r="BN52" s="36"/>
      <c r="BO52" s="36"/>
      <c r="BP52" s="36"/>
      <c r="BQ52" s="36">
        <v>231.011</v>
      </c>
      <c r="BR52" s="36">
        <v>0.30721900000000002</v>
      </c>
      <c r="BS52" s="36">
        <v>0.35458899999999999</v>
      </c>
      <c r="BT52" s="36">
        <v>1.0999999999999999E-2</v>
      </c>
      <c r="BU52" s="36">
        <v>7.3955299999999999</v>
      </c>
      <c r="BV52" s="36">
        <f t="shared" si="8"/>
        <v>7.1272389</v>
      </c>
      <c r="BW52" s="4">
        <f t="shared" si="9"/>
        <v>1.953899026</v>
      </c>
      <c r="BY52" s="4">
        <f t="shared" si="10"/>
        <v>17326.818471005401</v>
      </c>
      <c r="BZ52" s="4">
        <f t="shared" si="11"/>
        <v>2.6377193119200002</v>
      </c>
      <c r="CA52" s="4">
        <f t="shared" si="12"/>
        <v>194.6031661186</v>
      </c>
      <c r="CB52" s="4">
        <f t="shared" si="13"/>
        <v>0</v>
      </c>
    </row>
    <row r="53" spans="1:80" x14ac:dyDescent="0.25">
      <c r="A53" s="36">
        <v>41703</v>
      </c>
      <c r="B53" s="36">
        <v>0.63516403935185184</v>
      </c>
      <c r="C53" s="36">
        <v>14.44</v>
      </c>
      <c r="D53" s="36">
        <v>6.0000000000000001E-3</v>
      </c>
      <c r="E53" s="36">
        <v>59.595278</v>
      </c>
      <c r="F53" s="36">
        <v>1810.1</v>
      </c>
      <c r="G53" s="36">
        <v>8.5</v>
      </c>
      <c r="H53" s="36">
        <v>-1.4</v>
      </c>
      <c r="I53" s="36"/>
      <c r="J53" s="36">
        <v>1.6</v>
      </c>
      <c r="K53" s="36">
        <v>0.87970000000000004</v>
      </c>
      <c r="L53" s="36">
        <v>12.7026</v>
      </c>
      <c r="M53" s="36">
        <v>5.1999999999999998E-3</v>
      </c>
      <c r="N53" s="36">
        <v>1592.2924</v>
      </c>
      <c r="O53" s="36">
        <v>7.4526000000000003</v>
      </c>
      <c r="P53" s="36">
        <v>1599.7</v>
      </c>
      <c r="Q53" s="36">
        <v>1199.0687</v>
      </c>
      <c r="R53" s="36">
        <v>5.6121999999999996</v>
      </c>
      <c r="S53" s="36">
        <v>1204.7</v>
      </c>
      <c r="T53" s="36">
        <v>0</v>
      </c>
      <c r="U53" s="36"/>
      <c r="V53" s="36"/>
      <c r="W53" s="36">
        <v>0</v>
      </c>
      <c r="X53" s="36">
        <v>1.4075</v>
      </c>
      <c r="Y53" s="36">
        <v>12.3</v>
      </c>
      <c r="Z53" s="36">
        <v>865</v>
      </c>
      <c r="AA53" s="36">
        <v>888</v>
      </c>
      <c r="AB53" s="36">
        <v>817</v>
      </c>
      <c r="AC53" s="36">
        <v>49</v>
      </c>
      <c r="AD53" s="36">
        <v>5.23</v>
      </c>
      <c r="AE53" s="36">
        <v>0.12</v>
      </c>
      <c r="AF53" s="36">
        <v>994</v>
      </c>
      <c r="AG53" s="36">
        <v>-12</v>
      </c>
      <c r="AH53" s="36">
        <v>13</v>
      </c>
      <c r="AI53" s="36">
        <v>14</v>
      </c>
      <c r="AJ53" s="36">
        <v>191.1</v>
      </c>
      <c r="AK53" s="36">
        <v>191</v>
      </c>
      <c r="AL53" s="36">
        <v>7.5</v>
      </c>
      <c r="AM53" s="36">
        <v>195</v>
      </c>
      <c r="AN53" s="36" t="s">
        <v>155</v>
      </c>
      <c r="AO53" s="36">
        <v>2</v>
      </c>
      <c r="AP53" s="36">
        <v>0.84342592592592591</v>
      </c>
      <c r="AQ53" s="36">
        <v>47.160530000000001</v>
      </c>
      <c r="AR53" s="36">
        <v>-88.484125000000006</v>
      </c>
      <c r="AS53" s="36">
        <v>312.2</v>
      </c>
      <c r="AT53" s="36">
        <v>34.700000000000003</v>
      </c>
      <c r="AU53" s="36">
        <v>12</v>
      </c>
      <c r="AV53" s="36">
        <v>8</v>
      </c>
      <c r="AW53" s="36" t="s">
        <v>403</v>
      </c>
      <c r="AX53" s="36">
        <v>1</v>
      </c>
      <c r="AY53" s="36">
        <v>1.0431999999999999</v>
      </c>
      <c r="AZ53" s="36">
        <v>1.7432000000000001</v>
      </c>
      <c r="BA53" s="36">
        <v>14.048999999999999</v>
      </c>
      <c r="BB53" s="36">
        <v>14.74</v>
      </c>
      <c r="BC53" s="36">
        <v>1.05</v>
      </c>
      <c r="BD53" s="36">
        <v>13.677</v>
      </c>
      <c r="BE53" s="36">
        <v>3034.221</v>
      </c>
      <c r="BF53" s="36">
        <v>0.79700000000000004</v>
      </c>
      <c r="BG53" s="36">
        <v>39.83</v>
      </c>
      <c r="BH53" s="36">
        <v>0.186</v>
      </c>
      <c r="BI53" s="36">
        <v>40.017000000000003</v>
      </c>
      <c r="BJ53" s="36">
        <v>29.994</v>
      </c>
      <c r="BK53" s="36">
        <v>0.14000000000000001</v>
      </c>
      <c r="BL53" s="36">
        <v>30.134</v>
      </c>
      <c r="BM53" s="36">
        <v>0</v>
      </c>
      <c r="BN53" s="36"/>
      <c r="BO53" s="36"/>
      <c r="BP53" s="36"/>
      <c r="BQ53" s="36">
        <v>244.45599999999999</v>
      </c>
      <c r="BR53" s="36">
        <v>0.32381100000000002</v>
      </c>
      <c r="BS53" s="36">
        <v>0.35186299999999998</v>
      </c>
      <c r="BT53" s="36">
        <v>1.0999999999999999E-2</v>
      </c>
      <c r="BU53" s="36">
        <v>7.7949400000000004</v>
      </c>
      <c r="BV53" s="36">
        <f t="shared" si="8"/>
        <v>7.0724463000000002</v>
      </c>
      <c r="BW53" s="4">
        <f t="shared" si="9"/>
        <v>2.059423148</v>
      </c>
      <c r="BY53" s="4">
        <f t="shared" si="10"/>
        <v>18259.01253542328</v>
      </c>
      <c r="BZ53" s="4">
        <f t="shared" si="11"/>
        <v>4.7961018629600005</v>
      </c>
      <c r="CA53" s="4">
        <f t="shared" si="12"/>
        <v>180.49470423792002</v>
      </c>
      <c r="CB53" s="4">
        <f t="shared" si="13"/>
        <v>0</v>
      </c>
    </row>
    <row r="54" spans="1:80" x14ac:dyDescent="0.25">
      <c r="A54" s="36">
        <v>41703</v>
      </c>
      <c r="B54" s="37">
        <v>0.63517561342592599</v>
      </c>
      <c r="C54" s="36">
        <v>14.593</v>
      </c>
      <c r="D54" s="36">
        <v>6.0000000000000001E-3</v>
      </c>
      <c r="E54" s="36">
        <v>60</v>
      </c>
      <c r="F54" s="36">
        <v>1691.1</v>
      </c>
      <c r="G54" s="36">
        <v>2.5</v>
      </c>
      <c r="H54" s="36">
        <v>-14.1</v>
      </c>
      <c r="I54" s="36"/>
      <c r="J54" s="36">
        <v>1.74</v>
      </c>
      <c r="K54" s="36">
        <v>0.87860000000000005</v>
      </c>
      <c r="L54" s="36">
        <v>12.8203</v>
      </c>
      <c r="M54" s="36">
        <v>5.3E-3</v>
      </c>
      <c r="N54" s="36">
        <v>1485.7184</v>
      </c>
      <c r="O54" s="36">
        <v>2.2210999999999999</v>
      </c>
      <c r="P54" s="36">
        <v>1487.9</v>
      </c>
      <c r="Q54" s="36">
        <v>1118.8136999999999</v>
      </c>
      <c r="R54" s="36">
        <v>1.6726000000000001</v>
      </c>
      <c r="S54" s="36">
        <v>1120.5</v>
      </c>
      <c r="T54" s="36">
        <v>0</v>
      </c>
      <c r="U54" s="36"/>
      <c r="V54" s="36"/>
      <c r="W54" s="36">
        <v>0</v>
      </c>
      <c r="X54" s="36">
        <v>1.5304</v>
      </c>
      <c r="Y54" s="36">
        <v>12.5</v>
      </c>
      <c r="Z54" s="36">
        <v>865</v>
      </c>
      <c r="AA54" s="36">
        <v>887</v>
      </c>
      <c r="AB54" s="36">
        <v>816</v>
      </c>
      <c r="AC54" s="36">
        <v>49</v>
      </c>
      <c r="AD54" s="36">
        <v>5.23</v>
      </c>
      <c r="AE54" s="36">
        <v>0.12</v>
      </c>
      <c r="AF54" s="36">
        <v>994</v>
      </c>
      <c r="AG54" s="36">
        <v>-12</v>
      </c>
      <c r="AH54" s="36">
        <v>13</v>
      </c>
      <c r="AI54" s="36">
        <v>14</v>
      </c>
      <c r="AJ54" s="36">
        <v>191.9</v>
      </c>
      <c r="AK54" s="36">
        <v>191</v>
      </c>
      <c r="AL54" s="36">
        <v>7.6</v>
      </c>
      <c r="AM54" s="36">
        <v>195</v>
      </c>
      <c r="AN54" s="36" t="s">
        <v>155</v>
      </c>
      <c r="AO54" s="36">
        <v>2</v>
      </c>
      <c r="AP54" s="36">
        <v>0.84343749999999995</v>
      </c>
      <c r="AQ54" s="36">
        <v>47.160665000000002</v>
      </c>
      <c r="AR54" s="36">
        <v>-88.484088999999997</v>
      </c>
      <c r="AS54" s="36">
        <v>312.2</v>
      </c>
      <c r="AT54" s="36">
        <v>34</v>
      </c>
      <c r="AU54" s="36">
        <v>12</v>
      </c>
      <c r="AV54" s="36">
        <v>8</v>
      </c>
      <c r="AW54" s="36" t="s">
        <v>403</v>
      </c>
      <c r="AX54" s="36">
        <v>1.0431999999999999</v>
      </c>
      <c r="AY54" s="36">
        <v>1.2647999999999999</v>
      </c>
      <c r="AZ54" s="36">
        <v>1.9648000000000001</v>
      </c>
      <c r="BA54" s="36">
        <v>14.048999999999999</v>
      </c>
      <c r="BB54" s="36">
        <v>14.6</v>
      </c>
      <c r="BC54" s="36">
        <v>1.04</v>
      </c>
      <c r="BD54" s="36">
        <v>13.824</v>
      </c>
      <c r="BE54" s="36">
        <v>3034.1379999999999</v>
      </c>
      <c r="BF54" s="36">
        <v>0.79400000000000004</v>
      </c>
      <c r="BG54" s="36">
        <v>36.822000000000003</v>
      </c>
      <c r="BH54" s="36">
        <v>5.5E-2</v>
      </c>
      <c r="BI54" s="36">
        <v>36.877000000000002</v>
      </c>
      <c r="BJ54" s="36">
        <v>27.728999999999999</v>
      </c>
      <c r="BK54" s="36">
        <v>4.1000000000000002E-2</v>
      </c>
      <c r="BL54" s="36">
        <v>27.77</v>
      </c>
      <c r="BM54" s="36">
        <v>0</v>
      </c>
      <c r="BN54" s="36"/>
      <c r="BO54" s="36"/>
      <c r="BP54" s="36"/>
      <c r="BQ54" s="36">
        <v>263.35700000000003</v>
      </c>
      <c r="BR54" s="36">
        <v>0.49420500000000001</v>
      </c>
      <c r="BS54" s="36">
        <v>0.35127399999999998</v>
      </c>
      <c r="BT54" s="36">
        <v>1.1136999999999999E-2</v>
      </c>
      <c r="BU54" s="36">
        <v>11.896750000000001</v>
      </c>
      <c r="BV54" s="36">
        <f t="shared" si="8"/>
        <v>7.0606074000000003</v>
      </c>
      <c r="BW54" s="4">
        <f t="shared" si="9"/>
        <v>3.1431213499999999</v>
      </c>
      <c r="BY54" s="4">
        <f t="shared" si="10"/>
        <v>27866.406326158001</v>
      </c>
      <c r="BZ54" s="4">
        <f t="shared" si="11"/>
        <v>7.2923270540000003</v>
      </c>
      <c r="CA54" s="4">
        <f t="shared" si="12"/>
        <v>254.67120513900002</v>
      </c>
      <c r="CB54" s="4">
        <f t="shared" si="13"/>
        <v>0</v>
      </c>
    </row>
    <row r="55" spans="1:80" x14ac:dyDescent="0.25">
      <c r="A55" s="36">
        <v>41703</v>
      </c>
      <c r="B55" s="39">
        <v>0.63518718750000003</v>
      </c>
      <c r="C55" s="36">
        <v>14.627000000000001</v>
      </c>
      <c r="D55" s="36">
        <v>5.3E-3</v>
      </c>
      <c r="E55" s="36">
        <v>53.393782000000002</v>
      </c>
      <c r="F55" s="36">
        <v>1908.4</v>
      </c>
      <c r="G55" s="36">
        <v>10.3</v>
      </c>
      <c r="H55" s="36">
        <v>-11.5</v>
      </c>
      <c r="I55" s="36"/>
      <c r="J55" s="36">
        <v>1.8</v>
      </c>
      <c r="K55" s="36">
        <v>0.87819999999999998</v>
      </c>
      <c r="L55" s="36">
        <v>12.8446</v>
      </c>
      <c r="M55" s="36">
        <v>4.7000000000000002E-3</v>
      </c>
      <c r="N55" s="36">
        <v>1675.8810000000001</v>
      </c>
      <c r="O55" s="36">
        <v>9.0054999999999996</v>
      </c>
      <c r="P55" s="36">
        <v>1684.9</v>
      </c>
      <c r="Q55" s="36">
        <v>1262.0146999999999</v>
      </c>
      <c r="R55" s="36">
        <v>6.7816000000000001</v>
      </c>
      <c r="S55" s="36">
        <v>1268.8</v>
      </c>
      <c r="T55" s="36">
        <v>0</v>
      </c>
      <c r="U55" s="36"/>
      <c r="V55" s="36"/>
      <c r="W55" s="36">
        <v>0</v>
      </c>
      <c r="X55" s="36">
        <v>1.5807</v>
      </c>
      <c r="Y55" s="36">
        <v>12.4</v>
      </c>
      <c r="Z55" s="36">
        <v>866</v>
      </c>
      <c r="AA55" s="36">
        <v>887</v>
      </c>
      <c r="AB55" s="36">
        <v>818</v>
      </c>
      <c r="AC55" s="36">
        <v>49</v>
      </c>
      <c r="AD55" s="36">
        <v>5.23</v>
      </c>
      <c r="AE55" s="36">
        <v>0.12</v>
      </c>
      <c r="AF55" s="36">
        <v>994</v>
      </c>
      <c r="AG55" s="36">
        <v>-12</v>
      </c>
      <c r="AH55" s="36">
        <v>13.137</v>
      </c>
      <c r="AI55" s="36">
        <v>14</v>
      </c>
      <c r="AJ55" s="36">
        <v>191</v>
      </c>
      <c r="AK55" s="36">
        <v>190.9</v>
      </c>
      <c r="AL55" s="36">
        <v>7.2</v>
      </c>
      <c r="AM55" s="36">
        <v>195</v>
      </c>
      <c r="AN55" s="36" t="s">
        <v>155</v>
      </c>
      <c r="AO55" s="36">
        <v>2</v>
      </c>
      <c r="AP55" s="36">
        <v>0.8434490740740741</v>
      </c>
      <c r="AQ55" s="36">
        <v>47.160798999999997</v>
      </c>
      <c r="AR55" s="36">
        <v>-88.484042000000002</v>
      </c>
      <c r="AS55" s="36">
        <v>312.39999999999998</v>
      </c>
      <c r="AT55" s="36">
        <v>33.9</v>
      </c>
      <c r="AU55" s="36">
        <v>12</v>
      </c>
      <c r="AV55" s="36">
        <v>8</v>
      </c>
      <c r="AW55" s="36" t="s">
        <v>403</v>
      </c>
      <c r="AX55" s="36">
        <v>1.2432000000000001</v>
      </c>
      <c r="AY55" s="36">
        <v>1.5431999999999999</v>
      </c>
      <c r="AZ55" s="36">
        <v>2.2648000000000001</v>
      </c>
      <c r="BA55" s="36">
        <v>14.048999999999999</v>
      </c>
      <c r="BB55" s="36">
        <v>14.57</v>
      </c>
      <c r="BC55" s="36">
        <v>1.04</v>
      </c>
      <c r="BD55" s="36">
        <v>13.875</v>
      </c>
      <c r="BE55" s="36">
        <v>3034.26</v>
      </c>
      <c r="BF55" s="36">
        <v>0.70499999999999996</v>
      </c>
      <c r="BG55" s="36">
        <v>41.457999999999998</v>
      </c>
      <c r="BH55" s="36">
        <v>0.223</v>
      </c>
      <c r="BI55" s="36">
        <v>41.680999999999997</v>
      </c>
      <c r="BJ55" s="36">
        <v>31.22</v>
      </c>
      <c r="BK55" s="36">
        <v>0.16800000000000001</v>
      </c>
      <c r="BL55" s="36">
        <v>31.388000000000002</v>
      </c>
      <c r="BM55" s="36">
        <v>0</v>
      </c>
      <c r="BN55" s="36"/>
      <c r="BO55" s="36"/>
      <c r="BP55" s="36"/>
      <c r="BQ55" s="36">
        <v>271.50400000000002</v>
      </c>
      <c r="BR55" s="36">
        <v>0.47728900000000002</v>
      </c>
      <c r="BS55" s="36">
        <v>0.35286299999999998</v>
      </c>
      <c r="BT55" s="36">
        <v>1.2E-2</v>
      </c>
      <c r="BU55" s="36">
        <v>11.48954</v>
      </c>
      <c r="BV55" s="36">
        <f t="shared" si="8"/>
        <v>7.0925463000000004</v>
      </c>
      <c r="BW55" s="4">
        <f t="shared" si="9"/>
        <v>3.0355364679999997</v>
      </c>
      <c r="BY55" s="4">
        <f t="shared" si="10"/>
        <v>26913.658266388804</v>
      </c>
      <c r="BZ55" s="4">
        <f t="shared" si="11"/>
        <v>6.2532970403999997</v>
      </c>
      <c r="CA55" s="4">
        <f t="shared" si="12"/>
        <v>276.91905475359999</v>
      </c>
      <c r="CB55" s="4">
        <f t="shared" si="13"/>
        <v>0</v>
      </c>
    </row>
    <row r="56" spans="1:80" x14ac:dyDescent="0.25">
      <c r="A56" s="36">
        <v>41703</v>
      </c>
      <c r="B56" s="36">
        <v>0.63519876157407407</v>
      </c>
      <c r="C56" s="36">
        <v>14.307</v>
      </c>
      <c r="D56" s="36">
        <v>4.0000000000000001E-3</v>
      </c>
      <c r="E56" s="36">
        <v>40.233307000000003</v>
      </c>
      <c r="F56" s="36">
        <v>2182</v>
      </c>
      <c r="G56" s="36">
        <v>14.4</v>
      </c>
      <c r="H56" s="36">
        <v>-30.1</v>
      </c>
      <c r="I56" s="36"/>
      <c r="J56" s="36">
        <v>1.75</v>
      </c>
      <c r="K56" s="36">
        <v>0.88070000000000004</v>
      </c>
      <c r="L56" s="36">
        <v>12.5997</v>
      </c>
      <c r="M56" s="36">
        <v>3.5000000000000001E-3</v>
      </c>
      <c r="N56" s="36">
        <v>1921.6569</v>
      </c>
      <c r="O56" s="36">
        <v>12.7018</v>
      </c>
      <c r="P56" s="36">
        <v>1934.4</v>
      </c>
      <c r="Q56" s="36">
        <v>1447.0989</v>
      </c>
      <c r="R56" s="36">
        <v>9.5650999999999993</v>
      </c>
      <c r="S56" s="36">
        <v>1456.7</v>
      </c>
      <c r="T56" s="36">
        <v>0</v>
      </c>
      <c r="U56" s="36"/>
      <c r="V56" s="36"/>
      <c r="W56" s="36">
        <v>0</v>
      </c>
      <c r="X56" s="36">
        <v>1.5439000000000001</v>
      </c>
      <c r="Y56" s="36">
        <v>12.5</v>
      </c>
      <c r="Z56" s="36">
        <v>864</v>
      </c>
      <c r="AA56" s="36">
        <v>887</v>
      </c>
      <c r="AB56" s="36">
        <v>816</v>
      </c>
      <c r="AC56" s="36">
        <v>49</v>
      </c>
      <c r="AD56" s="36">
        <v>5.23</v>
      </c>
      <c r="AE56" s="36">
        <v>0.12</v>
      </c>
      <c r="AF56" s="36">
        <v>994</v>
      </c>
      <c r="AG56" s="36">
        <v>-12</v>
      </c>
      <c r="AH56" s="36">
        <v>13.863</v>
      </c>
      <c r="AI56" s="36">
        <v>14</v>
      </c>
      <c r="AJ56" s="36">
        <v>191</v>
      </c>
      <c r="AK56" s="36">
        <v>189.9</v>
      </c>
      <c r="AL56" s="36">
        <v>7.4</v>
      </c>
      <c r="AM56" s="36">
        <v>195</v>
      </c>
      <c r="AN56" s="36" t="s">
        <v>155</v>
      </c>
      <c r="AO56" s="36">
        <v>2</v>
      </c>
      <c r="AP56" s="36">
        <v>0.84346064814814825</v>
      </c>
      <c r="AQ56" s="36">
        <v>47.16095</v>
      </c>
      <c r="AR56" s="36">
        <v>-88.483991000000003</v>
      </c>
      <c r="AS56" s="36">
        <v>313.10000000000002</v>
      </c>
      <c r="AT56" s="36">
        <v>36</v>
      </c>
      <c r="AU56" s="36">
        <v>12</v>
      </c>
      <c r="AV56" s="36">
        <v>8</v>
      </c>
      <c r="AW56" s="36" t="s">
        <v>403</v>
      </c>
      <c r="AX56" s="36">
        <v>1.4</v>
      </c>
      <c r="AY56" s="36">
        <v>1.7</v>
      </c>
      <c r="AZ56" s="36">
        <v>2.5</v>
      </c>
      <c r="BA56" s="36">
        <v>14.048999999999999</v>
      </c>
      <c r="BB56" s="36">
        <v>14.88</v>
      </c>
      <c r="BC56" s="36">
        <v>1.06</v>
      </c>
      <c r="BD56" s="36">
        <v>13.545999999999999</v>
      </c>
      <c r="BE56" s="36">
        <v>3034.6990000000001</v>
      </c>
      <c r="BF56" s="36">
        <v>0.54300000000000004</v>
      </c>
      <c r="BG56" s="36">
        <v>48.469000000000001</v>
      </c>
      <c r="BH56" s="36">
        <v>0.32</v>
      </c>
      <c r="BI56" s="36">
        <v>48.79</v>
      </c>
      <c r="BJ56" s="36">
        <v>36.5</v>
      </c>
      <c r="BK56" s="36">
        <v>0.24099999999999999</v>
      </c>
      <c r="BL56" s="36">
        <v>36.741</v>
      </c>
      <c r="BM56" s="36">
        <v>0</v>
      </c>
      <c r="BN56" s="36"/>
      <c r="BO56" s="36"/>
      <c r="BP56" s="36"/>
      <c r="BQ56" s="36">
        <v>270.37700000000001</v>
      </c>
      <c r="BR56" s="36">
        <v>0.564836</v>
      </c>
      <c r="BS56" s="36">
        <v>0.35172599999999998</v>
      </c>
      <c r="BT56" s="36">
        <v>1.2E-2</v>
      </c>
      <c r="BU56" s="36">
        <v>13.597015000000001</v>
      </c>
      <c r="BV56" s="36">
        <f t="shared" si="8"/>
        <v>7.0696925999999998</v>
      </c>
      <c r="BW56" s="4">
        <f t="shared" si="9"/>
        <v>3.592331363</v>
      </c>
      <c r="BY56" s="4">
        <f t="shared" si="10"/>
        <v>31854.918519730425</v>
      </c>
      <c r="BZ56" s="4">
        <f t="shared" si="11"/>
        <v>5.6998142999400008</v>
      </c>
      <c r="CA56" s="4">
        <f t="shared" si="12"/>
        <v>383.13668867000007</v>
      </c>
      <c r="CB56" s="4">
        <f t="shared" si="13"/>
        <v>0</v>
      </c>
    </row>
    <row r="57" spans="1:80" x14ac:dyDescent="0.25">
      <c r="A57" s="36">
        <v>41703</v>
      </c>
      <c r="B57" s="36">
        <v>0.63521033564814811</v>
      </c>
      <c r="C57" s="36">
        <v>13.933</v>
      </c>
      <c r="D57" s="36">
        <v>3.5999999999999999E-3</v>
      </c>
      <c r="E57" s="36">
        <v>36.097152000000001</v>
      </c>
      <c r="F57" s="36">
        <v>2606.6</v>
      </c>
      <c r="G57" s="36">
        <v>-3.8</v>
      </c>
      <c r="H57" s="36">
        <v>-18.600000000000001</v>
      </c>
      <c r="I57" s="36"/>
      <c r="J57" s="36">
        <v>1.51</v>
      </c>
      <c r="K57" s="36">
        <v>0.88339999999999996</v>
      </c>
      <c r="L57" s="36">
        <v>12.3093</v>
      </c>
      <c r="M57" s="36">
        <v>3.2000000000000002E-3</v>
      </c>
      <c r="N57" s="36">
        <v>2302.7638000000002</v>
      </c>
      <c r="O57" s="36">
        <v>0</v>
      </c>
      <c r="P57" s="36">
        <v>2302.8000000000002</v>
      </c>
      <c r="Q57" s="36">
        <v>1734.1184000000001</v>
      </c>
      <c r="R57" s="36">
        <v>0</v>
      </c>
      <c r="S57" s="36">
        <v>1734.1</v>
      </c>
      <c r="T57" s="36">
        <v>0</v>
      </c>
      <c r="U57" s="36"/>
      <c r="V57" s="36"/>
      <c r="W57" s="36">
        <v>0</v>
      </c>
      <c r="X57" s="36">
        <v>1.3331</v>
      </c>
      <c r="Y57" s="36">
        <v>12.4</v>
      </c>
      <c r="Z57" s="36">
        <v>864</v>
      </c>
      <c r="AA57" s="36">
        <v>887</v>
      </c>
      <c r="AB57" s="36">
        <v>816</v>
      </c>
      <c r="AC57" s="36">
        <v>49</v>
      </c>
      <c r="AD57" s="36">
        <v>5.23</v>
      </c>
      <c r="AE57" s="36">
        <v>0.12</v>
      </c>
      <c r="AF57" s="36">
        <v>993</v>
      </c>
      <c r="AG57" s="36">
        <v>-12</v>
      </c>
      <c r="AH57" s="36">
        <v>13</v>
      </c>
      <c r="AI57" s="36">
        <v>14</v>
      </c>
      <c r="AJ57" s="36">
        <v>191</v>
      </c>
      <c r="AK57" s="36">
        <v>189.1</v>
      </c>
      <c r="AL57" s="36">
        <v>7</v>
      </c>
      <c r="AM57" s="36">
        <v>195</v>
      </c>
      <c r="AN57" s="36" t="s">
        <v>155</v>
      </c>
      <c r="AO57" s="36">
        <v>2</v>
      </c>
      <c r="AP57" s="36">
        <v>0.84347222222222218</v>
      </c>
      <c r="AQ57" s="36">
        <v>47.161110999999998</v>
      </c>
      <c r="AR57" s="36">
        <v>-88.483975000000001</v>
      </c>
      <c r="AS57" s="36">
        <v>313.60000000000002</v>
      </c>
      <c r="AT57" s="36">
        <v>37.9</v>
      </c>
      <c r="AU57" s="36">
        <v>12</v>
      </c>
      <c r="AV57" s="36">
        <v>7</v>
      </c>
      <c r="AW57" s="36" t="s">
        <v>403</v>
      </c>
      <c r="AX57" s="36">
        <v>1.4648000000000001</v>
      </c>
      <c r="AY57" s="36">
        <v>1.5488</v>
      </c>
      <c r="AZ57" s="36">
        <v>2.5215999999999998</v>
      </c>
      <c r="BA57" s="36">
        <v>14.048999999999999</v>
      </c>
      <c r="BB57" s="36">
        <v>15.25</v>
      </c>
      <c r="BC57" s="36">
        <v>1.0900000000000001</v>
      </c>
      <c r="BD57" s="36">
        <v>13.194000000000001</v>
      </c>
      <c r="BE57" s="36">
        <v>3034.9949999999999</v>
      </c>
      <c r="BF57" s="36">
        <v>0.5</v>
      </c>
      <c r="BG57" s="36">
        <v>59.457999999999998</v>
      </c>
      <c r="BH57" s="36">
        <v>0</v>
      </c>
      <c r="BI57" s="36">
        <v>59.457999999999998</v>
      </c>
      <c r="BJ57" s="36">
        <v>44.774999999999999</v>
      </c>
      <c r="BK57" s="36">
        <v>0</v>
      </c>
      <c r="BL57" s="36">
        <v>44.774999999999999</v>
      </c>
      <c r="BM57" s="36">
        <v>0</v>
      </c>
      <c r="BN57" s="36"/>
      <c r="BO57" s="36"/>
      <c r="BP57" s="36"/>
      <c r="BQ57" s="36">
        <v>238.994</v>
      </c>
      <c r="BR57" s="36">
        <v>0.57447800000000004</v>
      </c>
      <c r="BS57" s="36">
        <v>0.34972599999999998</v>
      </c>
      <c r="BT57" s="36">
        <v>1.1863E-2</v>
      </c>
      <c r="BU57" s="36">
        <v>13.829122</v>
      </c>
      <c r="BV57" s="36">
        <f t="shared" si="8"/>
        <v>7.0294926000000002</v>
      </c>
      <c r="BW57" s="4">
        <f t="shared" si="9"/>
        <v>3.6536540324</v>
      </c>
      <c r="BY57" s="4">
        <f t="shared" si="10"/>
        <v>32401.856048029076</v>
      </c>
      <c r="BZ57" s="4">
        <f t="shared" si="11"/>
        <v>5.3380410920000001</v>
      </c>
      <c r="CA57" s="4">
        <f t="shared" si="12"/>
        <v>478.02157978859998</v>
      </c>
      <c r="CB57" s="4">
        <f t="shared" si="13"/>
        <v>0</v>
      </c>
    </row>
    <row r="58" spans="1:80" x14ac:dyDescent="0.25">
      <c r="A58" s="36">
        <v>41703</v>
      </c>
      <c r="B58" s="36">
        <v>0.63522190972222226</v>
      </c>
      <c r="C58" s="36">
        <v>13.879</v>
      </c>
      <c r="D58" s="36">
        <v>5.0000000000000001E-3</v>
      </c>
      <c r="E58" s="36">
        <v>50</v>
      </c>
      <c r="F58" s="36">
        <v>2369.6</v>
      </c>
      <c r="G58" s="36">
        <v>-11.4</v>
      </c>
      <c r="H58" s="36">
        <v>-31.1</v>
      </c>
      <c r="I58" s="36"/>
      <c r="J58" s="36">
        <v>1.3</v>
      </c>
      <c r="K58" s="36">
        <v>0.88380000000000003</v>
      </c>
      <c r="L58" s="36">
        <v>12.266500000000001</v>
      </c>
      <c r="M58" s="36">
        <v>4.4000000000000003E-3</v>
      </c>
      <c r="N58" s="36">
        <v>2094.3561</v>
      </c>
      <c r="O58" s="36">
        <v>0</v>
      </c>
      <c r="P58" s="36">
        <v>2094.4</v>
      </c>
      <c r="Q58" s="36">
        <v>1577.2566999999999</v>
      </c>
      <c r="R58" s="36">
        <v>0</v>
      </c>
      <c r="S58" s="36">
        <v>1577.3</v>
      </c>
      <c r="T58" s="36">
        <v>0</v>
      </c>
      <c r="U58" s="36"/>
      <c r="V58" s="36"/>
      <c r="W58" s="36">
        <v>0</v>
      </c>
      <c r="X58" s="36">
        <v>1.149</v>
      </c>
      <c r="Y58" s="36">
        <v>12.3</v>
      </c>
      <c r="Z58" s="36">
        <v>864</v>
      </c>
      <c r="AA58" s="36">
        <v>887</v>
      </c>
      <c r="AB58" s="36">
        <v>818</v>
      </c>
      <c r="AC58" s="36">
        <v>49.1</v>
      </c>
      <c r="AD58" s="36">
        <v>5.25</v>
      </c>
      <c r="AE58" s="36">
        <v>0.12</v>
      </c>
      <c r="AF58" s="36">
        <v>993</v>
      </c>
      <c r="AG58" s="36">
        <v>-12</v>
      </c>
      <c r="AH58" s="36">
        <v>13</v>
      </c>
      <c r="AI58" s="36">
        <v>14</v>
      </c>
      <c r="AJ58" s="36">
        <v>191</v>
      </c>
      <c r="AK58" s="36">
        <v>190</v>
      </c>
      <c r="AL58" s="36">
        <v>7</v>
      </c>
      <c r="AM58" s="36">
        <v>195</v>
      </c>
      <c r="AN58" s="36" t="s">
        <v>155</v>
      </c>
      <c r="AO58" s="36">
        <v>2</v>
      </c>
      <c r="AP58" s="36">
        <v>0.84348379629629633</v>
      </c>
      <c r="AQ58" s="36">
        <v>47.161278000000003</v>
      </c>
      <c r="AR58" s="36">
        <v>-88.483969999999999</v>
      </c>
      <c r="AS58" s="36">
        <v>313.8</v>
      </c>
      <c r="AT58" s="36">
        <v>39.6</v>
      </c>
      <c r="AU58" s="36">
        <v>12</v>
      </c>
      <c r="AV58" s="36">
        <v>7</v>
      </c>
      <c r="AW58" s="36" t="s">
        <v>403</v>
      </c>
      <c r="AX58" s="36">
        <v>1.7216</v>
      </c>
      <c r="AY58" s="36">
        <v>1.0648</v>
      </c>
      <c r="AZ58" s="36">
        <v>2.6432000000000002</v>
      </c>
      <c r="BA58" s="36">
        <v>14.048999999999999</v>
      </c>
      <c r="BB58" s="36">
        <v>15.3</v>
      </c>
      <c r="BC58" s="36">
        <v>1.0900000000000001</v>
      </c>
      <c r="BD58" s="36">
        <v>13.141999999999999</v>
      </c>
      <c r="BE58" s="36">
        <v>3034.721</v>
      </c>
      <c r="BF58" s="36">
        <v>0.69599999999999995</v>
      </c>
      <c r="BG58" s="36">
        <v>54.261000000000003</v>
      </c>
      <c r="BH58" s="36">
        <v>0</v>
      </c>
      <c r="BI58" s="36">
        <v>54.261000000000003</v>
      </c>
      <c r="BJ58" s="36">
        <v>40.863999999999997</v>
      </c>
      <c r="BK58" s="36">
        <v>0</v>
      </c>
      <c r="BL58" s="36">
        <v>40.863999999999997</v>
      </c>
      <c r="BM58" s="36">
        <v>0</v>
      </c>
      <c r="BN58" s="36"/>
      <c r="BO58" s="36"/>
      <c r="BP58" s="36"/>
      <c r="BQ58" s="36">
        <v>206.68899999999999</v>
      </c>
      <c r="BR58" s="36">
        <v>0.45929900000000001</v>
      </c>
      <c r="BS58" s="36">
        <v>0.34813699999999997</v>
      </c>
      <c r="BT58" s="36">
        <v>1.0999999999999999E-2</v>
      </c>
      <c r="BU58" s="36">
        <v>11.056476</v>
      </c>
      <c r="BV58" s="36">
        <f t="shared" si="8"/>
        <v>6.9975537000000001</v>
      </c>
      <c r="BW58" s="4">
        <f t="shared" si="9"/>
        <v>2.9211209592</v>
      </c>
      <c r="BY58" s="4">
        <f t="shared" si="10"/>
        <v>25903.162965267315</v>
      </c>
      <c r="BZ58" s="4">
        <f t="shared" si="11"/>
        <v>5.9407772325119996</v>
      </c>
      <c r="CA58" s="4">
        <f t="shared" si="12"/>
        <v>348.79873682380799</v>
      </c>
      <c r="CB58" s="4">
        <f t="shared" si="13"/>
        <v>0</v>
      </c>
    </row>
    <row r="59" spans="1:80" x14ac:dyDescent="0.25">
      <c r="A59" s="36">
        <v>41703</v>
      </c>
      <c r="B59" s="36">
        <v>0.63523348379629629</v>
      </c>
      <c r="C59" s="36">
        <v>13.87</v>
      </c>
      <c r="D59" s="36">
        <v>5.0000000000000001E-3</v>
      </c>
      <c r="E59" s="36">
        <v>50</v>
      </c>
      <c r="F59" s="36">
        <v>2040.8</v>
      </c>
      <c r="G59" s="36">
        <v>-1.7</v>
      </c>
      <c r="H59" s="36">
        <v>-38.799999999999997</v>
      </c>
      <c r="I59" s="36"/>
      <c r="J59" s="36">
        <v>1.1000000000000001</v>
      </c>
      <c r="K59" s="36">
        <v>0.88390000000000002</v>
      </c>
      <c r="L59" s="36">
        <v>12.260199999999999</v>
      </c>
      <c r="M59" s="36">
        <v>4.4000000000000003E-3</v>
      </c>
      <c r="N59" s="36">
        <v>1803.9585</v>
      </c>
      <c r="O59" s="36">
        <v>0</v>
      </c>
      <c r="P59" s="36">
        <v>1804</v>
      </c>
      <c r="Q59" s="36">
        <v>1359.0023000000001</v>
      </c>
      <c r="R59" s="36">
        <v>0</v>
      </c>
      <c r="S59" s="36">
        <v>1359</v>
      </c>
      <c r="T59" s="36">
        <v>0</v>
      </c>
      <c r="U59" s="36"/>
      <c r="V59" s="36"/>
      <c r="W59" s="36">
        <v>0</v>
      </c>
      <c r="X59" s="36">
        <v>0.97260000000000002</v>
      </c>
      <c r="Y59" s="36">
        <v>12.2</v>
      </c>
      <c r="Z59" s="36">
        <v>865</v>
      </c>
      <c r="AA59" s="36">
        <v>887</v>
      </c>
      <c r="AB59" s="36">
        <v>818</v>
      </c>
      <c r="AC59" s="36">
        <v>50</v>
      </c>
      <c r="AD59" s="36">
        <v>5.34</v>
      </c>
      <c r="AE59" s="36">
        <v>0.12</v>
      </c>
      <c r="AF59" s="36">
        <v>993</v>
      </c>
      <c r="AG59" s="36">
        <v>-12</v>
      </c>
      <c r="AH59" s="36">
        <v>13</v>
      </c>
      <c r="AI59" s="36">
        <v>14</v>
      </c>
      <c r="AJ59" s="36">
        <v>191</v>
      </c>
      <c r="AK59" s="36">
        <v>190</v>
      </c>
      <c r="AL59" s="36">
        <v>7.1</v>
      </c>
      <c r="AM59" s="36">
        <v>195</v>
      </c>
      <c r="AN59" s="36" t="s">
        <v>155</v>
      </c>
      <c r="AO59" s="36">
        <v>2</v>
      </c>
      <c r="AP59" s="36">
        <v>0.84349537037037037</v>
      </c>
      <c r="AQ59" s="36">
        <v>47.161442000000001</v>
      </c>
      <c r="AR59" s="36">
        <v>-88.483979000000005</v>
      </c>
      <c r="AS59" s="36">
        <v>314.10000000000002</v>
      </c>
      <c r="AT59" s="36">
        <v>40.299999999999997</v>
      </c>
      <c r="AU59" s="36">
        <v>12</v>
      </c>
      <c r="AV59" s="36">
        <v>7</v>
      </c>
      <c r="AW59" s="36" t="s">
        <v>403</v>
      </c>
      <c r="AX59" s="36">
        <v>1.8216000000000001</v>
      </c>
      <c r="AY59" s="36">
        <v>1.3431999999999999</v>
      </c>
      <c r="AZ59" s="36">
        <v>2.8431999999999999</v>
      </c>
      <c r="BA59" s="36">
        <v>14.048999999999999</v>
      </c>
      <c r="BB59" s="36">
        <v>15.31</v>
      </c>
      <c r="BC59" s="36">
        <v>1.0900000000000001</v>
      </c>
      <c r="BD59" s="36">
        <v>13.131</v>
      </c>
      <c r="BE59" s="36">
        <v>3034.7249999999999</v>
      </c>
      <c r="BF59" s="36">
        <v>0.69599999999999995</v>
      </c>
      <c r="BG59" s="36">
        <v>46.761000000000003</v>
      </c>
      <c r="BH59" s="36">
        <v>0</v>
      </c>
      <c r="BI59" s="36">
        <v>46.761000000000003</v>
      </c>
      <c r="BJ59" s="36">
        <v>35.226999999999997</v>
      </c>
      <c r="BK59" s="36">
        <v>0</v>
      </c>
      <c r="BL59" s="36">
        <v>35.226999999999997</v>
      </c>
      <c r="BM59" s="36">
        <v>0</v>
      </c>
      <c r="BN59" s="36"/>
      <c r="BO59" s="36"/>
      <c r="BP59" s="36"/>
      <c r="BQ59" s="36">
        <v>175.041</v>
      </c>
      <c r="BR59" s="36">
        <v>0.32315199999999999</v>
      </c>
      <c r="BS59" s="36">
        <v>0.34899999999999998</v>
      </c>
      <c r="BT59" s="36">
        <v>1.0999999999999999E-2</v>
      </c>
      <c r="BU59" s="36">
        <v>7.779077</v>
      </c>
      <c r="BV59" s="36">
        <f t="shared" si="8"/>
        <v>7.0148999999999999</v>
      </c>
      <c r="BW59" s="4">
        <f t="shared" si="9"/>
        <v>2.0552321434</v>
      </c>
      <c r="BY59" s="4">
        <f t="shared" si="10"/>
        <v>18224.8814944929</v>
      </c>
      <c r="BZ59" s="4">
        <f t="shared" si="11"/>
        <v>4.1797914210239995</v>
      </c>
      <c r="CA59" s="4">
        <f t="shared" si="12"/>
        <v>211.55389710978801</v>
      </c>
      <c r="CB59" s="4">
        <f t="shared" si="13"/>
        <v>0</v>
      </c>
    </row>
    <row r="60" spans="1:80" x14ac:dyDescent="0.25">
      <c r="A60" s="36">
        <v>41703</v>
      </c>
      <c r="B60" s="36">
        <v>0.63524505787037044</v>
      </c>
      <c r="C60" s="36">
        <v>13.865</v>
      </c>
      <c r="D60" s="36">
        <v>2.5999999999999999E-3</v>
      </c>
      <c r="E60" s="36">
        <v>25.732793999999998</v>
      </c>
      <c r="F60" s="36">
        <v>1925.3</v>
      </c>
      <c r="G60" s="36">
        <v>0.8</v>
      </c>
      <c r="H60" s="36">
        <v>-13.1</v>
      </c>
      <c r="I60" s="36"/>
      <c r="J60" s="36">
        <v>1.1000000000000001</v>
      </c>
      <c r="K60" s="36">
        <v>0.88419999999999999</v>
      </c>
      <c r="L60" s="36">
        <v>12.2599</v>
      </c>
      <c r="M60" s="36">
        <v>2.3E-3</v>
      </c>
      <c r="N60" s="36">
        <v>1702.3775000000001</v>
      </c>
      <c r="O60" s="36">
        <v>0.70740000000000003</v>
      </c>
      <c r="P60" s="36">
        <v>1703.1</v>
      </c>
      <c r="Q60" s="36">
        <v>1282.4767999999999</v>
      </c>
      <c r="R60" s="36">
        <v>0.53290000000000004</v>
      </c>
      <c r="S60" s="36">
        <v>1283</v>
      </c>
      <c r="T60" s="36">
        <v>0</v>
      </c>
      <c r="U60" s="36"/>
      <c r="V60" s="36"/>
      <c r="W60" s="36">
        <v>0</v>
      </c>
      <c r="X60" s="36">
        <v>0.97270000000000001</v>
      </c>
      <c r="Y60" s="36">
        <v>12.3</v>
      </c>
      <c r="Z60" s="36">
        <v>865</v>
      </c>
      <c r="AA60" s="36">
        <v>887</v>
      </c>
      <c r="AB60" s="36">
        <v>819</v>
      </c>
      <c r="AC60" s="36">
        <v>50</v>
      </c>
      <c r="AD60" s="36">
        <v>5.34</v>
      </c>
      <c r="AE60" s="36">
        <v>0.12</v>
      </c>
      <c r="AF60" s="36">
        <v>993</v>
      </c>
      <c r="AG60" s="36">
        <v>-12</v>
      </c>
      <c r="AH60" s="36">
        <v>13</v>
      </c>
      <c r="AI60" s="36">
        <v>14</v>
      </c>
      <c r="AJ60" s="36">
        <v>191</v>
      </c>
      <c r="AK60" s="36">
        <v>190</v>
      </c>
      <c r="AL60" s="36">
        <v>7.8</v>
      </c>
      <c r="AM60" s="36">
        <v>195</v>
      </c>
      <c r="AN60" s="36" t="s">
        <v>155</v>
      </c>
      <c r="AO60" s="36">
        <v>2</v>
      </c>
      <c r="AP60" s="36">
        <v>0.84350694444444452</v>
      </c>
      <c r="AQ60" s="36">
        <v>47.161605000000002</v>
      </c>
      <c r="AR60" s="36">
        <v>-88.484002000000004</v>
      </c>
      <c r="AS60" s="36">
        <v>314.5</v>
      </c>
      <c r="AT60" s="36">
        <v>40.5</v>
      </c>
      <c r="AU60" s="36">
        <v>12</v>
      </c>
      <c r="AV60" s="36">
        <v>7</v>
      </c>
      <c r="AW60" s="36" t="s">
        <v>403</v>
      </c>
      <c r="AX60" s="36">
        <v>1.7272000000000001</v>
      </c>
      <c r="AY60" s="36">
        <v>1.4783999999999999</v>
      </c>
      <c r="AZ60" s="36">
        <v>2.7408000000000001</v>
      </c>
      <c r="BA60" s="36">
        <v>14.048999999999999</v>
      </c>
      <c r="BB60" s="36">
        <v>15.32</v>
      </c>
      <c r="BC60" s="36">
        <v>1.0900000000000001</v>
      </c>
      <c r="BD60" s="36">
        <v>13.092000000000001</v>
      </c>
      <c r="BE60" s="36">
        <v>3035.2579999999998</v>
      </c>
      <c r="BF60" s="36">
        <v>0.35899999999999999</v>
      </c>
      <c r="BG60" s="36">
        <v>44.137</v>
      </c>
      <c r="BH60" s="36">
        <v>1.7999999999999999E-2</v>
      </c>
      <c r="BI60" s="36">
        <v>44.155000000000001</v>
      </c>
      <c r="BJ60" s="36">
        <v>33.25</v>
      </c>
      <c r="BK60" s="36">
        <v>1.4E-2</v>
      </c>
      <c r="BL60" s="36">
        <v>33.264000000000003</v>
      </c>
      <c r="BM60" s="36">
        <v>0</v>
      </c>
      <c r="BN60" s="36"/>
      <c r="BO60" s="36"/>
      <c r="BP60" s="36"/>
      <c r="BQ60" s="36">
        <v>175.09200000000001</v>
      </c>
      <c r="BR60" s="36">
        <v>0.40147899999999997</v>
      </c>
      <c r="BS60" s="36">
        <v>0.34899999999999998</v>
      </c>
      <c r="BT60" s="36">
        <v>1.0999999999999999E-2</v>
      </c>
      <c r="BU60" s="36">
        <v>9.6646029999999996</v>
      </c>
      <c r="BV60" s="36">
        <f t="shared" si="8"/>
        <v>7.0148999999999999</v>
      </c>
      <c r="BW60" s="4">
        <f t="shared" si="9"/>
        <v>2.5533881126</v>
      </c>
      <c r="BY60" s="4">
        <f t="shared" si="10"/>
        <v>22646.283078027125</v>
      </c>
      <c r="BZ60" s="4">
        <f t="shared" si="11"/>
        <v>2.6785253922439995</v>
      </c>
      <c r="CA60" s="4">
        <f t="shared" si="12"/>
        <v>248.08069440699998</v>
      </c>
      <c r="CB60" s="4">
        <f t="shared" si="13"/>
        <v>0</v>
      </c>
    </row>
    <row r="61" spans="1:80" x14ac:dyDescent="0.25">
      <c r="A61" s="36">
        <v>41703</v>
      </c>
      <c r="B61" s="36">
        <v>0.63525663194444448</v>
      </c>
      <c r="C61" s="36">
        <v>14.169</v>
      </c>
      <c r="D61" s="36">
        <v>2.5999999999999999E-3</v>
      </c>
      <c r="E61" s="36">
        <v>26.463621</v>
      </c>
      <c r="F61" s="36">
        <v>1915.8</v>
      </c>
      <c r="G61" s="36">
        <v>0.8</v>
      </c>
      <c r="H61" s="36">
        <v>-50.2</v>
      </c>
      <c r="I61" s="36"/>
      <c r="J61" s="36">
        <v>1.19</v>
      </c>
      <c r="K61" s="36">
        <v>0.88180000000000003</v>
      </c>
      <c r="L61" s="36">
        <v>12.494899999999999</v>
      </c>
      <c r="M61" s="36">
        <v>2.3E-3</v>
      </c>
      <c r="N61" s="36">
        <v>1689.3986</v>
      </c>
      <c r="O61" s="36">
        <v>0.70550000000000002</v>
      </c>
      <c r="P61" s="36">
        <v>1690.1</v>
      </c>
      <c r="Q61" s="36">
        <v>1272.6993</v>
      </c>
      <c r="R61" s="36">
        <v>0.53149999999999997</v>
      </c>
      <c r="S61" s="36">
        <v>1273.2</v>
      </c>
      <c r="T61" s="36">
        <v>0</v>
      </c>
      <c r="U61" s="36"/>
      <c r="V61" s="36"/>
      <c r="W61" s="36">
        <v>0</v>
      </c>
      <c r="X61" s="36">
        <v>1.0518000000000001</v>
      </c>
      <c r="Y61" s="36">
        <v>12.2</v>
      </c>
      <c r="Z61" s="36">
        <v>866</v>
      </c>
      <c r="AA61" s="36">
        <v>886</v>
      </c>
      <c r="AB61" s="36">
        <v>821</v>
      </c>
      <c r="AC61" s="36">
        <v>50</v>
      </c>
      <c r="AD61" s="36">
        <v>5.34</v>
      </c>
      <c r="AE61" s="36">
        <v>0.12</v>
      </c>
      <c r="AF61" s="36">
        <v>993</v>
      </c>
      <c r="AG61" s="36">
        <v>-12</v>
      </c>
      <c r="AH61" s="36">
        <v>13</v>
      </c>
      <c r="AI61" s="36">
        <v>14</v>
      </c>
      <c r="AJ61" s="36">
        <v>191</v>
      </c>
      <c r="AK61" s="36">
        <v>190</v>
      </c>
      <c r="AL61" s="36">
        <v>7.7</v>
      </c>
      <c r="AM61" s="36">
        <v>195</v>
      </c>
      <c r="AN61" s="36" t="s">
        <v>155</v>
      </c>
      <c r="AO61" s="36">
        <v>2</v>
      </c>
      <c r="AP61" s="36">
        <v>0.84351851851851845</v>
      </c>
      <c r="AQ61" s="36">
        <v>47.161766999999998</v>
      </c>
      <c r="AR61" s="36">
        <v>-88.484050999999994</v>
      </c>
      <c r="AS61" s="36">
        <v>314.5</v>
      </c>
      <c r="AT61" s="36">
        <v>40.6</v>
      </c>
      <c r="AU61" s="36">
        <v>12</v>
      </c>
      <c r="AV61" s="36">
        <v>7</v>
      </c>
      <c r="AW61" s="36" t="s">
        <v>403</v>
      </c>
      <c r="AX61" s="36">
        <v>1.1000000000000001</v>
      </c>
      <c r="AY61" s="36">
        <v>1.4</v>
      </c>
      <c r="AZ61" s="36">
        <v>1.8</v>
      </c>
      <c r="BA61" s="36">
        <v>14.048999999999999</v>
      </c>
      <c r="BB61" s="36">
        <v>15.01</v>
      </c>
      <c r="BC61" s="36">
        <v>1.07</v>
      </c>
      <c r="BD61" s="36">
        <v>13.4</v>
      </c>
      <c r="BE61" s="36">
        <v>3035.0680000000002</v>
      </c>
      <c r="BF61" s="36">
        <v>0.36099999999999999</v>
      </c>
      <c r="BG61" s="36">
        <v>42.973999999999997</v>
      </c>
      <c r="BH61" s="36">
        <v>1.7999999999999999E-2</v>
      </c>
      <c r="BI61" s="36">
        <v>42.991999999999997</v>
      </c>
      <c r="BJ61" s="36">
        <v>32.374000000000002</v>
      </c>
      <c r="BK61" s="36">
        <v>1.4E-2</v>
      </c>
      <c r="BL61" s="36">
        <v>32.387999999999998</v>
      </c>
      <c r="BM61" s="36">
        <v>0</v>
      </c>
      <c r="BN61" s="36"/>
      <c r="BO61" s="36"/>
      <c r="BP61" s="36"/>
      <c r="BQ61" s="36">
        <v>185.76599999999999</v>
      </c>
      <c r="BR61" s="36">
        <v>0.38423400000000002</v>
      </c>
      <c r="BS61" s="36">
        <v>0.34858899999999998</v>
      </c>
      <c r="BT61" s="36">
        <v>1.0999999999999999E-2</v>
      </c>
      <c r="BU61" s="36">
        <v>9.2494730000000001</v>
      </c>
      <c r="BV61" s="36">
        <f t="shared" si="8"/>
        <v>7.0066389000000004</v>
      </c>
      <c r="BW61" s="4">
        <f t="shared" si="9"/>
        <v>2.4437107665999998</v>
      </c>
      <c r="BY61" s="4">
        <f t="shared" si="10"/>
        <v>21672.18578879461</v>
      </c>
      <c r="BZ61" s="4">
        <f t="shared" si="11"/>
        <v>2.5777541293159998</v>
      </c>
      <c r="CA61" s="4">
        <f t="shared" si="12"/>
        <v>231.16956283234404</v>
      </c>
      <c r="CB61" s="4">
        <f t="shared" si="13"/>
        <v>0</v>
      </c>
    </row>
    <row r="62" spans="1:80" x14ac:dyDescent="0.25">
      <c r="A62" s="36">
        <v>41703</v>
      </c>
      <c r="B62" s="36">
        <v>0.63526820601851852</v>
      </c>
      <c r="C62" s="36">
        <v>14.893000000000001</v>
      </c>
      <c r="D62" s="36">
        <v>9.1999999999999998E-3</v>
      </c>
      <c r="E62" s="36">
        <v>92.067267999999999</v>
      </c>
      <c r="F62" s="36">
        <v>1958.4</v>
      </c>
      <c r="G62" s="36">
        <v>0.8</v>
      </c>
      <c r="H62" s="36">
        <v>-26.8</v>
      </c>
      <c r="I62" s="36"/>
      <c r="J62" s="36">
        <v>1.4</v>
      </c>
      <c r="K62" s="36">
        <v>0.87619999999999998</v>
      </c>
      <c r="L62" s="36">
        <v>13.0488</v>
      </c>
      <c r="M62" s="36">
        <v>8.0999999999999996E-3</v>
      </c>
      <c r="N62" s="36">
        <v>1715.829</v>
      </c>
      <c r="O62" s="36">
        <v>0.70089999999999997</v>
      </c>
      <c r="P62" s="36">
        <v>1716.5</v>
      </c>
      <c r="Q62" s="36">
        <v>1292.6104</v>
      </c>
      <c r="R62" s="36">
        <v>0.52800000000000002</v>
      </c>
      <c r="S62" s="36">
        <v>1293.0999999999999</v>
      </c>
      <c r="T62" s="36">
        <v>0</v>
      </c>
      <c r="U62" s="36"/>
      <c r="V62" s="36"/>
      <c r="W62" s="36">
        <v>0</v>
      </c>
      <c r="X62" s="36">
        <v>1.2265999999999999</v>
      </c>
      <c r="Y62" s="36">
        <v>12.2</v>
      </c>
      <c r="Z62" s="36">
        <v>867</v>
      </c>
      <c r="AA62" s="36">
        <v>886</v>
      </c>
      <c r="AB62" s="36">
        <v>820</v>
      </c>
      <c r="AC62" s="36">
        <v>50</v>
      </c>
      <c r="AD62" s="36">
        <v>5.34</v>
      </c>
      <c r="AE62" s="36">
        <v>0.12</v>
      </c>
      <c r="AF62" s="36">
        <v>993</v>
      </c>
      <c r="AG62" s="36">
        <v>-12</v>
      </c>
      <c r="AH62" s="36">
        <v>13</v>
      </c>
      <c r="AI62" s="36">
        <v>14</v>
      </c>
      <c r="AJ62" s="36">
        <v>191</v>
      </c>
      <c r="AK62" s="36">
        <v>190.1</v>
      </c>
      <c r="AL62" s="36">
        <v>7.5</v>
      </c>
      <c r="AM62" s="36">
        <v>195</v>
      </c>
      <c r="AN62" s="36" t="s">
        <v>155</v>
      </c>
      <c r="AO62" s="36">
        <v>2</v>
      </c>
      <c r="AP62" s="36">
        <v>0.8435300925925926</v>
      </c>
      <c r="AQ62" s="36">
        <v>47.161926999999999</v>
      </c>
      <c r="AR62" s="36">
        <v>-88.484123999999994</v>
      </c>
      <c r="AS62" s="36">
        <v>314.8</v>
      </c>
      <c r="AT62" s="36">
        <v>41</v>
      </c>
      <c r="AU62" s="36">
        <v>12</v>
      </c>
      <c r="AV62" s="36">
        <v>7</v>
      </c>
      <c r="AW62" s="36" t="s">
        <v>403</v>
      </c>
      <c r="AX62" s="36">
        <v>1.1432</v>
      </c>
      <c r="AY62" s="36">
        <v>1.4432</v>
      </c>
      <c r="AZ62" s="36">
        <v>1.8648</v>
      </c>
      <c r="BA62" s="36">
        <v>14.048999999999999</v>
      </c>
      <c r="BB62" s="36">
        <v>14.32</v>
      </c>
      <c r="BC62" s="36">
        <v>1.02</v>
      </c>
      <c r="BD62" s="36">
        <v>14.135999999999999</v>
      </c>
      <c r="BE62" s="36">
        <v>3033.3420000000001</v>
      </c>
      <c r="BF62" s="36">
        <v>1.1930000000000001</v>
      </c>
      <c r="BG62" s="36">
        <v>41.77</v>
      </c>
      <c r="BH62" s="36">
        <v>1.7000000000000001E-2</v>
      </c>
      <c r="BI62" s="36">
        <v>41.786999999999999</v>
      </c>
      <c r="BJ62" s="36">
        <v>31.466999999999999</v>
      </c>
      <c r="BK62" s="36">
        <v>1.2999999999999999E-2</v>
      </c>
      <c r="BL62" s="36">
        <v>31.48</v>
      </c>
      <c r="BM62" s="36">
        <v>0</v>
      </c>
      <c r="BN62" s="36"/>
      <c r="BO62" s="36"/>
      <c r="BP62" s="36"/>
      <c r="BQ62" s="36">
        <v>207.32599999999999</v>
      </c>
      <c r="BR62" s="36">
        <v>0.45568399999999998</v>
      </c>
      <c r="BS62" s="36">
        <v>0.34599999999999997</v>
      </c>
      <c r="BT62" s="36">
        <v>1.0999999999999999E-2</v>
      </c>
      <c r="BU62" s="36">
        <v>10.969461000000001</v>
      </c>
      <c r="BV62" s="36">
        <f t="shared" si="8"/>
        <v>6.9546000000000001</v>
      </c>
      <c r="BW62" s="4">
        <f t="shared" si="9"/>
        <v>2.8981315962000003</v>
      </c>
      <c r="BY62" s="4">
        <f t="shared" si="10"/>
        <v>25687.62586540707</v>
      </c>
      <c r="BZ62" s="4">
        <f t="shared" si="11"/>
        <v>10.102829703156001</v>
      </c>
      <c r="CA62" s="4">
        <f t="shared" si="12"/>
        <v>266.47589460956402</v>
      </c>
      <c r="CB62" s="4">
        <f t="shared" si="13"/>
        <v>0</v>
      </c>
    </row>
    <row r="63" spans="1:80" x14ac:dyDescent="0.25">
      <c r="A63" s="36">
        <v>41703</v>
      </c>
      <c r="B63" s="36">
        <v>0.63527978009259256</v>
      </c>
      <c r="C63" s="36">
        <v>15.209</v>
      </c>
      <c r="D63" s="36">
        <v>1.54E-2</v>
      </c>
      <c r="E63" s="36">
        <v>153.944954</v>
      </c>
      <c r="F63" s="36">
        <v>1969.5</v>
      </c>
      <c r="G63" s="36">
        <v>4.4000000000000004</v>
      </c>
      <c r="H63" s="36">
        <v>-30.1</v>
      </c>
      <c r="I63" s="36"/>
      <c r="J63" s="36">
        <v>1.5</v>
      </c>
      <c r="K63" s="36">
        <v>0.87360000000000004</v>
      </c>
      <c r="L63" s="36">
        <v>13.287000000000001</v>
      </c>
      <c r="M63" s="36">
        <v>1.34E-2</v>
      </c>
      <c r="N63" s="36">
        <v>1720.5678</v>
      </c>
      <c r="O63" s="36">
        <v>3.8058000000000001</v>
      </c>
      <c r="P63" s="36">
        <v>1724.4</v>
      </c>
      <c r="Q63" s="36">
        <v>1296.1804</v>
      </c>
      <c r="R63" s="36">
        <v>2.8671000000000002</v>
      </c>
      <c r="S63" s="36">
        <v>1299</v>
      </c>
      <c r="T63" s="36">
        <v>0</v>
      </c>
      <c r="U63" s="36"/>
      <c r="V63" s="36"/>
      <c r="W63" s="36">
        <v>0</v>
      </c>
      <c r="X63" s="36">
        <v>1.3104</v>
      </c>
      <c r="Y63" s="36">
        <v>12.3</v>
      </c>
      <c r="Z63" s="36">
        <v>866</v>
      </c>
      <c r="AA63" s="36">
        <v>887</v>
      </c>
      <c r="AB63" s="36">
        <v>819</v>
      </c>
      <c r="AC63" s="36">
        <v>50</v>
      </c>
      <c r="AD63" s="36">
        <v>5.34</v>
      </c>
      <c r="AE63" s="36">
        <v>0.12</v>
      </c>
      <c r="AF63" s="36">
        <v>993</v>
      </c>
      <c r="AG63" s="36">
        <v>-12</v>
      </c>
      <c r="AH63" s="36">
        <v>13</v>
      </c>
      <c r="AI63" s="36">
        <v>14</v>
      </c>
      <c r="AJ63" s="36">
        <v>191</v>
      </c>
      <c r="AK63" s="36">
        <v>190.9</v>
      </c>
      <c r="AL63" s="36">
        <v>7.2</v>
      </c>
      <c r="AM63" s="36">
        <v>195</v>
      </c>
      <c r="AN63" s="36" t="s">
        <v>155</v>
      </c>
      <c r="AO63" s="36">
        <v>2</v>
      </c>
      <c r="AP63" s="36">
        <v>0.84354166666666675</v>
      </c>
      <c r="AQ63" s="36">
        <v>47.162089999999999</v>
      </c>
      <c r="AR63" s="36">
        <v>-88.484190999999996</v>
      </c>
      <c r="AS63" s="36">
        <v>315</v>
      </c>
      <c r="AT63" s="36">
        <v>41.6</v>
      </c>
      <c r="AU63" s="36">
        <v>12</v>
      </c>
      <c r="AV63" s="36">
        <v>7</v>
      </c>
      <c r="AW63" s="36" t="s">
        <v>403</v>
      </c>
      <c r="AX63" s="36">
        <v>1.4296</v>
      </c>
      <c r="AY63" s="36">
        <v>1.4703999999999999</v>
      </c>
      <c r="AZ63" s="36">
        <v>2.2080000000000002</v>
      </c>
      <c r="BA63" s="36">
        <v>14.048999999999999</v>
      </c>
      <c r="BB63" s="36">
        <v>14.04</v>
      </c>
      <c r="BC63" s="36">
        <v>1</v>
      </c>
      <c r="BD63" s="36">
        <v>14.468</v>
      </c>
      <c r="BE63" s="36">
        <v>3031.9769999999999</v>
      </c>
      <c r="BF63" s="36">
        <v>1.9530000000000001</v>
      </c>
      <c r="BG63" s="36">
        <v>41.116</v>
      </c>
      <c r="BH63" s="36">
        <v>9.0999999999999998E-2</v>
      </c>
      <c r="BI63" s="36">
        <v>41.207000000000001</v>
      </c>
      <c r="BJ63" s="36">
        <v>30.974</v>
      </c>
      <c r="BK63" s="36">
        <v>6.9000000000000006E-2</v>
      </c>
      <c r="BL63" s="36">
        <v>31.042999999999999</v>
      </c>
      <c r="BM63" s="36">
        <v>0</v>
      </c>
      <c r="BN63" s="36"/>
      <c r="BO63" s="36"/>
      <c r="BP63" s="36"/>
      <c r="BQ63" s="36">
        <v>217.42400000000001</v>
      </c>
      <c r="BR63" s="36">
        <v>0.45850299999999999</v>
      </c>
      <c r="BS63" s="36">
        <v>0.345864</v>
      </c>
      <c r="BT63" s="36">
        <v>1.1136E-2</v>
      </c>
      <c r="BU63" s="36">
        <v>11.037302</v>
      </c>
      <c r="BV63" s="36">
        <f t="shared" si="8"/>
        <v>6.951866400000001</v>
      </c>
      <c r="BW63" s="4">
        <f t="shared" si="9"/>
        <v>2.9160551884000001</v>
      </c>
      <c r="BY63" s="4">
        <f t="shared" si="10"/>
        <v>25834.860962273688</v>
      </c>
      <c r="BZ63" s="4">
        <f t="shared" si="11"/>
        <v>16.641116822232004</v>
      </c>
      <c r="CA63" s="4">
        <f t="shared" si="12"/>
        <v>263.92317073825603</v>
      </c>
      <c r="CB63" s="4">
        <f t="shared" si="13"/>
        <v>0</v>
      </c>
    </row>
    <row r="64" spans="1:80" x14ac:dyDescent="0.25">
      <c r="A64" s="36">
        <v>41703</v>
      </c>
      <c r="B64" s="36">
        <v>0.6352913541666666</v>
      </c>
      <c r="C64" s="36">
        <v>15.019</v>
      </c>
      <c r="D64" s="36">
        <v>1.66E-2</v>
      </c>
      <c r="E64" s="36">
        <v>165.966667</v>
      </c>
      <c r="F64" s="36">
        <v>1879.4</v>
      </c>
      <c r="G64" s="36">
        <v>11.3</v>
      </c>
      <c r="H64" s="36">
        <v>-26.7</v>
      </c>
      <c r="I64" s="36"/>
      <c r="J64" s="36">
        <v>1.6</v>
      </c>
      <c r="K64" s="36">
        <v>0.87509999999999999</v>
      </c>
      <c r="L64" s="36">
        <v>13.1426</v>
      </c>
      <c r="M64" s="36">
        <v>1.4500000000000001E-2</v>
      </c>
      <c r="N64" s="36">
        <v>1644.5409</v>
      </c>
      <c r="O64" s="36">
        <v>9.9086999999999996</v>
      </c>
      <c r="P64" s="36">
        <v>1654.4</v>
      </c>
      <c r="Q64" s="36">
        <v>1238.9059</v>
      </c>
      <c r="R64" s="36">
        <v>7.4646999999999997</v>
      </c>
      <c r="S64" s="36">
        <v>1246.4000000000001</v>
      </c>
      <c r="T64" s="36">
        <v>0</v>
      </c>
      <c r="U64" s="36"/>
      <c r="V64" s="36"/>
      <c r="W64" s="36">
        <v>0</v>
      </c>
      <c r="X64" s="36">
        <v>1.4000999999999999</v>
      </c>
      <c r="Y64" s="36">
        <v>12.2</v>
      </c>
      <c r="Z64" s="36">
        <v>867</v>
      </c>
      <c r="AA64" s="36">
        <v>887</v>
      </c>
      <c r="AB64" s="36">
        <v>820</v>
      </c>
      <c r="AC64" s="36">
        <v>50</v>
      </c>
      <c r="AD64" s="36">
        <v>5.34</v>
      </c>
      <c r="AE64" s="36">
        <v>0.12</v>
      </c>
      <c r="AF64" s="36">
        <v>993</v>
      </c>
      <c r="AG64" s="36">
        <v>-12</v>
      </c>
      <c r="AH64" s="36">
        <v>12.863</v>
      </c>
      <c r="AI64" s="36">
        <v>14</v>
      </c>
      <c r="AJ64" s="36">
        <v>191</v>
      </c>
      <c r="AK64" s="36">
        <v>190.1</v>
      </c>
      <c r="AL64" s="36">
        <v>7.2</v>
      </c>
      <c r="AM64" s="36">
        <v>195</v>
      </c>
      <c r="AN64" s="36" t="s">
        <v>155</v>
      </c>
      <c r="AO64" s="36">
        <v>2</v>
      </c>
      <c r="AP64" s="36">
        <v>0.84355324074074067</v>
      </c>
      <c r="AQ64" s="36">
        <v>47.162261000000001</v>
      </c>
      <c r="AR64" s="36">
        <v>-88.484240999999997</v>
      </c>
      <c r="AS64" s="36">
        <v>315.2</v>
      </c>
      <c r="AT64" s="36">
        <v>42.8</v>
      </c>
      <c r="AU64" s="36">
        <v>12</v>
      </c>
      <c r="AV64" s="36">
        <v>8</v>
      </c>
      <c r="AW64" s="36" t="s">
        <v>403</v>
      </c>
      <c r="AX64" s="36">
        <v>1.9</v>
      </c>
      <c r="AY64" s="36">
        <v>1</v>
      </c>
      <c r="AZ64" s="36">
        <v>2.5783999999999998</v>
      </c>
      <c r="BA64" s="36">
        <v>14.048999999999999</v>
      </c>
      <c r="BB64" s="36">
        <v>14.2</v>
      </c>
      <c r="BC64" s="36">
        <v>1.01</v>
      </c>
      <c r="BD64" s="36">
        <v>14.279</v>
      </c>
      <c r="BE64" s="36">
        <v>3031.7959999999998</v>
      </c>
      <c r="BF64" s="36">
        <v>2.1320000000000001</v>
      </c>
      <c r="BG64" s="36">
        <v>39.728000000000002</v>
      </c>
      <c r="BH64" s="36">
        <v>0.23899999999999999</v>
      </c>
      <c r="BI64" s="36">
        <v>39.968000000000004</v>
      </c>
      <c r="BJ64" s="36">
        <v>29.928999999999998</v>
      </c>
      <c r="BK64" s="36">
        <v>0.18</v>
      </c>
      <c r="BL64" s="36">
        <v>30.109000000000002</v>
      </c>
      <c r="BM64" s="36">
        <v>0</v>
      </c>
      <c r="BN64" s="36"/>
      <c r="BO64" s="36"/>
      <c r="BP64" s="36"/>
      <c r="BQ64" s="36">
        <v>234.839</v>
      </c>
      <c r="BR64" s="36">
        <v>0.44324599999999997</v>
      </c>
      <c r="BS64" s="36">
        <v>0.34527400000000003</v>
      </c>
      <c r="BT64" s="36">
        <v>1.2E-2</v>
      </c>
      <c r="BU64" s="36">
        <v>10.67004</v>
      </c>
      <c r="BV64" s="36">
        <f t="shared" si="8"/>
        <v>6.9400074000000007</v>
      </c>
      <c r="BW64" s="4">
        <f t="shared" si="9"/>
        <v>2.8190245680000001</v>
      </c>
      <c r="BY64" s="4">
        <f t="shared" si="10"/>
        <v>24973.724904900482</v>
      </c>
      <c r="BZ64" s="4">
        <f t="shared" si="11"/>
        <v>17.561861516160004</v>
      </c>
      <c r="CA64" s="4">
        <f t="shared" si="12"/>
        <v>246.53328016751999</v>
      </c>
      <c r="CB64" s="4">
        <f t="shared" si="13"/>
        <v>0</v>
      </c>
    </row>
    <row r="65" spans="1:80" x14ac:dyDescent="0.25">
      <c r="A65" s="36">
        <v>41703</v>
      </c>
      <c r="B65" s="36">
        <v>0.63530292824074075</v>
      </c>
      <c r="C65" s="36">
        <v>15.21</v>
      </c>
      <c r="D65" s="36">
        <v>3.2399999999999998E-2</v>
      </c>
      <c r="E65" s="36">
        <v>324.3</v>
      </c>
      <c r="F65" s="36">
        <v>1626.9</v>
      </c>
      <c r="G65" s="36">
        <v>10.5</v>
      </c>
      <c r="H65" s="36">
        <v>-13.9</v>
      </c>
      <c r="I65" s="36"/>
      <c r="J65" s="36">
        <v>1.7</v>
      </c>
      <c r="K65" s="36">
        <v>0.87329999999999997</v>
      </c>
      <c r="L65" s="36">
        <v>13.2836</v>
      </c>
      <c r="M65" s="36">
        <v>2.8299999999999999E-2</v>
      </c>
      <c r="N65" s="36">
        <v>1420.8067000000001</v>
      </c>
      <c r="O65" s="36">
        <v>9.2135999999999996</v>
      </c>
      <c r="P65" s="36">
        <v>1430</v>
      </c>
      <c r="Q65" s="36">
        <v>1070.357</v>
      </c>
      <c r="R65" s="36">
        <v>6.9409999999999998</v>
      </c>
      <c r="S65" s="36">
        <v>1077.3</v>
      </c>
      <c r="T65" s="36">
        <v>0</v>
      </c>
      <c r="U65" s="36"/>
      <c r="V65" s="36"/>
      <c r="W65" s="36">
        <v>0</v>
      </c>
      <c r="X65" s="36">
        <v>1.4846999999999999</v>
      </c>
      <c r="Y65" s="36">
        <v>12.2</v>
      </c>
      <c r="Z65" s="36">
        <v>867</v>
      </c>
      <c r="AA65" s="36">
        <v>887</v>
      </c>
      <c r="AB65" s="36">
        <v>820</v>
      </c>
      <c r="AC65" s="36">
        <v>50</v>
      </c>
      <c r="AD65" s="36">
        <v>5.34</v>
      </c>
      <c r="AE65" s="36">
        <v>0.12</v>
      </c>
      <c r="AF65" s="36">
        <v>993</v>
      </c>
      <c r="AG65" s="36">
        <v>-12</v>
      </c>
      <c r="AH65" s="36">
        <v>12.137</v>
      </c>
      <c r="AI65" s="36">
        <v>14</v>
      </c>
      <c r="AJ65" s="36">
        <v>191</v>
      </c>
      <c r="AK65" s="36">
        <v>191</v>
      </c>
      <c r="AL65" s="36">
        <v>6.9</v>
      </c>
      <c r="AM65" s="36">
        <v>195</v>
      </c>
      <c r="AN65" s="36" t="s">
        <v>155</v>
      </c>
      <c r="AO65" s="36">
        <v>2</v>
      </c>
      <c r="AP65" s="36">
        <v>0.84356481481481482</v>
      </c>
      <c r="AQ65" s="36">
        <v>47.162430000000001</v>
      </c>
      <c r="AR65" s="36">
        <v>-88.484224999999995</v>
      </c>
      <c r="AS65" s="36">
        <v>315.60000000000002</v>
      </c>
      <c r="AT65" s="36">
        <v>42.2</v>
      </c>
      <c r="AU65" s="36">
        <v>12</v>
      </c>
      <c r="AV65" s="36">
        <v>8</v>
      </c>
      <c r="AW65" s="36" t="s">
        <v>403</v>
      </c>
      <c r="AX65" s="36">
        <v>1.921578</v>
      </c>
      <c r="AY65" s="36">
        <v>1.0215780000000001</v>
      </c>
      <c r="AZ65" s="36">
        <v>2.5215779999999999</v>
      </c>
      <c r="BA65" s="36">
        <v>14.048999999999999</v>
      </c>
      <c r="BB65" s="36">
        <v>14.02</v>
      </c>
      <c r="BC65" s="36">
        <v>1</v>
      </c>
      <c r="BD65" s="36">
        <v>14.503</v>
      </c>
      <c r="BE65" s="36">
        <v>3028.58</v>
      </c>
      <c r="BF65" s="36">
        <v>4.1100000000000003</v>
      </c>
      <c r="BG65" s="36">
        <v>33.923000000000002</v>
      </c>
      <c r="BH65" s="36">
        <v>0.22</v>
      </c>
      <c r="BI65" s="36">
        <v>34.143000000000001</v>
      </c>
      <c r="BJ65" s="36">
        <v>25.556000000000001</v>
      </c>
      <c r="BK65" s="36">
        <v>0.16600000000000001</v>
      </c>
      <c r="BL65" s="36">
        <v>25.722000000000001</v>
      </c>
      <c r="BM65" s="36">
        <v>0</v>
      </c>
      <c r="BN65" s="36"/>
      <c r="BO65" s="36"/>
      <c r="BP65" s="36"/>
      <c r="BQ65" s="36">
        <v>246.125</v>
      </c>
      <c r="BR65" s="36">
        <v>0.41727500000000001</v>
      </c>
      <c r="BS65" s="36">
        <v>0.34713699999999997</v>
      </c>
      <c r="BT65" s="36">
        <v>1.2E-2</v>
      </c>
      <c r="BU65" s="36">
        <v>10.044853</v>
      </c>
      <c r="BV65" s="36">
        <f t="shared" si="8"/>
        <v>6.9774536999999999</v>
      </c>
      <c r="BW65" s="4">
        <f t="shared" si="9"/>
        <v>2.6538501626</v>
      </c>
      <c r="BY65" s="4">
        <f t="shared" si="10"/>
        <v>23485.506773827281</v>
      </c>
      <c r="BZ65" s="4">
        <f t="shared" si="11"/>
        <v>31.871514980760001</v>
      </c>
      <c r="CA65" s="4">
        <f t="shared" si="12"/>
        <v>198.17723524289599</v>
      </c>
      <c r="CB65" s="4">
        <f t="shared" si="13"/>
        <v>0</v>
      </c>
    </row>
    <row r="66" spans="1:80" x14ac:dyDescent="0.25">
      <c r="A66" s="36">
        <v>41703</v>
      </c>
      <c r="B66" s="36">
        <v>0.63531450231481479</v>
      </c>
      <c r="C66" s="36">
        <v>15.33</v>
      </c>
      <c r="D66" s="36">
        <v>0.1928</v>
      </c>
      <c r="E66" s="36">
        <v>1928.3848800000001</v>
      </c>
      <c r="F66" s="36">
        <v>1116.5</v>
      </c>
      <c r="G66" s="36">
        <v>10.1</v>
      </c>
      <c r="H66" s="36">
        <v>-17.2</v>
      </c>
      <c r="I66" s="36"/>
      <c r="J66" s="36">
        <v>1.55</v>
      </c>
      <c r="K66" s="36">
        <v>0.871</v>
      </c>
      <c r="L66" s="36">
        <v>13.3528</v>
      </c>
      <c r="M66" s="36">
        <v>0.16800000000000001</v>
      </c>
      <c r="N66" s="36">
        <v>972.50969999999995</v>
      </c>
      <c r="O66" s="36">
        <v>8.7872000000000003</v>
      </c>
      <c r="P66" s="36">
        <v>981.3</v>
      </c>
      <c r="Q66" s="36">
        <v>732.63490000000002</v>
      </c>
      <c r="R66" s="36">
        <v>6.6197999999999997</v>
      </c>
      <c r="S66" s="36">
        <v>739.3</v>
      </c>
      <c r="T66" s="36">
        <v>0</v>
      </c>
      <c r="U66" s="36"/>
      <c r="V66" s="36"/>
      <c r="W66" s="36">
        <v>0</v>
      </c>
      <c r="X66" s="36">
        <v>1.3535999999999999</v>
      </c>
      <c r="Y66" s="36">
        <v>12.2</v>
      </c>
      <c r="Z66" s="36">
        <v>867</v>
      </c>
      <c r="AA66" s="36">
        <v>887</v>
      </c>
      <c r="AB66" s="36">
        <v>820</v>
      </c>
      <c r="AC66" s="36">
        <v>50</v>
      </c>
      <c r="AD66" s="36">
        <v>5.34</v>
      </c>
      <c r="AE66" s="36">
        <v>0.12</v>
      </c>
      <c r="AF66" s="36">
        <v>993</v>
      </c>
      <c r="AG66" s="36">
        <v>-12</v>
      </c>
      <c r="AH66" s="36">
        <v>13</v>
      </c>
      <c r="AI66" s="36">
        <v>14</v>
      </c>
      <c r="AJ66" s="36">
        <v>190.9</v>
      </c>
      <c r="AK66" s="36">
        <v>190.9</v>
      </c>
      <c r="AL66" s="36">
        <v>6.8</v>
      </c>
      <c r="AM66" s="36">
        <v>195</v>
      </c>
      <c r="AN66" s="36" t="s">
        <v>155</v>
      </c>
      <c r="AO66" s="36">
        <v>2</v>
      </c>
      <c r="AP66" s="36">
        <v>0.84357638888888886</v>
      </c>
      <c r="AQ66" s="36">
        <v>47.162605999999997</v>
      </c>
      <c r="AR66" s="36">
        <v>-88.484195999999997</v>
      </c>
      <c r="AS66" s="36">
        <v>316.3</v>
      </c>
      <c r="AT66" s="36">
        <v>43</v>
      </c>
      <c r="AU66" s="36">
        <v>12</v>
      </c>
      <c r="AV66" s="36">
        <v>8</v>
      </c>
      <c r="AW66" s="36" t="s">
        <v>403</v>
      </c>
      <c r="AX66" s="36">
        <v>1.806306</v>
      </c>
      <c r="AY66" s="36">
        <v>1.1000000000000001</v>
      </c>
      <c r="AZ66" s="36">
        <v>2.4278279999999999</v>
      </c>
      <c r="BA66" s="36">
        <v>14.048999999999999</v>
      </c>
      <c r="BB66" s="36">
        <v>13.77</v>
      </c>
      <c r="BC66" s="36">
        <v>0.98</v>
      </c>
      <c r="BD66" s="36">
        <v>14.81</v>
      </c>
      <c r="BE66" s="36">
        <v>2997.1889999999999</v>
      </c>
      <c r="BF66" s="36">
        <v>23.995999999999999</v>
      </c>
      <c r="BG66" s="36">
        <v>22.86</v>
      </c>
      <c r="BH66" s="36">
        <v>0.20699999999999999</v>
      </c>
      <c r="BI66" s="36">
        <v>23.065999999999999</v>
      </c>
      <c r="BJ66" s="36">
        <v>17.221</v>
      </c>
      <c r="BK66" s="36">
        <v>0.156</v>
      </c>
      <c r="BL66" s="36">
        <v>17.376999999999999</v>
      </c>
      <c r="BM66" s="36">
        <v>0</v>
      </c>
      <c r="BN66" s="36"/>
      <c r="BO66" s="36"/>
      <c r="BP66" s="36"/>
      <c r="BQ66" s="36">
        <v>220.91499999999999</v>
      </c>
      <c r="BR66" s="36">
        <v>0.51926399999999995</v>
      </c>
      <c r="BS66" s="36">
        <v>0.34799999999999998</v>
      </c>
      <c r="BT66" s="36">
        <v>1.2137E-2</v>
      </c>
      <c r="BU66" s="36">
        <v>12.499983</v>
      </c>
      <c r="BV66" s="36">
        <f t="shared" si="8"/>
        <v>6.9947999999999997</v>
      </c>
      <c r="BW66" s="4">
        <f t="shared" si="9"/>
        <v>3.3024955085999999</v>
      </c>
      <c r="BY66" s="4">
        <f t="shared" si="10"/>
        <v>28922.834514891565</v>
      </c>
      <c r="BZ66" s="4">
        <f t="shared" si="11"/>
        <v>231.56108507649603</v>
      </c>
      <c r="CA66" s="4">
        <f t="shared" si="12"/>
        <v>166.18242399159601</v>
      </c>
      <c r="CB66" s="4">
        <f t="shared" si="13"/>
        <v>0</v>
      </c>
    </row>
    <row r="67" spans="1:80" x14ac:dyDescent="0.25">
      <c r="A67" s="36">
        <v>41703</v>
      </c>
      <c r="B67" s="36">
        <v>0.63532607638888894</v>
      </c>
      <c r="C67" s="36">
        <v>15.031000000000001</v>
      </c>
      <c r="D67" s="36">
        <v>0.2049</v>
      </c>
      <c r="E67" s="36">
        <v>2049.473684</v>
      </c>
      <c r="F67" s="36">
        <v>711.7</v>
      </c>
      <c r="G67" s="36">
        <v>0.2</v>
      </c>
      <c r="H67" s="36">
        <v>32.5</v>
      </c>
      <c r="I67" s="36"/>
      <c r="J67" s="36">
        <v>1.21</v>
      </c>
      <c r="K67" s="36">
        <v>0.87329999999999997</v>
      </c>
      <c r="L67" s="36">
        <v>13.126099999999999</v>
      </c>
      <c r="M67" s="36">
        <v>0.17899999999999999</v>
      </c>
      <c r="N67" s="36">
        <v>621.54849999999999</v>
      </c>
      <c r="O67" s="36">
        <v>0.17119999999999999</v>
      </c>
      <c r="P67" s="36">
        <v>621.70000000000005</v>
      </c>
      <c r="Q67" s="36">
        <v>468.24020000000002</v>
      </c>
      <c r="R67" s="36">
        <v>0.12889999999999999</v>
      </c>
      <c r="S67" s="36">
        <v>468.4</v>
      </c>
      <c r="T67" s="36">
        <v>32.453400000000002</v>
      </c>
      <c r="U67" s="36"/>
      <c r="V67" s="36"/>
      <c r="W67" s="36">
        <v>0</v>
      </c>
      <c r="X67" s="36">
        <v>1.0551999999999999</v>
      </c>
      <c r="Y67" s="36">
        <v>12.2</v>
      </c>
      <c r="Z67" s="36">
        <v>868</v>
      </c>
      <c r="AA67" s="36">
        <v>887</v>
      </c>
      <c r="AB67" s="36">
        <v>818</v>
      </c>
      <c r="AC67" s="36">
        <v>50</v>
      </c>
      <c r="AD67" s="36">
        <v>5.34</v>
      </c>
      <c r="AE67" s="36">
        <v>0.12</v>
      </c>
      <c r="AF67" s="36">
        <v>993</v>
      </c>
      <c r="AG67" s="36">
        <v>-12</v>
      </c>
      <c r="AH67" s="36">
        <v>13</v>
      </c>
      <c r="AI67" s="36">
        <v>14</v>
      </c>
      <c r="AJ67" s="36">
        <v>190</v>
      </c>
      <c r="AK67" s="36">
        <v>190</v>
      </c>
      <c r="AL67" s="36">
        <v>7.2</v>
      </c>
      <c r="AM67" s="36">
        <v>195</v>
      </c>
      <c r="AN67" s="36" t="s">
        <v>155</v>
      </c>
      <c r="AO67" s="36">
        <v>2</v>
      </c>
      <c r="AP67" s="36">
        <v>0.84358796296296301</v>
      </c>
      <c r="AQ67" s="36">
        <v>47.162787999999999</v>
      </c>
      <c r="AR67" s="36">
        <v>-88.484184999999997</v>
      </c>
      <c r="AS67" s="36">
        <v>316.89999999999998</v>
      </c>
      <c r="AT67" s="36">
        <v>44.3</v>
      </c>
      <c r="AU67" s="36">
        <v>12</v>
      </c>
      <c r="AV67" s="36">
        <v>8</v>
      </c>
      <c r="AW67" s="36" t="s">
        <v>403</v>
      </c>
      <c r="AX67" s="36">
        <v>1.1215999999999999</v>
      </c>
      <c r="AY67" s="36">
        <v>1.1215999999999999</v>
      </c>
      <c r="AZ67" s="36">
        <v>1.8216000000000001</v>
      </c>
      <c r="BA67" s="36">
        <v>14.048999999999999</v>
      </c>
      <c r="BB67" s="36">
        <v>14</v>
      </c>
      <c r="BC67" s="36">
        <v>1</v>
      </c>
      <c r="BD67" s="36">
        <v>14.512</v>
      </c>
      <c r="BE67" s="36">
        <v>2993.4769999999999</v>
      </c>
      <c r="BF67" s="36">
        <v>25.978000000000002</v>
      </c>
      <c r="BG67" s="36">
        <v>14.843999999999999</v>
      </c>
      <c r="BH67" s="36">
        <v>4.0000000000000001E-3</v>
      </c>
      <c r="BI67" s="36">
        <v>14.848000000000001</v>
      </c>
      <c r="BJ67" s="36">
        <v>11.183</v>
      </c>
      <c r="BK67" s="36">
        <v>3.0000000000000001E-3</v>
      </c>
      <c r="BL67" s="36">
        <v>11.186</v>
      </c>
      <c r="BM67" s="36">
        <v>0.2445</v>
      </c>
      <c r="BN67" s="36"/>
      <c r="BO67" s="36"/>
      <c r="BP67" s="36"/>
      <c r="BQ67" s="36">
        <v>174.97499999999999</v>
      </c>
      <c r="BR67" s="36">
        <v>0.76180899999999996</v>
      </c>
      <c r="BS67" s="36">
        <v>0.34772599999999998</v>
      </c>
      <c r="BT67" s="36">
        <v>1.2862999999999999E-2</v>
      </c>
      <c r="BU67" s="36">
        <v>18.338647000000002</v>
      </c>
      <c r="BV67" s="36">
        <f t="shared" si="8"/>
        <v>6.9892925999999997</v>
      </c>
      <c r="BW67" s="4">
        <f t="shared" si="9"/>
        <v>4.8450705374000007</v>
      </c>
      <c r="BY67" s="4">
        <f t="shared" si="10"/>
        <v>42379.95750033787</v>
      </c>
      <c r="BZ67" s="4">
        <f t="shared" si="11"/>
        <v>367.78185900335205</v>
      </c>
      <c r="CA67" s="4">
        <f t="shared" si="12"/>
        <v>158.32260101757203</v>
      </c>
      <c r="CB67" s="4">
        <f t="shared" si="13"/>
        <v>3.4614929758380004</v>
      </c>
    </row>
    <row r="68" spans="1:80" x14ac:dyDescent="0.25">
      <c r="A68" s="36">
        <v>41703</v>
      </c>
      <c r="B68" s="37">
        <v>0.63533765046296298</v>
      </c>
      <c r="C68" s="36">
        <v>14.259</v>
      </c>
      <c r="D68" s="36">
        <v>0.129</v>
      </c>
      <c r="E68" s="36">
        <v>1290.0491</v>
      </c>
      <c r="F68" s="36">
        <v>596.79999999999995</v>
      </c>
      <c r="G68" s="36">
        <v>3</v>
      </c>
      <c r="H68" s="36">
        <v>18.100000000000001</v>
      </c>
      <c r="I68" s="36"/>
      <c r="J68" s="36">
        <v>0.86</v>
      </c>
      <c r="K68" s="36">
        <v>0.88</v>
      </c>
      <c r="L68" s="36">
        <v>12.547499999999999</v>
      </c>
      <c r="M68" s="36">
        <v>0.1135</v>
      </c>
      <c r="N68" s="36">
        <v>525.14919999999995</v>
      </c>
      <c r="O68" s="36">
        <v>2.6547000000000001</v>
      </c>
      <c r="P68" s="36">
        <v>527.79999999999995</v>
      </c>
      <c r="Q68" s="36">
        <v>395.61930000000001</v>
      </c>
      <c r="R68" s="36">
        <v>1.9999</v>
      </c>
      <c r="S68" s="36">
        <v>397.6</v>
      </c>
      <c r="T68" s="36">
        <v>18.0943</v>
      </c>
      <c r="U68" s="36"/>
      <c r="V68" s="36"/>
      <c r="W68" s="36">
        <v>0</v>
      </c>
      <c r="X68" s="36">
        <v>0.75490000000000002</v>
      </c>
      <c r="Y68" s="36">
        <v>12.2</v>
      </c>
      <c r="Z68" s="36">
        <v>867</v>
      </c>
      <c r="AA68" s="36">
        <v>887</v>
      </c>
      <c r="AB68" s="36">
        <v>818</v>
      </c>
      <c r="AC68" s="36">
        <v>50</v>
      </c>
      <c r="AD68" s="36">
        <v>5.34</v>
      </c>
      <c r="AE68" s="36">
        <v>0.12</v>
      </c>
      <c r="AF68" s="36">
        <v>993</v>
      </c>
      <c r="AG68" s="36">
        <v>-12</v>
      </c>
      <c r="AH68" s="36">
        <v>13</v>
      </c>
      <c r="AI68" s="36">
        <v>14.137</v>
      </c>
      <c r="AJ68" s="36">
        <v>190.1</v>
      </c>
      <c r="AK68" s="36">
        <v>190</v>
      </c>
      <c r="AL68" s="36">
        <v>7.5</v>
      </c>
      <c r="AM68" s="36">
        <v>195</v>
      </c>
      <c r="AN68" s="36" t="s">
        <v>155</v>
      </c>
      <c r="AO68" s="36">
        <v>2</v>
      </c>
      <c r="AP68" s="36">
        <v>0.84359953703703694</v>
      </c>
      <c r="AQ68" s="36">
        <v>47.162973999999998</v>
      </c>
      <c r="AR68" s="36">
        <v>-88.484215000000006</v>
      </c>
      <c r="AS68" s="36">
        <v>248.8</v>
      </c>
      <c r="AT68" s="36">
        <v>45.4</v>
      </c>
      <c r="AU68" s="36">
        <v>12</v>
      </c>
      <c r="AV68" s="36">
        <v>8</v>
      </c>
      <c r="AW68" s="36" t="s">
        <v>403</v>
      </c>
      <c r="AX68" s="36">
        <v>1.2</v>
      </c>
      <c r="AY68" s="36">
        <v>1.1960729999999999</v>
      </c>
      <c r="AZ68" s="36">
        <v>1.9</v>
      </c>
      <c r="BA68" s="36">
        <v>14.048999999999999</v>
      </c>
      <c r="BB68" s="36">
        <v>14.78</v>
      </c>
      <c r="BC68" s="36">
        <v>1.05</v>
      </c>
      <c r="BD68" s="36">
        <v>13.64</v>
      </c>
      <c r="BE68" s="36">
        <v>3007.855</v>
      </c>
      <c r="BF68" s="36">
        <v>17.32</v>
      </c>
      <c r="BG68" s="36">
        <v>13.183</v>
      </c>
      <c r="BH68" s="36">
        <v>6.7000000000000004E-2</v>
      </c>
      <c r="BI68" s="36">
        <v>13.25</v>
      </c>
      <c r="BJ68" s="36">
        <v>9.9309999999999992</v>
      </c>
      <c r="BK68" s="36">
        <v>0.05</v>
      </c>
      <c r="BL68" s="36">
        <v>9.9819999999999993</v>
      </c>
      <c r="BM68" s="36">
        <v>0.14330000000000001</v>
      </c>
      <c r="BN68" s="36"/>
      <c r="BO68" s="36"/>
      <c r="BP68" s="36"/>
      <c r="BQ68" s="36">
        <v>131.572</v>
      </c>
      <c r="BR68" s="36">
        <v>0.76976299999999998</v>
      </c>
      <c r="BS68" s="36">
        <v>0.34586299999999998</v>
      </c>
      <c r="BT68" s="36">
        <v>1.2137E-2</v>
      </c>
      <c r="BU68" s="36">
        <v>18.53012</v>
      </c>
      <c r="BV68" s="36">
        <f t="shared" si="8"/>
        <v>6.9518462999999997</v>
      </c>
      <c r="BW68" s="4">
        <f t="shared" si="9"/>
        <v>4.8956577039999996</v>
      </c>
      <c r="BY68" s="4">
        <f t="shared" si="10"/>
        <v>43028.125679487202</v>
      </c>
      <c r="BZ68" s="4">
        <f t="shared" si="11"/>
        <v>247.76697572480001</v>
      </c>
      <c r="CA68" s="4">
        <f t="shared" si="12"/>
        <v>142.06546396784</v>
      </c>
      <c r="CB68" s="4">
        <f t="shared" si="13"/>
        <v>2.0499427033120003</v>
      </c>
    </row>
    <row r="69" spans="1:80" x14ac:dyDescent="0.25">
      <c r="A69" s="36">
        <v>41703</v>
      </c>
      <c r="B69" s="39">
        <v>0.63534922453703702</v>
      </c>
      <c r="C69" s="36">
        <v>13.605</v>
      </c>
      <c r="D69" s="36">
        <v>4.5199999999999997E-2</v>
      </c>
      <c r="E69" s="36">
        <v>452.44966399999998</v>
      </c>
      <c r="F69" s="36">
        <v>350.4</v>
      </c>
      <c r="G69" s="36">
        <v>8.5</v>
      </c>
      <c r="H69" s="36">
        <v>-18.7</v>
      </c>
      <c r="I69" s="36"/>
      <c r="J69" s="36">
        <v>0.7</v>
      </c>
      <c r="K69" s="36">
        <v>0.88580000000000003</v>
      </c>
      <c r="L69" s="36">
        <v>12.052099999999999</v>
      </c>
      <c r="M69" s="36">
        <v>4.0099999999999997E-2</v>
      </c>
      <c r="N69" s="36">
        <v>310.3648</v>
      </c>
      <c r="O69" s="36">
        <v>7.5149999999999997</v>
      </c>
      <c r="P69" s="36">
        <v>317.89999999999998</v>
      </c>
      <c r="Q69" s="36">
        <v>233.81610000000001</v>
      </c>
      <c r="R69" s="36">
        <v>5.6615000000000002</v>
      </c>
      <c r="S69" s="36">
        <v>239.5</v>
      </c>
      <c r="T69" s="36">
        <v>0</v>
      </c>
      <c r="U69" s="36"/>
      <c r="V69" s="36"/>
      <c r="W69" s="36">
        <v>0</v>
      </c>
      <c r="X69" s="36">
        <v>0.62009999999999998</v>
      </c>
      <c r="Y69" s="36">
        <v>12.2</v>
      </c>
      <c r="Z69" s="36">
        <v>867</v>
      </c>
      <c r="AA69" s="36">
        <v>888</v>
      </c>
      <c r="AB69" s="36">
        <v>819</v>
      </c>
      <c r="AC69" s="36">
        <v>50</v>
      </c>
      <c r="AD69" s="36">
        <v>5.34</v>
      </c>
      <c r="AE69" s="36">
        <v>0.12</v>
      </c>
      <c r="AF69" s="36">
        <v>992</v>
      </c>
      <c r="AG69" s="36">
        <v>-12</v>
      </c>
      <c r="AH69" s="36">
        <v>13</v>
      </c>
      <c r="AI69" s="36">
        <v>14.863</v>
      </c>
      <c r="AJ69" s="36">
        <v>190.9</v>
      </c>
      <c r="AK69" s="36">
        <v>189.9</v>
      </c>
      <c r="AL69" s="36">
        <v>7.6</v>
      </c>
      <c r="AM69" s="36">
        <v>195</v>
      </c>
      <c r="AN69" s="36" t="s">
        <v>155</v>
      </c>
      <c r="AO69" s="36">
        <v>2</v>
      </c>
      <c r="AP69" s="36">
        <v>0.84361111111111109</v>
      </c>
      <c r="AQ69" s="36">
        <v>47.163162</v>
      </c>
      <c r="AR69" s="36">
        <v>-88.484278000000003</v>
      </c>
      <c r="AS69" s="36">
        <v>0</v>
      </c>
      <c r="AT69" s="36">
        <v>46.5</v>
      </c>
      <c r="AU69" s="36">
        <v>12</v>
      </c>
      <c r="AV69" s="36">
        <v>8</v>
      </c>
      <c r="AW69" s="36" t="s">
        <v>403</v>
      </c>
      <c r="AX69" s="36">
        <v>1.2647999999999999</v>
      </c>
      <c r="AY69" s="36">
        <v>1.177891</v>
      </c>
      <c r="AZ69" s="36">
        <v>1.9648000000000001</v>
      </c>
      <c r="BA69" s="36">
        <v>14.048999999999999</v>
      </c>
      <c r="BB69" s="36">
        <v>15.54</v>
      </c>
      <c r="BC69" s="36">
        <v>1.1100000000000001</v>
      </c>
      <c r="BD69" s="36">
        <v>12.888999999999999</v>
      </c>
      <c r="BE69" s="36">
        <v>3025.8960000000002</v>
      </c>
      <c r="BF69" s="36">
        <v>6.4050000000000002</v>
      </c>
      <c r="BG69" s="36">
        <v>8.16</v>
      </c>
      <c r="BH69" s="36">
        <v>0.19800000000000001</v>
      </c>
      <c r="BI69" s="36">
        <v>8.3580000000000005</v>
      </c>
      <c r="BJ69" s="36">
        <v>6.1479999999999997</v>
      </c>
      <c r="BK69" s="36">
        <v>0.14899999999999999</v>
      </c>
      <c r="BL69" s="36">
        <v>6.2960000000000003</v>
      </c>
      <c r="BM69" s="36">
        <v>0</v>
      </c>
      <c r="BN69" s="36"/>
      <c r="BO69" s="36"/>
      <c r="BP69" s="36"/>
      <c r="BQ69" s="36">
        <v>113.197</v>
      </c>
      <c r="BR69" s="36">
        <v>0.48342200000000002</v>
      </c>
      <c r="BS69" s="36">
        <v>0.34499999999999997</v>
      </c>
      <c r="BT69" s="36">
        <v>1.2999999999999999E-2</v>
      </c>
      <c r="BU69" s="36">
        <v>11.637176</v>
      </c>
      <c r="BV69" s="36">
        <f t="shared" si="8"/>
        <v>6.9344999999999999</v>
      </c>
      <c r="BW69" s="4">
        <f t="shared" si="9"/>
        <v>3.0745418991999998</v>
      </c>
      <c r="BY69" s="4">
        <f t="shared" si="10"/>
        <v>27184.346687085315</v>
      </c>
      <c r="BZ69" s="4">
        <f t="shared" si="11"/>
        <v>57.541878680159996</v>
      </c>
      <c r="CA69" s="4">
        <f t="shared" si="12"/>
        <v>55.233016413055999</v>
      </c>
      <c r="CB69" s="4">
        <f t="shared" si="13"/>
        <v>0</v>
      </c>
    </row>
    <row r="70" spans="1:80" x14ac:dyDescent="0.25">
      <c r="A70" s="36">
        <v>41703</v>
      </c>
      <c r="B70" s="36">
        <v>0.63536079861111106</v>
      </c>
      <c r="C70" s="36">
        <v>13.58</v>
      </c>
      <c r="D70" s="36">
        <v>1.4999999999999999E-2</v>
      </c>
      <c r="E70" s="36">
        <v>150.124481</v>
      </c>
      <c r="F70" s="36">
        <v>241.1</v>
      </c>
      <c r="G70" s="36">
        <v>9.1</v>
      </c>
      <c r="H70" s="36">
        <v>-20.100000000000001</v>
      </c>
      <c r="I70" s="36"/>
      <c r="J70" s="36">
        <v>0.56000000000000005</v>
      </c>
      <c r="K70" s="36">
        <v>0.8861</v>
      </c>
      <c r="L70" s="36">
        <v>12.033799999999999</v>
      </c>
      <c r="M70" s="36">
        <v>1.3299999999999999E-2</v>
      </c>
      <c r="N70" s="36">
        <v>213.6583</v>
      </c>
      <c r="O70" s="36">
        <v>8.1038999999999994</v>
      </c>
      <c r="P70" s="36">
        <v>221.8</v>
      </c>
      <c r="Q70" s="36">
        <v>160.9614</v>
      </c>
      <c r="R70" s="36">
        <v>6.1051000000000002</v>
      </c>
      <c r="S70" s="36">
        <v>167.1</v>
      </c>
      <c r="T70" s="36">
        <v>0</v>
      </c>
      <c r="U70" s="36"/>
      <c r="V70" s="36"/>
      <c r="W70" s="36">
        <v>0</v>
      </c>
      <c r="X70" s="36">
        <v>0.49490000000000001</v>
      </c>
      <c r="Y70" s="36">
        <v>12.2</v>
      </c>
      <c r="Z70" s="36">
        <v>867</v>
      </c>
      <c r="AA70" s="36">
        <v>888</v>
      </c>
      <c r="AB70" s="36">
        <v>820</v>
      </c>
      <c r="AC70" s="36">
        <v>50</v>
      </c>
      <c r="AD70" s="36">
        <v>5.34</v>
      </c>
      <c r="AE70" s="36">
        <v>0.12</v>
      </c>
      <c r="AF70" s="36">
        <v>992</v>
      </c>
      <c r="AG70" s="36">
        <v>-12</v>
      </c>
      <c r="AH70" s="36">
        <v>13</v>
      </c>
      <c r="AI70" s="36">
        <v>14.137</v>
      </c>
      <c r="AJ70" s="36">
        <v>190</v>
      </c>
      <c r="AK70" s="36">
        <v>189.1</v>
      </c>
      <c r="AL70" s="36">
        <v>7.2</v>
      </c>
      <c r="AM70" s="36">
        <v>195</v>
      </c>
      <c r="AN70" s="36" t="s">
        <v>155</v>
      </c>
      <c r="AO70" s="36">
        <v>2</v>
      </c>
      <c r="AP70" s="36">
        <v>0.84362268518518524</v>
      </c>
      <c r="AQ70" s="36">
        <v>47.163339000000001</v>
      </c>
      <c r="AR70" s="36">
        <v>-88.484381999999997</v>
      </c>
      <c r="AS70" s="36">
        <v>0</v>
      </c>
      <c r="AT70" s="36">
        <v>46.6</v>
      </c>
      <c r="AU70" s="36">
        <v>12</v>
      </c>
      <c r="AV70" s="36">
        <v>8</v>
      </c>
      <c r="AW70" s="36" t="s">
        <v>403</v>
      </c>
      <c r="AX70" s="36">
        <v>1.5</v>
      </c>
      <c r="AY70" s="36">
        <v>1.1597090000000001</v>
      </c>
      <c r="AZ70" s="36">
        <v>2.2000000000000002</v>
      </c>
      <c r="BA70" s="36">
        <v>14.048999999999999</v>
      </c>
      <c r="BB70" s="36">
        <v>15.61</v>
      </c>
      <c r="BC70" s="36">
        <v>1.1100000000000001</v>
      </c>
      <c r="BD70" s="36">
        <v>12.849</v>
      </c>
      <c r="BE70" s="36">
        <v>3032.645</v>
      </c>
      <c r="BF70" s="36">
        <v>2.1339999999999999</v>
      </c>
      <c r="BG70" s="36">
        <v>5.6390000000000002</v>
      </c>
      <c r="BH70" s="36">
        <v>0.214</v>
      </c>
      <c r="BI70" s="36">
        <v>5.8529999999999998</v>
      </c>
      <c r="BJ70" s="36">
        <v>4.2480000000000002</v>
      </c>
      <c r="BK70" s="36">
        <v>0.161</v>
      </c>
      <c r="BL70" s="36">
        <v>4.4089999999999998</v>
      </c>
      <c r="BM70" s="36">
        <v>0</v>
      </c>
      <c r="BN70" s="36"/>
      <c r="BO70" s="36"/>
      <c r="BP70" s="36"/>
      <c r="BQ70" s="36">
        <v>90.676000000000002</v>
      </c>
      <c r="BR70" s="36">
        <v>0.34805799999999998</v>
      </c>
      <c r="BS70" s="36">
        <v>0.34458899999999998</v>
      </c>
      <c r="BT70" s="36">
        <v>1.2999999999999999E-2</v>
      </c>
      <c r="BU70" s="36">
        <v>8.3786260000000006</v>
      </c>
      <c r="BV70" s="36">
        <f t="shared" si="8"/>
        <v>6.9262389000000004</v>
      </c>
      <c r="BW70" s="4">
        <f t="shared" si="9"/>
        <v>2.2136329892000002</v>
      </c>
      <c r="BY70" s="4">
        <f t="shared" si="10"/>
        <v>19616.055445734441</v>
      </c>
      <c r="BZ70" s="4">
        <f t="shared" si="11"/>
        <v>13.803350646448003</v>
      </c>
      <c r="CA70" s="4">
        <f t="shared" si="12"/>
        <v>27.477335307456002</v>
      </c>
      <c r="CB70" s="4">
        <f t="shared" si="13"/>
        <v>0</v>
      </c>
    </row>
    <row r="71" spans="1:80" x14ac:dyDescent="0.25">
      <c r="A71" s="36">
        <v>41703</v>
      </c>
      <c r="B71" s="36">
        <v>0.6353723726851852</v>
      </c>
      <c r="C71" s="36">
        <v>13.644</v>
      </c>
      <c r="D71" s="36">
        <v>9.1999999999999998E-3</v>
      </c>
      <c r="E71" s="36">
        <v>92.033195000000006</v>
      </c>
      <c r="F71" s="36">
        <v>278.60000000000002</v>
      </c>
      <c r="G71" s="36">
        <v>6.4</v>
      </c>
      <c r="H71" s="36">
        <v>-41.7</v>
      </c>
      <c r="I71" s="36"/>
      <c r="J71" s="36">
        <v>0.41</v>
      </c>
      <c r="K71" s="36">
        <v>0.88570000000000004</v>
      </c>
      <c r="L71" s="36">
        <v>12.0848</v>
      </c>
      <c r="M71" s="36">
        <v>8.2000000000000007E-3</v>
      </c>
      <c r="N71" s="36">
        <v>246.7372</v>
      </c>
      <c r="O71" s="36">
        <v>5.6325000000000003</v>
      </c>
      <c r="P71" s="36">
        <v>252.4</v>
      </c>
      <c r="Q71" s="36">
        <v>185.88120000000001</v>
      </c>
      <c r="R71" s="36">
        <v>4.2432999999999996</v>
      </c>
      <c r="S71" s="36">
        <v>190.1</v>
      </c>
      <c r="T71" s="36">
        <v>0</v>
      </c>
      <c r="U71" s="36"/>
      <c r="V71" s="36"/>
      <c r="W71" s="36">
        <v>0</v>
      </c>
      <c r="X71" s="36">
        <v>0.36199999999999999</v>
      </c>
      <c r="Y71" s="36">
        <v>12.1</v>
      </c>
      <c r="Z71" s="36">
        <v>867</v>
      </c>
      <c r="AA71" s="36">
        <v>887</v>
      </c>
      <c r="AB71" s="36">
        <v>820</v>
      </c>
      <c r="AC71" s="36">
        <v>50</v>
      </c>
      <c r="AD71" s="36">
        <v>5.34</v>
      </c>
      <c r="AE71" s="36">
        <v>0.12</v>
      </c>
      <c r="AF71" s="36">
        <v>992</v>
      </c>
      <c r="AG71" s="36">
        <v>-12</v>
      </c>
      <c r="AH71" s="36">
        <v>12.863</v>
      </c>
      <c r="AI71" s="36">
        <v>15</v>
      </c>
      <c r="AJ71" s="36">
        <v>190</v>
      </c>
      <c r="AK71" s="36">
        <v>190</v>
      </c>
      <c r="AL71" s="36">
        <v>7.2</v>
      </c>
      <c r="AM71" s="36">
        <v>195</v>
      </c>
      <c r="AN71" s="36" t="s">
        <v>155</v>
      </c>
      <c r="AO71" s="36">
        <v>2</v>
      </c>
      <c r="AP71" s="36">
        <v>0.84363425925925928</v>
      </c>
      <c r="AQ71" s="36">
        <v>47.163502000000001</v>
      </c>
      <c r="AR71" s="36">
        <v>-88.48451</v>
      </c>
      <c r="AS71" s="36">
        <v>0</v>
      </c>
      <c r="AT71" s="36">
        <v>46</v>
      </c>
      <c r="AU71" s="36">
        <v>12</v>
      </c>
      <c r="AV71" s="36">
        <v>9</v>
      </c>
      <c r="AW71" s="36" t="s">
        <v>404</v>
      </c>
      <c r="AX71" s="36">
        <v>1.5431999999999999</v>
      </c>
      <c r="AY71" s="36">
        <v>1.141527</v>
      </c>
      <c r="AZ71" s="36">
        <v>2.2216</v>
      </c>
      <c r="BA71" s="36">
        <v>14.048999999999999</v>
      </c>
      <c r="BB71" s="36">
        <v>15.54</v>
      </c>
      <c r="BC71" s="36">
        <v>1.1100000000000001</v>
      </c>
      <c r="BD71" s="36">
        <v>12.904999999999999</v>
      </c>
      <c r="BE71" s="36">
        <v>3033.913</v>
      </c>
      <c r="BF71" s="36">
        <v>1.302</v>
      </c>
      <c r="BG71" s="36">
        <v>6.4870000000000001</v>
      </c>
      <c r="BH71" s="36">
        <v>0.14799999999999999</v>
      </c>
      <c r="BI71" s="36">
        <v>6.6349999999999998</v>
      </c>
      <c r="BJ71" s="36">
        <v>4.8869999999999996</v>
      </c>
      <c r="BK71" s="36">
        <v>0.112</v>
      </c>
      <c r="BL71" s="36">
        <v>4.9980000000000002</v>
      </c>
      <c r="BM71" s="36">
        <v>0</v>
      </c>
      <c r="BN71" s="36"/>
      <c r="BO71" s="36"/>
      <c r="BP71" s="36"/>
      <c r="BQ71" s="36">
        <v>66.078000000000003</v>
      </c>
      <c r="BR71" s="36">
        <v>0.51712000000000002</v>
      </c>
      <c r="BS71" s="36">
        <v>0.34172599999999997</v>
      </c>
      <c r="BT71" s="36">
        <v>1.2999999999999999E-2</v>
      </c>
      <c r="BU71" s="36">
        <v>12.448371</v>
      </c>
      <c r="BV71" s="36">
        <f t="shared" si="8"/>
        <v>6.8686926000000001</v>
      </c>
      <c r="BW71" s="4">
        <f t="shared" si="9"/>
        <v>3.2888596182000001</v>
      </c>
      <c r="BY71" s="4">
        <f t="shared" si="10"/>
        <v>29156.335995618152</v>
      </c>
      <c r="BZ71" s="4">
        <f t="shared" si="11"/>
        <v>12.512405420424003</v>
      </c>
      <c r="CA71" s="4">
        <f t="shared" si="12"/>
        <v>46.964765967443995</v>
      </c>
      <c r="CB71" s="4">
        <f t="shared" si="13"/>
        <v>0</v>
      </c>
    </row>
    <row r="72" spans="1:80" x14ac:dyDescent="0.25">
      <c r="A72" s="36">
        <v>41703</v>
      </c>
      <c r="B72" s="36">
        <v>0.63538394675925924</v>
      </c>
      <c r="C72" s="36">
        <v>13.712999999999999</v>
      </c>
      <c r="D72" s="36">
        <v>5.7999999999999996E-3</v>
      </c>
      <c r="E72" s="36">
        <v>57.966805000000001</v>
      </c>
      <c r="F72" s="36">
        <v>592</v>
      </c>
      <c r="G72" s="36">
        <v>2.1</v>
      </c>
      <c r="H72" s="36">
        <v>-20.100000000000001</v>
      </c>
      <c r="I72" s="36"/>
      <c r="J72" s="36">
        <v>0.45</v>
      </c>
      <c r="K72" s="36">
        <v>0.88500000000000001</v>
      </c>
      <c r="L72" s="36">
        <v>12.136900000000001</v>
      </c>
      <c r="M72" s="36">
        <v>5.1000000000000004E-3</v>
      </c>
      <c r="N72" s="36">
        <v>523.91539999999998</v>
      </c>
      <c r="O72" s="36">
        <v>1.8835</v>
      </c>
      <c r="P72" s="36">
        <v>525.79999999999995</v>
      </c>
      <c r="Q72" s="36">
        <v>394.68880000000001</v>
      </c>
      <c r="R72" s="36">
        <v>1.4189000000000001</v>
      </c>
      <c r="S72" s="36">
        <v>396.1</v>
      </c>
      <c r="T72" s="36">
        <v>0</v>
      </c>
      <c r="U72" s="36"/>
      <c r="V72" s="36"/>
      <c r="W72" s="36">
        <v>0</v>
      </c>
      <c r="X72" s="36">
        <v>0.39500000000000002</v>
      </c>
      <c r="Y72" s="36">
        <v>12.1</v>
      </c>
      <c r="Z72" s="36">
        <v>867</v>
      </c>
      <c r="AA72" s="36">
        <v>888</v>
      </c>
      <c r="AB72" s="36">
        <v>819</v>
      </c>
      <c r="AC72" s="36">
        <v>50</v>
      </c>
      <c r="AD72" s="36">
        <v>5.34</v>
      </c>
      <c r="AE72" s="36">
        <v>0.12</v>
      </c>
      <c r="AF72" s="36">
        <v>993</v>
      </c>
      <c r="AG72" s="36">
        <v>-12</v>
      </c>
      <c r="AH72" s="36">
        <v>12.137</v>
      </c>
      <c r="AI72" s="36">
        <v>15</v>
      </c>
      <c r="AJ72" s="36">
        <v>190</v>
      </c>
      <c r="AK72" s="36">
        <v>189.9</v>
      </c>
      <c r="AL72" s="36">
        <v>6.8</v>
      </c>
      <c r="AM72" s="36">
        <v>195</v>
      </c>
      <c r="AN72" s="36" t="s">
        <v>155</v>
      </c>
      <c r="AO72" s="36">
        <v>2</v>
      </c>
      <c r="AP72" s="36">
        <v>0.84364583333333332</v>
      </c>
      <c r="AQ72" s="36">
        <v>47.163652999999996</v>
      </c>
      <c r="AR72" s="36">
        <v>-88.484646999999995</v>
      </c>
      <c r="AS72" s="36">
        <v>0</v>
      </c>
      <c r="AT72" s="36">
        <v>44.9</v>
      </c>
      <c r="AU72" s="36">
        <v>12</v>
      </c>
      <c r="AV72" s="36">
        <v>9</v>
      </c>
      <c r="AW72" s="36" t="s">
        <v>404</v>
      </c>
      <c r="AX72" s="36">
        <v>1.7216</v>
      </c>
      <c r="AY72" s="36">
        <v>1.123345</v>
      </c>
      <c r="AZ72" s="36">
        <v>2.3647999999999998</v>
      </c>
      <c r="BA72" s="36">
        <v>14.048999999999999</v>
      </c>
      <c r="BB72" s="36">
        <v>15.48</v>
      </c>
      <c r="BC72" s="36">
        <v>1.1000000000000001</v>
      </c>
      <c r="BD72" s="36">
        <v>12.988</v>
      </c>
      <c r="BE72" s="36">
        <v>3034.636</v>
      </c>
      <c r="BF72" s="36">
        <v>0.81599999999999995</v>
      </c>
      <c r="BG72" s="36">
        <v>13.718</v>
      </c>
      <c r="BH72" s="36">
        <v>4.9000000000000002E-2</v>
      </c>
      <c r="BI72" s="36">
        <v>13.766999999999999</v>
      </c>
      <c r="BJ72" s="36">
        <v>10.334</v>
      </c>
      <c r="BK72" s="36">
        <v>3.6999999999999998E-2</v>
      </c>
      <c r="BL72" s="36">
        <v>10.372</v>
      </c>
      <c r="BM72" s="36">
        <v>0</v>
      </c>
      <c r="BN72" s="36"/>
      <c r="BO72" s="36"/>
      <c r="BP72" s="36"/>
      <c r="BQ72" s="36">
        <v>71.811999999999998</v>
      </c>
      <c r="BR72" s="36">
        <v>0.32342599999999999</v>
      </c>
      <c r="BS72" s="36">
        <v>0.34013700000000002</v>
      </c>
      <c r="BT72" s="36">
        <v>1.2999999999999999E-2</v>
      </c>
      <c r="BU72" s="36">
        <v>7.7856719999999999</v>
      </c>
      <c r="BV72" s="36">
        <f t="shared" si="8"/>
        <v>6.8367537000000009</v>
      </c>
      <c r="BW72" s="4">
        <f t="shared" si="9"/>
        <v>2.0569745423999999</v>
      </c>
      <c r="BY72" s="4">
        <f t="shared" si="10"/>
        <v>18239.797373322624</v>
      </c>
      <c r="BZ72" s="4">
        <f t="shared" si="11"/>
        <v>4.9045996477439999</v>
      </c>
      <c r="CA72" s="4">
        <f t="shared" si="12"/>
        <v>62.112907793855996</v>
      </c>
      <c r="CB72" s="4">
        <f t="shared" si="13"/>
        <v>0</v>
      </c>
    </row>
    <row r="73" spans="1:80" x14ac:dyDescent="0.25">
      <c r="A73" s="36">
        <v>41703</v>
      </c>
      <c r="B73" s="36">
        <v>0.63539552083333339</v>
      </c>
      <c r="C73" s="36">
        <v>13.765000000000001</v>
      </c>
      <c r="D73" s="36">
        <v>5.0000000000000001E-3</v>
      </c>
      <c r="E73" s="36">
        <v>50</v>
      </c>
      <c r="F73" s="36">
        <v>929.3</v>
      </c>
      <c r="G73" s="36">
        <v>2.2000000000000002</v>
      </c>
      <c r="H73" s="36">
        <v>-40.1</v>
      </c>
      <c r="I73" s="36"/>
      <c r="J73" s="36">
        <v>0.78</v>
      </c>
      <c r="K73" s="36">
        <v>0.88470000000000004</v>
      </c>
      <c r="L73" s="36">
        <v>12.1784</v>
      </c>
      <c r="M73" s="36">
        <v>4.4000000000000003E-3</v>
      </c>
      <c r="N73" s="36">
        <v>822.16499999999996</v>
      </c>
      <c r="O73" s="36">
        <v>1.9463999999999999</v>
      </c>
      <c r="P73" s="36">
        <v>824.1</v>
      </c>
      <c r="Q73" s="36">
        <v>619.37519999999995</v>
      </c>
      <c r="R73" s="36">
        <v>1.4662999999999999</v>
      </c>
      <c r="S73" s="36">
        <v>620.79999999999995</v>
      </c>
      <c r="T73" s="36">
        <v>0</v>
      </c>
      <c r="U73" s="36"/>
      <c r="V73" s="36"/>
      <c r="W73" s="36">
        <v>0</v>
      </c>
      <c r="X73" s="36">
        <v>0.69259999999999999</v>
      </c>
      <c r="Y73" s="36">
        <v>12.2</v>
      </c>
      <c r="Z73" s="36">
        <v>867</v>
      </c>
      <c r="AA73" s="36">
        <v>888</v>
      </c>
      <c r="AB73" s="36">
        <v>820</v>
      </c>
      <c r="AC73" s="36">
        <v>50</v>
      </c>
      <c r="AD73" s="36">
        <v>5.34</v>
      </c>
      <c r="AE73" s="36">
        <v>0.12</v>
      </c>
      <c r="AF73" s="36">
        <v>993</v>
      </c>
      <c r="AG73" s="36">
        <v>-12</v>
      </c>
      <c r="AH73" s="36">
        <v>13</v>
      </c>
      <c r="AI73" s="36">
        <v>15</v>
      </c>
      <c r="AJ73" s="36">
        <v>190</v>
      </c>
      <c r="AK73" s="36">
        <v>189.1</v>
      </c>
      <c r="AL73" s="36">
        <v>7</v>
      </c>
      <c r="AM73" s="36">
        <v>195</v>
      </c>
      <c r="AN73" s="36" t="s">
        <v>155</v>
      </c>
      <c r="AO73" s="36">
        <v>2</v>
      </c>
      <c r="AP73" s="36">
        <v>0.84365740740740736</v>
      </c>
      <c r="AQ73" s="36">
        <v>47.163806000000001</v>
      </c>
      <c r="AR73" s="36">
        <v>-88.484776999999994</v>
      </c>
      <c r="AS73" s="36">
        <v>0</v>
      </c>
      <c r="AT73" s="36">
        <v>44</v>
      </c>
      <c r="AU73" s="36">
        <v>12</v>
      </c>
      <c r="AV73" s="36">
        <v>9</v>
      </c>
      <c r="AW73" s="36" t="s">
        <v>404</v>
      </c>
      <c r="AX73" s="36">
        <v>1.8216000000000001</v>
      </c>
      <c r="AY73" s="36">
        <v>1.105164</v>
      </c>
      <c r="AZ73" s="36">
        <v>2.6432000000000002</v>
      </c>
      <c r="BA73" s="36">
        <v>14.048999999999999</v>
      </c>
      <c r="BB73" s="36">
        <v>15.42</v>
      </c>
      <c r="BC73" s="36">
        <v>1.1000000000000001</v>
      </c>
      <c r="BD73" s="36">
        <v>13.03</v>
      </c>
      <c r="BE73" s="36">
        <v>3034.7829999999999</v>
      </c>
      <c r="BF73" s="36">
        <v>0.70199999999999996</v>
      </c>
      <c r="BG73" s="36">
        <v>21.454999999999998</v>
      </c>
      <c r="BH73" s="36">
        <v>5.0999999999999997E-2</v>
      </c>
      <c r="BI73" s="36">
        <v>21.506</v>
      </c>
      <c r="BJ73" s="36">
        <v>16.163</v>
      </c>
      <c r="BK73" s="36">
        <v>3.7999999999999999E-2</v>
      </c>
      <c r="BL73" s="36">
        <v>16.202000000000002</v>
      </c>
      <c r="BM73" s="36">
        <v>0</v>
      </c>
      <c r="BN73" s="36"/>
      <c r="BO73" s="36"/>
      <c r="BP73" s="36"/>
      <c r="BQ73" s="36">
        <v>125.497</v>
      </c>
      <c r="BR73" s="36">
        <v>0.40717799999999998</v>
      </c>
      <c r="BS73" s="36">
        <v>0.34086300000000003</v>
      </c>
      <c r="BT73" s="36">
        <v>1.2999999999999999E-2</v>
      </c>
      <c r="BU73" s="36">
        <v>9.8017920000000007</v>
      </c>
      <c r="BV73" s="36">
        <f t="shared" si="8"/>
        <v>6.8513463000000012</v>
      </c>
      <c r="BW73" s="4">
        <f t="shared" si="9"/>
        <v>2.5896334464000001</v>
      </c>
      <c r="BY73" s="4">
        <f t="shared" si="10"/>
        <v>22964.152656436992</v>
      </c>
      <c r="BZ73" s="4">
        <f t="shared" si="11"/>
        <v>5.3120223636480004</v>
      </c>
      <c r="CA73" s="4">
        <f t="shared" si="12"/>
        <v>122.30515308211201</v>
      </c>
      <c r="CB73" s="4">
        <f t="shared" si="13"/>
        <v>0</v>
      </c>
    </row>
    <row r="74" spans="1:80" x14ac:dyDescent="0.25">
      <c r="A74" s="36">
        <v>41703</v>
      </c>
      <c r="B74" s="36">
        <v>0.63540709490740743</v>
      </c>
      <c r="C74" s="36">
        <v>13.789</v>
      </c>
      <c r="D74" s="36">
        <v>4.0000000000000001E-3</v>
      </c>
      <c r="E74" s="36">
        <v>40.074196000000001</v>
      </c>
      <c r="F74" s="36">
        <v>1134.4000000000001</v>
      </c>
      <c r="G74" s="36">
        <v>2.2000000000000002</v>
      </c>
      <c r="H74" s="36">
        <v>-37.1</v>
      </c>
      <c r="I74" s="36"/>
      <c r="J74" s="36">
        <v>1.1399999999999999</v>
      </c>
      <c r="K74" s="36">
        <v>0.88460000000000005</v>
      </c>
      <c r="L74" s="36">
        <v>12.1974</v>
      </c>
      <c r="M74" s="36">
        <v>3.5000000000000001E-3</v>
      </c>
      <c r="N74" s="36">
        <v>1003.497</v>
      </c>
      <c r="O74" s="36">
        <v>1.9460999999999999</v>
      </c>
      <c r="P74" s="36">
        <v>1005.4</v>
      </c>
      <c r="Q74" s="36">
        <v>755.9914</v>
      </c>
      <c r="R74" s="36">
        <v>1.4661</v>
      </c>
      <c r="S74" s="36">
        <v>757.5</v>
      </c>
      <c r="T74" s="36">
        <v>0</v>
      </c>
      <c r="U74" s="36"/>
      <c r="V74" s="36"/>
      <c r="W74" s="36">
        <v>0</v>
      </c>
      <c r="X74" s="36">
        <v>1.0103</v>
      </c>
      <c r="Y74" s="36">
        <v>12.1</v>
      </c>
      <c r="Z74" s="36">
        <v>868</v>
      </c>
      <c r="AA74" s="36">
        <v>888</v>
      </c>
      <c r="AB74" s="36">
        <v>820</v>
      </c>
      <c r="AC74" s="36">
        <v>50</v>
      </c>
      <c r="AD74" s="36">
        <v>5.34</v>
      </c>
      <c r="AE74" s="36">
        <v>0.12</v>
      </c>
      <c r="AF74" s="36">
        <v>992</v>
      </c>
      <c r="AG74" s="36">
        <v>-12</v>
      </c>
      <c r="AH74" s="36">
        <v>13</v>
      </c>
      <c r="AI74" s="36">
        <v>15</v>
      </c>
      <c r="AJ74" s="36">
        <v>190.1</v>
      </c>
      <c r="AK74" s="36">
        <v>189.9</v>
      </c>
      <c r="AL74" s="36">
        <v>7.1</v>
      </c>
      <c r="AM74" s="36">
        <v>195</v>
      </c>
      <c r="AN74" s="36" t="s">
        <v>155</v>
      </c>
      <c r="AO74" s="36">
        <v>2</v>
      </c>
      <c r="AP74" s="36">
        <v>0.84366898148148151</v>
      </c>
      <c r="AQ74" s="36">
        <v>47.163938999999999</v>
      </c>
      <c r="AR74" s="36">
        <v>-88.484926999999999</v>
      </c>
      <c r="AS74" s="36">
        <v>0</v>
      </c>
      <c r="AT74" s="36">
        <v>42.4</v>
      </c>
      <c r="AU74" s="36">
        <v>12</v>
      </c>
      <c r="AV74" s="36">
        <v>9</v>
      </c>
      <c r="AW74" s="36" t="s">
        <v>404</v>
      </c>
      <c r="AX74" s="36">
        <v>1.9216</v>
      </c>
      <c r="AY74" s="36">
        <v>1.0869819999999999</v>
      </c>
      <c r="AZ74" s="36">
        <v>2.8</v>
      </c>
      <c r="BA74" s="36">
        <v>14.048999999999999</v>
      </c>
      <c r="BB74" s="36">
        <v>15.4</v>
      </c>
      <c r="BC74" s="36">
        <v>1.1000000000000001</v>
      </c>
      <c r="BD74" s="36">
        <v>13.047000000000001</v>
      </c>
      <c r="BE74" s="36">
        <v>3034.989</v>
      </c>
      <c r="BF74" s="36">
        <v>0.56100000000000005</v>
      </c>
      <c r="BG74" s="36">
        <v>26.148</v>
      </c>
      <c r="BH74" s="36">
        <v>5.0999999999999997E-2</v>
      </c>
      <c r="BI74" s="36">
        <v>26.199000000000002</v>
      </c>
      <c r="BJ74" s="36">
        <v>19.699000000000002</v>
      </c>
      <c r="BK74" s="36">
        <v>3.7999999999999999E-2</v>
      </c>
      <c r="BL74" s="36">
        <v>19.736999999999998</v>
      </c>
      <c r="BM74" s="36">
        <v>0</v>
      </c>
      <c r="BN74" s="36"/>
      <c r="BO74" s="36"/>
      <c r="BP74" s="36"/>
      <c r="BQ74" s="36">
        <v>182.779</v>
      </c>
      <c r="BR74" s="36">
        <v>0.41337099999999999</v>
      </c>
      <c r="BS74" s="36">
        <v>0.33972599999999997</v>
      </c>
      <c r="BT74" s="36">
        <v>1.2999999999999999E-2</v>
      </c>
      <c r="BU74" s="36">
        <v>9.9508729999999996</v>
      </c>
      <c r="BV74" s="36">
        <f t="shared" si="8"/>
        <v>6.8284925999999997</v>
      </c>
      <c r="BW74" s="4">
        <f t="shared" si="9"/>
        <v>2.6290206465999999</v>
      </c>
      <c r="BY74" s="4">
        <f t="shared" si="10"/>
        <v>23315.009953646484</v>
      </c>
      <c r="BZ74" s="4">
        <f t="shared" si="11"/>
        <v>4.3096434893160005</v>
      </c>
      <c r="CA74" s="4">
        <f t="shared" si="12"/>
        <v>151.32917485924401</v>
      </c>
      <c r="CB74" s="4">
        <f t="shared" si="13"/>
        <v>0</v>
      </c>
    </row>
    <row r="75" spans="1:80" x14ac:dyDescent="0.25">
      <c r="A75" s="36">
        <v>41703</v>
      </c>
      <c r="B75" s="36">
        <v>0.63541866898148147</v>
      </c>
      <c r="C75" s="36">
        <v>13.723000000000001</v>
      </c>
      <c r="D75" s="36">
        <v>3.3E-3</v>
      </c>
      <c r="E75" s="36">
        <v>33.191139999999997</v>
      </c>
      <c r="F75" s="36">
        <v>1656.9</v>
      </c>
      <c r="G75" s="36">
        <v>3.3</v>
      </c>
      <c r="H75" s="36">
        <v>-23</v>
      </c>
      <c r="I75" s="36"/>
      <c r="J75" s="36">
        <v>1.49</v>
      </c>
      <c r="K75" s="36">
        <v>0.88500000000000001</v>
      </c>
      <c r="L75" s="36">
        <v>12.1442</v>
      </c>
      <c r="M75" s="36">
        <v>2.8999999999999998E-3</v>
      </c>
      <c r="N75" s="36">
        <v>1466.3053</v>
      </c>
      <c r="O75" s="36">
        <v>2.9142000000000001</v>
      </c>
      <c r="P75" s="36">
        <v>1469.2</v>
      </c>
      <c r="Q75" s="36">
        <v>1104.6331</v>
      </c>
      <c r="R75" s="36">
        <v>2.1953999999999998</v>
      </c>
      <c r="S75" s="36">
        <v>1106.8</v>
      </c>
      <c r="T75" s="36">
        <v>0</v>
      </c>
      <c r="U75" s="36"/>
      <c r="V75" s="36"/>
      <c r="W75" s="36">
        <v>0</v>
      </c>
      <c r="X75" s="36">
        <v>1.3193999999999999</v>
      </c>
      <c r="Y75" s="36">
        <v>12.2</v>
      </c>
      <c r="Z75" s="36">
        <v>868</v>
      </c>
      <c r="AA75" s="36">
        <v>887</v>
      </c>
      <c r="AB75" s="36">
        <v>822</v>
      </c>
      <c r="AC75" s="36">
        <v>50</v>
      </c>
      <c r="AD75" s="36">
        <v>5.34</v>
      </c>
      <c r="AE75" s="36">
        <v>0.12</v>
      </c>
      <c r="AF75" s="36">
        <v>993</v>
      </c>
      <c r="AG75" s="36">
        <v>-12</v>
      </c>
      <c r="AH75" s="36">
        <v>13</v>
      </c>
      <c r="AI75" s="36">
        <v>15</v>
      </c>
      <c r="AJ75" s="36">
        <v>190.9</v>
      </c>
      <c r="AK75" s="36">
        <v>189</v>
      </c>
      <c r="AL75" s="36">
        <v>6.8</v>
      </c>
      <c r="AM75" s="36">
        <v>195</v>
      </c>
      <c r="AN75" s="36" t="s">
        <v>155</v>
      </c>
      <c r="AO75" s="36">
        <v>2</v>
      </c>
      <c r="AP75" s="36">
        <v>0.84368055555555566</v>
      </c>
      <c r="AQ75" s="36">
        <v>47.164037999999998</v>
      </c>
      <c r="AR75" s="36">
        <v>-88.485108999999994</v>
      </c>
      <c r="AS75" s="36">
        <v>0</v>
      </c>
      <c r="AT75" s="36">
        <v>40.799999999999997</v>
      </c>
      <c r="AU75" s="36">
        <v>12</v>
      </c>
      <c r="AV75" s="36">
        <v>11</v>
      </c>
      <c r="AW75" s="36" t="s">
        <v>396</v>
      </c>
      <c r="AX75" s="36">
        <v>2.0215999999999998</v>
      </c>
      <c r="AY75" s="36">
        <v>1.0688</v>
      </c>
      <c r="AZ75" s="36">
        <v>2.7351999999999999</v>
      </c>
      <c r="BA75" s="36">
        <v>14.048999999999999</v>
      </c>
      <c r="BB75" s="36">
        <v>15.47</v>
      </c>
      <c r="BC75" s="36">
        <v>1.1000000000000001</v>
      </c>
      <c r="BD75" s="36">
        <v>12.997</v>
      </c>
      <c r="BE75" s="36">
        <v>3035.181</v>
      </c>
      <c r="BF75" s="36">
        <v>0.46700000000000003</v>
      </c>
      <c r="BG75" s="36">
        <v>38.377000000000002</v>
      </c>
      <c r="BH75" s="36">
        <v>7.5999999999999998E-2</v>
      </c>
      <c r="BI75" s="36">
        <v>38.454000000000001</v>
      </c>
      <c r="BJ75" s="36">
        <v>28.911000000000001</v>
      </c>
      <c r="BK75" s="36">
        <v>5.7000000000000002E-2</v>
      </c>
      <c r="BL75" s="36">
        <v>28.969000000000001</v>
      </c>
      <c r="BM75" s="36">
        <v>0</v>
      </c>
      <c r="BN75" s="36"/>
      <c r="BO75" s="36"/>
      <c r="BP75" s="36"/>
      <c r="BQ75" s="36">
        <v>239.76900000000001</v>
      </c>
      <c r="BR75" s="36">
        <v>0.46814899999999998</v>
      </c>
      <c r="BS75" s="36">
        <v>0.33772600000000003</v>
      </c>
      <c r="BT75" s="36">
        <v>1.3136999999999999E-2</v>
      </c>
      <c r="BU75" s="36">
        <v>11.269517</v>
      </c>
      <c r="BV75" s="36">
        <f t="shared" ref="BV75:BV138" si="14">BS75*20.1</f>
        <v>6.788292600000001</v>
      </c>
      <c r="BW75" s="4">
        <f t="shared" ref="BW75:BW138" si="15">BU75*0.2642</f>
        <v>2.9774063914000002</v>
      </c>
      <c r="BY75" s="4">
        <f t="shared" ref="BY75:BY138" si="16">BE75*$BU75*0.772</f>
        <v>26406.27843348945</v>
      </c>
      <c r="BZ75" s="4">
        <f t="shared" ref="BZ75:BZ138" si="17">BF75*$BU75*0.772</f>
        <v>4.062931346908</v>
      </c>
      <c r="CA75" s="4">
        <f t="shared" ref="CA75:CA138" si="18">BJ75*$BU75*0.772</f>
        <v>251.52764062196405</v>
      </c>
      <c r="CB75" s="4">
        <f t="shared" ref="CB75:CB138" si="19">BM75*$BU75*0.772</f>
        <v>0</v>
      </c>
    </row>
    <row r="76" spans="1:80" x14ac:dyDescent="0.25">
      <c r="A76" s="36">
        <v>41703</v>
      </c>
      <c r="B76" s="36">
        <v>0.63543024305555551</v>
      </c>
      <c r="C76" s="36">
        <v>13.72</v>
      </c>
      <c r="D76" s="36">
        <v>4.0000000000000001E-3</v>
      </c>
      <c r="E76" s="36">
        <v>40</v>
      </c>
      <c r="F76" s="36">
        <v>1887.3</v>
      </c>
      <c r="G76" s="36">
        <v>10</v>
      </c>
      <c r="H76" s="36">
        <v>-40.1</v>
      </c>
      <c r="I76" s="36"/>
      <c r="J76" s="36">
        <v>1.6</v>
      </c>
      <c r="K76" s="36">
        <v>0.88500000000000001</v>
      </c>
      <c r="L76" s="36">
        <v>12.141999999999999</v>
      </c>
      <c r="M76" s="36">
        <v>3.5000000000000001E-3</v>
      </c>
      <c r="N76" s="36">
        <v>1670.2218</v>
      </c>
      <c r="O76" s="36">
        <v>8.8498000000000001</v>
      </c>
      <c r="P76" s="36">
        <v>1679.1</v>
      </c>
      <c r="Q76" s="36">
        <v>1258.2557999999999</v>
      </c>
      <c r="R76" s="36">
        <v>6.6669999999999998</v>
      </c>
      <c r="S76" s="36">
        <v>1264.9000000000001</v>
      </c>
      <c r="T76" s="36">
        <v>0</v>
      </c>
      <c r="U76" s="36"/>
      <c r="V76" s="36"/>
      <c r="W76" s="36">
        <v>0</v>
      </c>
      <c r="X76" s="36">
        <v>1.4159999999999999</v>
      </c>
      <c r="Y76" s="36">
        <v>12.1</v>
      </c>
      <c r="Z76" s="36">
        <v>869</v>
      </c>
      <c r="AA76" s="36">
        <v>887</v>
      </c>
      <c r="AB76" s="36">
        <v>821</v>
      </c>
      <c r="AC76" s="36">
        <v>50</v>
      </c>
      <c r="AD76" s="36">
        <v>5.34</v>
      </c>
      <c r="AE76" s="36">
        <v>0.12</v>
      </c>
      <c r="AF76" s="36">
        <v>993</v>
      </c>
      <c r="AG76" s="36">
        <v>-12</v>
      </c>
      <c r="AH76" s="36">
        <v>13</v>
      </c>
      <c r="AI76" s="36">
        <v>15</v>
      </c>
      <c r="AJ76" s="36">
        <v>190</v>
      </c>
      <c r="AK76" s="36">
        <v>189</v>
      </c>
      <c r="AL76" s="36">
        <v>6.7</v>
      </c>
      <c r="AM76" s="36">
        <v>195</v>
      </c>
      <c r="AN76" s="36" t="s">
        <v>155</v>
      </c>
      <c r="AO76" s="36">
        <v>2</v>
      </c>
      <c r="AP76" s="36">
        <v>0.84369212962962958</v>
      </c>
      <c r="AQ76" s="36">
        <v>47.164132000000002</v>
      </c>
      <c r="AR76" s="36">
        <v>-88.485301000000007</v>
      </c>
      <c r="AS76" s="36">
        <v>0</v>
      </c>
      <c r="AT76" s="36">
        <v>40.299999999999997</v>
      </c>
      <c r="AU76" s="36">
        <v>12</v>
      </c>
      <c r="AV76" s="36">
        <v>10</v>
      </c>
      <c r="AW76" s="36" t="s">
        <v>406</v>
      </c>
      <c r="AX76" s="36">
        <v>2.0568</v>
      </c>
      <c r="AY76" s="36">
        <v>1.0506180000000001</v>
      </c>
      <c r="AZ76" s="36">
        <v>2.5</v>
      </c>
      <c r="BA76" s="36">
        <v>14.048999999999999</v>
      </c>
      <c r="BB76" s="36">
        <v>15.47</v>
      </c>
      <c r="BC76" s="36">
        <v>1.1000000000000001</v>
      </c>
      <c r="BD76" s="36">
        <v>12.997</v>
      </c>
      <c r="BE76" s="36">
        <v>3035.0320000000002</v>
      </c>
      <c r="BF76" s="36">
        <v>0.56299999999999994</v>
      </c>
      <c r="BG76" s="36">
        <v>43.720999999999997</v>
      </c>
      <c r="BH76" s="36">
        <v>0.23200000000000001</v>
      </c>
      <c r="BI76" s="36">
        <v>43.951999999999998</v>
      </c>
      <c r="BJ76" s="36">
        <v>32.936999999999998</v>
      </c>
      <c r="BK76" s="36">
        <v>0.17499999999999999</v>
      </c>
      <c r="BL76" s="36">
        <v>33.110999999999997</v>
      </c>
      <c r="BM76" s="36">
        <v>0</v>
      </c>
      <c r="BN76" s="36"/>
      <c r="BO76" s="36"/>
      <c r="BP76" s="36"/>
      <c r="BQ76" s="36">
        <v>257.35199999999998</v>
      </c>
      <c r="BR76" s="36">
        <v>0.37076799999999999</v>
      </c>
      <c r="BS76" s="36">
        <v>0.33586300000000002</v>
      </c>
      <c r="BT76" s="36">
        <v>1.3863E-2</v>
      </c>
      <c r="BU76" s="36">
        <v>8.9253129999999992</v>
      </c>
      <c r="BV76" s="36">
        <f t="shared" si="14"/>
        <v>6.750846300000001</v>
      </c>
      <c r="BW76" s="4">
        <f t="shared" si="15"/>
        <v>2.3580676945999999</v>
      </c>
      <c r="BY76" s="4">
        <f t="shared" si="16"/>
        <v>20912.407356192351</v>
      </c>
      <c r="BZ76" s="4">
        <f t="shared" si="17"/>
        <v>3.8792623410679994</v>
      </c>
      <c r="CA76" s="4">
        <f t="shared" si="18"/>
        <v>226.94718246493198</v>
      </c>
      <c r="CB76" s="4">
        <f t="shared" si="19"/>
        <v>0</v>
      </c>
    </row>
    <row r="77" spans="1:80" x14ac:dyDescent="0.25">
      <c r="A77" s="36">
        <v>41703</v>
      </c>
      <c r="B77" s="36">
        <v>0.63544181712962966</v>
      </c>
      <c r="C77" s="36">
        <v>13.72</v>
      </c>
      <c r="D77" s="36">
        <v>4.0000000000000001E-3</v>
      </c>
      <c r="E77" s="36">
        <v>40</v>
      </c>
      <c r="F77" s="36">
        <v>2047.5</v>
      </c>
      <c r="G77" s="36">
        <v>10.5</v>
      </c>
      <c r="H77" s="36">
        <v>-21.5</v>
      </c>
      <c r="I77" s="36"/>
      <c r="J77" s="36">
        <v>1.7</v>
      </c>
      <c r="K77" s="36">
        <v>0.8851</v>
      </c>
      <c r="L77" s="36">
        <v>12.1434</v>
      </c>
      <c r="M77" s="36">
        <v>3.5000000000000001E-3</v>
      </c>
      <c r="N77" s="36">
        <v>1812.2156</v>
      </c>
      <c r="O77" s="36">
        <v>9.3367000000000004</v>
      </c>
      <c r="P77" s="36">
        <v>1821.6</v>
      </c>
      <c r="Q77" s="36">
        <v>1365.2488000000001</v>
      </c>
      <c r="R77" s="36">
        <v>7.0339</v>
      </c>
      <c r="S77" s="36">
        <v>1372.3</v>
      </c>
      <c r="T77" s="36">
        <v>0</v>
      </c>
      <c r="U77" s="36"/>
      <c r="V77" s="36"/>
      <c r="W77" s="36">
        <v>0</v>
      </c>
      <c r="X77" s="36">
        <v>1.5045999999999999</v>
      </c>
      <c r="Y77" s="36">
        <v>12.1</v>
      </c>
      <c r="Z77" s="36">
        <v>868</v>
      </c>
      <c r="AA77" s="36">
        <v>888</v>
      </c>
      <c r="AB77" s="36">
        <v>821</v>
      </c>
      <c r="AC77" s="36">
        <v>50</v>
      </c>
      <c r="AD77" s="36">
        <v>5.34</v>
      </c>
      <c r="AE77" s="36">
        <v>0.12</v>
      </c>
      <c r="AF77" s="36">
        <v>992</v>
      </c>
      <c r="AG77" s="36">
        <v>-12</v>
      </c>
      <c r="AH77" s="36">
        <v>13</v>
      </c>
      <c r="AI77" s="36">
        <v>15</v>
      </c>
      <c r="AJ77" s="36">
        <v>190</v>
      </c>
      <c r="AK77" s="36">
        <v>189</v>
      </c>
      <c r="AL77" s="36">
        <v>7</v>
      </c>
      <c r="AM77" s="36">
        <v>195</v>
      </c>
      <c r="AN77" s="36" t="s">
        <v>155</v>
      </c>
      <c r="AO77" s="36">
        <v>2</v>
      </c>
      <c r="AP77" s="36">
        <v>0.84370370370370373</v>
      </c>
      <c r="AQ77" s="36">
        <v>47.164217999999998</v>
      </c>
      <c r="AR77" s="36">
        <v>-88.485500999999999</v>
      </c>
      <c r="AS77" s="36">
        <v>0</v>
      </c>
      <c r="AT77" s="36">
        <v>40.1</v>
      </c>
      <c r="AU77" s="36">
        <v>12</v>
      </c>
      <c r="AV77" s="36">
        <v>10</v>
      </c>
      <c r="AW77" s="36" t="s">
        <v>406</v>
      </c>
      <c r="AX77" s="36">
        <v>1.9216</v>
      </c>
      <c r="AY77" s="36">
        <v>1.0324359999999999</v>
      </c>
      <c r="AZ77" s="36">
        <v>2.5648</v>
      </c>
      <c r="BA77" s="36">
        <v>14.048999999999999</v>
      </c>
      <c r="BB77" s="36">
        <v>15.47</v>
      </c>
      <c r="BC77" s="36">
        <v>1.1000000000000001</v>
      </c>
      <c r="BD77" s="36">
        <v>12.983000000000001</v>
      </c>
      <c r="BE77" s="36">
        <v>3035.03</v>
      </c>
      <c r="BF77" s="36">
        <v>0.56299999999999994</v>
      </c>
      <c r="BG77" s="36">
        <v>47.432000000000002</v>
      </c>
      <c r="BH77" s="36">
        <v>0.24399999999999999</v>
      </c>
      <c r="BI77" s="36">
        <v>47.676000000000002</v>
      </c>
      <c r="BJ77" s="36">
        <v>35.732999999999997</v>
      </c>
      <c r="BK77" s="36">
        <v>0.184</v>
      </c>
      <c r="BL77" s="36">
        <v>35.917000000000002</v>
      </c>
      <c r="BM77" s="36">
        <v>0</v>
      </c>
      <c r="BN77" s="36"/>
      <c r="BO77" s="36"/>
      <c r="BP77" s="36"/>
      <c r="BQ77" s="36">
        <v>273.43599999999998</v>
      </c>
      <c r="BR77" s="36">
        <v>0.40654600000000002</v>
      </c>
      <c r="BS77" s="36">
        <v>0.33541100000000001</v>
      </c>
      <c r="BT77" s="36">
        <v>1.2999999999999999E-2</v>
      </c>
      <c r="BU77" s="36">
        <v>9.7865789999999997</v>
      </c>
      <c r="BV77" s="36">
        <f t="shared" si="14"/>
        <v>6.7417611000000006</v>
      </c>
      <c r="BW77" s="4">
        <f t="shared" si="15"/>
        <v>2.5856141717999996</v>
      </c>
      <c r="BY77" s="4">
        <f t="shared" si="16"/>
        <v>22930.376985749641</v>
      </c>
      <c r="BZ77" s="4">
        <f t="shared" si="17"/>
        <v>4.2535995502439992</v>
      </c>
      <c r="CA77" s="4">
        <f t="shared" si="18"/>
        <v>269.97135475820397</v>
      </c>
      <c r="CB77" s="4">
        <f t="shared" si="19"/>
        <v>0</v>
      </c>
    </row>
    <row r="78" spans="1:80" x14ac:dyDescent="0.25">
      <c r="A78" s="36">
        <v>41703</v>
      </c>
      <c r="B78" s="36">
        <v>0.6354533912037037</v>
      </c>
      <c r="C78" s="36">
        <v>13.35</v>
      </c>
      <c r="D78" s="36">
        <v>3.2000000000000002E-3</v>
      </c>
      <c r="E78" s="36">
        <v>31.843854</v>
      </c>
      <c r="F78" s="36">
        <v>2043.9</v>
      </c>
      <c r="G78" s="36">
        <v>11.7</v>
      </c>
      <c r="H78" s="36">
        <v>-43</v>
      </c>
      <c r="I78" s="36"/>
      <c r="J78" s="36">
        <v>1.7</v>
      </c>
      <c r="K78" s="36">
        <v>0.88800000000000001</v>
      </c>
      <c r="L78" s="36">
        <v>11.855700000000001</v>
      </c>
      <c r="M78" s="36">
        <v>2.8E-3</v>
      </c>
      <c r="N78" s="36">
        <v>1815.0405000000001</v>
      </c>
      <c r="O78" s="36">
        <v>10.3901</v>
      </c>
      <c r="P78" s="36">
        <v>1825.4</v>
      </c>
      <c r="Q78" s="36">
        <v>1367.3769</v>
      </c>
      <c r="R78" s="36">
        <v>7.8274999999999997</v>
      </c>
      <c r="S78" s="36">
        <v>1375.2</v>
      </c>
      <c r="T78" s="36">
        <v>0</v>
      </c>
      <c r="U78" s="36"/>
      <c r="V78" s="36"/>
      <c r="W78" s="36">
        <v>0</v>
      </c>
      <c r="X78" s="36">
        <v>1.5097</v>
      </c>
      <c r="Y78" s="36">
        <v>12.2</v>
      </c>
      <c r="Z78" s="36">
        <v>867</v>
      </c>
      <c r="AA78" s="36">
        <v>888</v>
      </c>
      <c r="AB78" s="36">
        <v>820</v>
      </c>
      <c r="AC78" s="36">
        <v>50</v>
      </c>
      <c r="AD78" s="36">
        <v>5.34</v>
      </c>
      <c r="AE78" s="36">
        <v>0.12</v>
      </c>
      <c r="AF78" s="36">
        <v>992</v>
      </c>
      <c r="AG78" s="36">
        <v>-12</v>
      </c>
      <c r="AH78" s="36">
        <v>13</v>
      </c>
      <c r="AI78" s="36">
        <v>15</v>
      </c>
      <c r="AJ78" s="36">
        <v>190.1</v>
      </c>
      <c r="AK78" s="36">
        <v>189</v>
      </c>
      <c r="AL78" s="36">
        <v>7.2</v>
      </c>
      <c r="AM78" s="36">
        <v>195</v>
      </c>
      <c r="AN78" s="36" t="s">
        <v>155</v>
      </c>
      <c r="AO78" s="36">
        <v>2</v>
      </c>
      <c r="AP78" s="36">
        <v>0.84371527777777777</v>
      </c>
      <c r="AQ78" s="36">
        <v>47.164287000000002</v>
      </c>
      <c r="AR78" s="36">
        <v>-88.485729000000006</v>
      </c>
      <c r="AS78" s="36">
        <v>69.3</v>
      </c>
      <c r="AT78" s="36">
        <v>41.2</v>
      </c>
      <c r="AU78" s="36">
        <v>12</v>
      </c>
      <c r="AV78" s="36">
        <v>9</v>
      </c>
      <c r="AW78" s="36" t="s">
        <v>406</v>
      </c>
      <c r="AX78" s="36">
        <v>2.0648</v>
      </c>
      <c r="AY78" s="36">
        <v>1.0142549999999999</v>
      </c>
      <c r="AZ78" s="36">
        <v>2.8431999999999999</v>
      </c>
      <c r="BA78" s="36">
        <v>14.048999999999999</v>
      </c>
      <c r="BB78" s="36">
        <v>15.87</v>
      </c>
      <c r="BC78" s="36">
        <v>1.1299999999999999</v>
      </c>
      <c r="BD78" s="36">
        <v>12.606999999999999</v>
      </c>
      <c r="BE78" s="36">
        <v>3035.4349999999999</v>
      </c>
      <c r="BF78" s="36">
        <v>0.46100000000000002</v>
      </c>
      <c r="BG78" s="36">
        <v>48.664999999999999</v>
      </c>
      <c r="BH78" s="36">
        <v>0.27900000000000003</v>
      </c>
      <c r="BI78" s="36">
        <v>48.944000000000003</v>
      </c>
      <c r="BJ78" s="36">
        <v>36.661999999999999</v>
      </c>
      <c r="BK78" s="36">
        <v>0.21</v>
      </c>
      <c r="BL78" s="36">
        <v>36.872</v>
      </c>
      <c r="BM78" s="36">
        <v>0</v>
      </c>
      <c r="BN78" s="36"/>
      <c r="BO78" s="36"/>
      <c r="BP78" s="36"/>
      <c r="BQ78" s="36">
        <v>281.04500000000002</v>
      </c>
      <c r="BR78" s="36">
        <v>0.27125899999999997</v>
      </c>
      <c r="BS78" s="36">
        <v>0.33800000000000002</v>
      </c>
      <c r="BT78" s="36">
        <v>1.2999999999999999E-2</v>
      </c>
      <c r="BU78" s="36">
        <v>6.5298819999999997</v>
      </c>
      <c r="BV78" s="36">
        <f t="shared" si="14"/>
        <v>6.7938000000000009</v>
      </c>
      <c r="BW78" s="4">
        <f t="shared" si="15"/>
        <v>1.7251948243999999</v>
      </c>
      <c r="BY78" s="4">
        <f t="shared" si="16"/>
        <v>15301.83698861324</v>
      </c>
      <c r="BZ78" s="4">
        <f t="shared" si="17"/>
        <v>2.3239327647440002</v>
      </c>
      <c r="CA78" s="4">
        <f t="shared" si="18"/>
        <v>184.81566815844801</v>
      </c>
      <c r="CB78" s="4">
        <f t="shared" si="19"/>
        <v>0</v>
      </c>
    </row>
    <row r="79" spans="1:80" x14ac:dyDescent="0.25">
      <c r="A79" s="36">
        <v>41703</v>
      </c>
      <c r="B79" s="36">
        <v>0.63546496527777785</v>
      </c>
      <c r="C79" s="36">
        <v>13.051</v>
      </c>
      <c r="D79" s="36">
        <v>1.6999999999999999E-3</v>
      </c>
      <c r="E79" s="36">
        <v>16.935348000000001</v>
      </c>
      <c r="F79" s="36">
        <v>1974.6</v>
      </c>
      <c r="G79" s="36">
        <v>7.3</v>
      </c>
      <c r="H79" s="36">
        <v>-49.4</v>
      </c>
      <c r="I79" s="36"/>
      <c r="J79" s="36">
        <v>1.7</v>
      </c>
      <c r="K79" s="36">
        <v>0.89049999999999996</v>
      </c>
      <c r="L79" s="36">
        <v>11.621600000000001</v>
      </c>
      <c r="M79" s="36">
        <v>1.5E-3</v>
      </c>
      <c r="N79" s="36">
        <v>1758.2750000000001</v>
      </c>
      <c r="O79" s="36">
        <v>6.5259</v>
      </c>
      <c r="P79" s="36">
        <v>1764.8</v>
      </c>
      <c r="Q79" s="36">
        <v>1324.6122</v>
      </c>
      <c r="R79" s="36">
        <v>4.9162999999999997</v>
      </c>
      <c r="S79" s="36">
        <v>1329.5</v>
      </c>
      <c r="T79" s="36">
        <v>0</v>
      </c>
      <c r="U79" s="36"/>
      <c r="V79" s="36"/>
      <c r="W79" s="36">
        <v>0</v>
      </c>
      <c r="X79" s="36">
        <v>1.5138</v>
      </c>
      <c r="Y79" s="36">
        <v>12.1</v>
      </c>
      <c r="Z79" s="36">
        <v>867</v>
      </c>
      <c r="AA79" s="36">
        <v>888</v>
      </c>
      <c r="AB79" s="36">
        <v>821</v>
      </c>
      <c r="AC79" s="36">
        <v>50</v>
      </c>
      <c r="AD79" s="36">
        <v>5.34</v>
      </c>
      <c r="AE79" s="36">
        <v>0.12</v>
      </c>
      <c r="AF79" s="36">
        <v>992</v>
      </c>
      <c r="AG79" s="36">
        <v>-12</v>
      </c>
      <c r="AH79" s="36">
        <v>13.137</v>
      </c>
      <c r="AI79" s="36">
        <v>15</v>
      </c>
      <c r="AJ79" s="36">
        <v>190.9</v>
      </c>
      <c r="AK79" s="36">
        <v>189.1</v>
      </c>
      <c r="AL79" s="36">
        <v>7.4</v>
      </c>
      <c r="AM79" s="36">
        <v>195</v>
      </c>
      <c r="AN79" s="36" t="s">
        <v>155</v>
      </c>
      <c r="AO79" s="36">
        <v>1</v>
      </c>
      <c r="AP79" s="36">
        <v>0.84372685185185192</v>
      </c>
      <c r="AQ79" s="36">
        <v>47.164352999999998</v>
      </c>
      <c r="AR79" s="36">
        <v>-88.485956000000002</v>
      </c>
      <c r="AS79" s="36">
        <v>320.89999999999998</v>
      </c>
      <c r="AT79" s="36">
        <v>41.4</v>
      </c>
      <c r="AU79" s="36">
        <v>12</v>
      </c>
      <c r="AV79" s="36">
        <v>9</v>
      </c>
      <c r="AW79" s="36" t="s">
        <v>406</v>
      </c>
      <c r="AX79" s="36">
        <v>2.2999999999999998</v>
      </c>
      <c r="AY79" s="36">
        <v>1</v>
      </c>
      <c r="AZ79" s="36">
        <v>2.8919999999999999</v>
      </c>
      <c r="BA79" s="36">
        <v>14.048999999999999</v>
      </c>
      <c r="BB79" s="36">
        <v>16.22</v>
      </c>
      <c r="BC79" s="36">
        <v>1.1499999999999999</v>
      </c>
      <c r="BD79" s="36">
        <v>12.302</v>
      </c>
      <c r="BE79" s="36">
        <v>3035.973</v>
      </c>
      <c r="BF79" s="36">
        <v>0.251</v>
      </c>
      <c r="BG79" s="36">
        <v>48.100999999999999</v>
      </c>
      <c r="BH79" s="36">
        <v>0.17899999999999999</v>
      </c>
      <c r="BI79" s="36">
        <v>48.28</v>
      </c>
      <c r="BJ79" s="36">
        <v>36.237000000000002</v>
      </c>
      <c r="BK79" s="36">
        <v>0.13400000000000001</v>
      </c>
      <c r="BL79" s="36">
        <v>36.372</v>
      </c>
      <c r="BM79" s="36">
        <v>0</v>
      </c>
      <c r="BN79" s="36"/>
      <c r="BO79" s="36"/>
      <c r="BP79" s="36"/>
      <c r="BQ79" s="36">
        <v>287.53699999999998</v>
      </c>
      <c r="BR79" s="36">
        <v>0.186753</v>
      </c>
      <c r="BS79" s="36">
        <v>0.33786300000000002</v>
      </c>
      <c r="BT79" s="36">
        <v>1.3136999999999999E-2</v>
      </c>
      <c r="BU79" s="36">
        <v>4.4956120000000004</v>
      </c>
      <c r="BV79" s="36">
        <f t="shared" si="14"/>
        <v>6.7910463000000005</v>
      </c>
      <c r="BW79" s="4">
        <f t="shared" si="15"/>
        <v>1.1877406904000001</v>
      </c>
      <c r="BY79" s="4">
        <f t="shared" si="16"/>
        <v>10536.685734167473</v>
      </c>
      <c r="BZ79" s="4">
        <f t="shared" si="17"/>
        <v>0.87112372846399999</v>
      </c>
      <c r="CA79" s="4">
        <f t="shared" si="18"/>
        <v>125.76458385796801</v>
      </c>
      <c r="CB79" s="4">
        <f t="shared" si="19"/>
        <v>0</v>
      </c>
    </row>
    <row r="80" spans="1:80" x14ac:dyDescent="0.25">
      <c r="A80" s="36">
        <v>41703</v>
      </c>
      <c r="B80" s="36">
        <v>0.63547653935185189</v>
      </c>
      <c r="C80" s="36">
        <v>13.467000000000001</v>
      </c>
      <c r="D80" s="36">
        <v>2.3999999999999998E-3</v>
      </c>
      <c r="E80" s="36">
        <v>24.363785</v>
      </c>
      <c r="F80" s="36">
        <v>1911.8</v>
      </c>
      <c r="G80" s="36">
        <v>19.100000000000001</v>
      </c>
      <c r="H80" s="36">
        <v>-43</v>
      </c>
      <c r="I80" s="36"/>
      <c r="J80" s="36">
        <v>1.7</v>
      </c>
      <c r="K80" s="36">
        <v>0.8871</v>
      </c>
      <c r="L80" s="36">
        <v>11.9468</v>
      </c>
      <c r="M80" s="36">
        <v>2.2000000000000001E-3</v>
      </c>
      <c r="N80" s="36">
        <v>1696.0047999999999</v>
      </c>
      <c r="O80" s="36">
        <v>16.9437</v>
      </c>
      <c r="P80" s="36">
        <v>1712.9</v>
      </c>
      <c r="Q80" s="36">
        <v>1277.6971000000001</v>
      </c>
      <c r="R80" s="36">
        <v>12.764699999999999</v>
      </c>
      <c r="S80" s="36">
        <v>1290.5</v>
      </c>
      <c r="T80" s="36">
        <v>0</v>
      </c>
      <c r="U80" s="36"/>
      <c r="V80" s="36"/>
      <c r="W80" s="36">
        <v>0</v>
      </c>
      <c r="X80" s="36">
        <v>1.5081</v>
      </c>
      <c r="Y80" s="36">
        <v>12.2</v>
      </c>
      <c r="Z80" s="36">
        <v>868</v>
      </c>
      <c r="AA80" s="36">
        <v>887</v>
      </c>
      <c r="AB80" s="36">
        <v>822</v>
      </c>
      <c r="AC80" s="36">
        <v>50</v>
      </c>
      <c r="AD80" s="36">
        <v>5.34</v>
      </c>
      <c r="AE80" s="36">
        <v>0.12</v>
      </c>
      <c r="AF80" s="36">
        <v>992</v>
      </c>
      <c r="AG80" s="36">
        <v>-12</v>
      </c>
      <c r="AH80" s="36">
        <v>14</v>
      </c>
      <c r="AI80" s="36">
        <v>15</v>
      </c>
      <c r="AJ80" s="36">
        <v>190</v>
      </c>
      <c r="AK80" s="36">
        <v>189.9</v>
      </c>
      <c r="AL80" s="36">
        <v>7.1</v>
      </c>
      <c r="AM80" s="36">
        <v>195</v>
      </c>
      <c r="AN80" s="36" t="s">
        <v>155</v>
      </c>
      <c r="AO80" s="36">
        <v>1</v>
      </c>
      <c r="AP80" s="36">
        <v>0.84373842592592585</v>
      </c>
      <c r="AQ80" s="36">
        <v>47.164409999999997</v>
      </c>
      <c r="AR80" s="36">
        <v>-88.486183999999994</v>
      </c>
      <c r="AS80" s="36">
        <v>321</v>
      </c>
      <c r="AT80" s="36">
        <v>41.3</v>
      </c>
      <c r="AU80" s="36">
        <v>12</v>
      </c>
      <c r="AV80" s="36">
        <v>9</v>
      </c>
      <c r="AW80" s="36" t="s">
        <v>406</v>
      </c>
      <c r="AX80" s="36">
        <v>2.2999999999999998</v>
      </c>
      <c r="AY80" s="36">
        <v>1.0216000000000001</v>
      </c>
      <c r="AZ80" s="36">
        <v>2.5215999999999998</v>
      </c>
      <c r="BA80" s="36">
        <v>14.048999999999999</v>
      </c>
      <c r="BB80" s="36">
        <v>15.74</v>
      </c>
      <c r="BC80" s="36">
        <v>1.1200000000000001</v>
      </c>
      <c r="BD80" s="36">
        <v>12.726000000000001</v>
      </c>
      <c r="BE80" s="36">
        <v>3035.5320000000002</v>
      </c>
      <c r="BF80" s="36">
        <v>0.35</v>
      </c>
      <c r="BG80" s="36">
        <v>45.128</v>
      </c>
      <c r="BH80" s="36">
        <v>0.45100000000000001</v>
      </c>
      <c r="BI80" s="36">
        <v>45.579000000000001</v>
      </c>
      <c r="BJ80" s="36">
        <v>33.997999999999998</v>
      </c>
      <c r="BK80" s="36">
        <v>0.34</v>
      </c>
      <c r="BL80" s="36">
        <v>34.337000000000003</v>
      </c>
      <c r="BM80" s="36">
        <v>0</v>
      </c>
      <c r="BN80" s="36"/>
      <c r="BO80" s="36"/>
      <c r="BP80" s="36"/>
      <c r="BQ80" s="36">
        <v>278.61599999999999</v>
      </c>
      <c r="BR80" s="36">
        <v>0.18329000000000001</v>
      </c>
      <c r="BS80" s="36">
        <v>0.33686300000000002</v>
      </c>
      <c r="BT80" s="36">
        <v>1.3863E-2</v>
      </c>
      <c r="BU80" s="36">
        <v>4.4122490000000001</v>
      </c>
      <c r="BV80" s="36">
        <f t="shared" si="14"/>
        <v>6.7709463000000012</v>
      </c>
      <c r="BW80" s="4">
        <f t="shared" si="15"/>
        <v>1.1657161858</v>
      </c>
      <c r="BY80" s="4">
        <f t="shared" si="16"/>
        <v>10339.799780293297</v>
      </c>
      <c r="BZ80" s="4">
        <f t="shared" si="17"/>
        <v>1.1921896798</v>
      </c>
      <c r="CA80" s="4">
        <f t="shared" si="18"/>
        <v>115.80589923954399</v>
      </c>
      <c r="CB80" s="4">
        <f t="shared" si="19"/>
        <v>0</v>
      </c>
    </row>
    <row r="81" spans="1:80" x14ac:dyDescent="0.25">
      <c r="A81" s="36">
        <v>41703</v>
      </c>
      <c r="B81" s="36">
        <v>0.63548811342592593</v>
      </c>
      <c r="C81" s="36">
        <v>14.269</v>
      </c>
      <c r="D81" s="36">
        <v>3.0999999999999999E-3</v>
      </c>
      <c r="E81" s="36">
        <v>30.906801000000002</v>
      </c>
      <c r="F81" s="36">
        <v>1574</v>
      </c>
      <c r="G81" s="36">
        <v>17</v>
      </c>
      <c r="H81" s="36">
        <v>-60.2</v>
      </c>
      <c r="I81" s="36"/>
      <c r="J81" s="36">
        <v>1.8</v>
      </c>
      <c r="K81" s="36">
        <v>0.88070000000000004</v>
      </c>
      <c r="L81" s="36">
        <v>12.567</v>
      </c>
      <c r="M81" s="36">
        <v>2.7000000000000001E-3</v>
      </c>
      <c r="N81" s="36">
        <v>1386.2647999999999</v>
      </c>
      <c r="O81" s="36">
        <v>14.9941</v>
      </c>
      <c r="P81" s="36">
        <v>1401.3</v>
      </c>
      <c r="Q81" s="36">
        <v>1044.2809999999999</v>
      </c>
      <c r="R81" s="36">
        <v>11.295199999999999</v>
      </c>
      <c r="S81" s="36">
        <v>1055.5999999999999</v>
      </c>
      <c r="T81" s="36">
        <v>0</v>
      </c>
      <c r="U81" s="36"/>
      <c r="V81" s="36"/>
      <c r="W81" s="36">
        <v>0</v>
      </c>
      <c r="X81" s="36">
        <v>1.5852999999999999</v>
      </c>
      <c r="Y81" s="36">
        <v>12.2</v>
      </c>
      <c r="Z81" s="36">
        <v>869</v>
      </c>
      <c r="AA81" s="36">
        <v>888</v>
      </c>
      <c r="AB81" s="36">
        <v>820</v>
      </c>
      <c r="AC81" s="36">
        <v>49.9</v>
      </c>
      <c r="AD81" s="36">
        <v>5.32</v>
      </c>
      <c r="AE81" s="36">
        <v>0.12</v>
      </c>
      <c r="AF81" s="36">
        <v>993</v>
      </c>
      <c r="AG81" s="36">
        <v>-12</v>
      </c>
      <c r="AH81" s="36">
        <v>13.863137</v>
      </c>
      <c r="AI81" s="36">
        <v>15</v>
      </c>
      <c r="AJ81" s="36">
        <v>190</v>
      </c>
      <c r="AK81" s="36">
        <v>189</v>
      </c>
      <c r="AL81" s="36">
        <v>6.7</v>
      </c>
      <c r="AM81" s="36">
        <v>195</v>
      </c>
      <c r="AN81" s="36" t="s">
        <v>155</v>
      </c>
      <c r="AO81" s="36">
        <v>1</v>
      </c>
      <c r="AP81" s="36">
        <v>0.84375</v>
      </c>
      <c r="AQ81" s="36">
        <v>47.164451999999997</v>
      </c>
      <c r="AR81" s="36">
        <v>-88.486407</v>
      </c>
      <c r="AS81" s="36">
        <v>320.89999999999998</v>
      </c>
      <c r="AT81" s="36">
        <v>40.200000000000003</v>
      </c>
      <c r="AU81" s="36">
        <v>12</v>
      </c>
      <c r="AV81" s="36">
        <v>8</v>
      </c>
      <c r="AW81" s="36" t="s">
        <v>407</v>
      </c>
      <c r="AX81" s="36">
        <v>2.2999999999999998</v>
      </c>
      <c r="AY81" s="36">
        <v>1.121578</v>
      </c>
      <c r="AZ81" s="36">
        <v>2.6</v>
      </c>
      <c r="BA81" s="36">
        <v>14.048999999999999</v>
      </c>
      <c r="BB81" s="36">
        <v>14.91</v>
      </c>
      <c r="BC81" s="36">
        <v>1.06</v>
      </c>
      <c r="BD81" s="36">
        <v>13.542</v>
      </c>
      <c r="BE81" s="36">
        <v>3034.9209999999998</v>
      </c>
      <c r="BF81" s="36">
        <v>0.41799999999999998</v>
      </c>
      <c r="BG81" s="36">
        <v>35.058999999999997</v>
      </c>
      <c r="BH81" s="36">
        <v>0.379</v>
      </c>
      <c r="BI81" s="36">
        <v>35.438000000000002</v>
      </c>
      <c r="BJ81" s="36">
        <v>26.41</v>
      </c>
      <c r="BK81" s="36">
        <v>0.28599999999999998</v>
      </c>
      <c r="BL81" s="36">
        <v>26.696000000000002</v>
      </c>
      <c r="BM81" s="36">
        <v>0</v>
      </c>
      <c r="BN81" s="36"/>
      <c r="BO81" s="36"/>
      <c r="BP81" s="36"/>
      <c r="BQ81" s="36">
        <v>278.375</v>
      </c>
      <c r="BR81" s="36">
        <v>0.33260000000000001</v>
      </c>
      <c r="BS81" s="36">
        <v>0.33627400000000002</v>
      </c>
      <c r="BT81" s="36">
        <v>1.2999999999999999E-2</v>
      </c>
      <c r="BU81" s="36">
        <v>8.0065229999999996</v>
      </c>
      <c r="BV81" s="36">
        <f t="shared" si="14"/>
        <v>6.7591074000000004</v>
      </c>
      <c r="BW81" s="4">
        <f t="shared" si="15"/>
        <v>2.1153233765999997</v>
      </c>
      <c r="BY81" s="4">
        <f t="shared" si="16"/>
        <v>18758.955217635274</v>
      </c>
      <c r="BZ81" s="4">
        <f t="shared" si="17"/>
        <v>2.5836729460079999</v>
      </c>
      <c r="CA81" s="4">
        <f t="shared" si="18"/>
        <v>163.24115431595999</v>
      </c>
      <c r="CB81" s="4">
        <f t="shared" si="19"/>
        <v>0</v>
      </c>
    </row>
    <row r="82" spans="1:80" x14ac:dyDescent="0.25">
      <c r="A82" s="36">
        <v>41703</v>
      </c>
      <c r="B82" s="36">
        <v>0.63549968749999997</v>
      </c>
      <c r="C82" s="36">
        <v>14.036</v>
      </c>
      <c r="D82" s="36">
        <v>8.9999999999999998E-4</v>
      </c>
      <c r="E82" s="36">
        <v>8.6019740000000002</v>
      </c>
      <c r="F82" s="36">
        <v>1121.3</v>
      </c>
      <c r="G82" s="36">
        <v>1.1000000000000001</v>
      </c>
      <c r="H82" s="36">
        <v>-21.5</v>
      </c>
      <c r="I82" s="36"/>
      <c r="J82" s="36">
        <v>1.9</v>
      </c>
      <c r="K82" s="36">
        <v>0.88260000000000005</v>
      </c>
      <c r="L82" s="36">
        <v>12.388199999999999</v>
      </c>
      <c r="M82" s="36">
        <v>8.0000000000000004E-4</v>
      </c>
      <c r="N82" s="36">
        <v>989.59640000000002</v>
      </c>
      <c r="O82" s="36">
        <v>0.9708</v>
      </c>
      <c r="P82" s="36">
        <v>990.6</v>
      </c>
      <c r="Q82" s="36">
        <v>745.22500000000002</v>
      </c>
      <c r="R82" s="36">
        <v>0.73109999999999997</v>
      </c>
      <c r="S82" s="36">
        <v>746</v>
      </c>
      <c r="T82" s="36">
        <v>0</v>
      </c>
      <c r="U82" s="36"/>
      <c r="V82" s="36"/>
      <c r="W82" s="36">
        <v>0</v>
      </c>
      <c r="X82" s="36">
        <v>1.6769000000000001</v>
      </c>
      <c r="Y82" s="36">
        <v>12.2</v>
      </c>
      <c r="Z82" s="36">
        <v>869</v>
      </c>
      <c r="AA82" s="36">
        <v>887</v>
      </c>
      <c r="AB82" s="36">
        <v>820</v>
      </c>
      <c r="AC82" s="36">
        <v>49</v>
      </c>
      <c r="AD82" s="36">
        <v>5.23</v>
      </c>
      <c r="AE82" s="36">
        <v>0.12</v>
      </c>
      <c r="AF82" s="36">
        <v>993</v>
      </c>
      <c r="AG82" s="36">
        <v>-12</v>
      </c>
      <c r="AH82" s="36">
        <v>13</v>
      </c>
      <c r="AI82" s="36">
        <v>15</v>
      </c>
      <c r="AJ82" s="36">
        <v>190</v>
      </c>
      <c r="AK82" s="36">
        <v>189</v>
      </c>
      <c r="AL82" s="36">
        <v>6.7</v>
      </c>
      <c r="AM82" s="36">
        <v>195</v>
      </c>
      <c r="AN82" s="36" t="s">
        <v>155</v>
      </c>
      <c r="AO82" s="36">
        <v>1</v>
      </c>
      <c r="AP82" s="36">
        <v>0.84376157407407415</v>
      </c>
      <c r="AQ82" s="36">
        <v>47.164472000000004</v>
      </c>
      <c r="AR82" s="36">
        <v>-88.486624000000006</v>
      </c>
      <c r="AS82" s="36">
        <v>320.7</v>
      </c>
      <c r="AT82" s="36">
        <v>38.6</v>
      </c>
      <c r="AU82" s="36">
        <v>12</v>
      </c>
      <c r="AV82" s="36">
        <v>8</v>
      </c>
      <c r="AW82" s="36" t="s">
        <v>407</v>
      </c>
      <c r="AX82" s="36">
        <v>2.3215219999999999</v>
      </c>
      <c r="AY82" s="36">
        <v>1.156957</v>
      </c>
      <c r="AZ82" s="36">
        <v>2.6215220000000001</v>
      </c>
      <c r="BA82" s="36">
        <v>14.048999999999999</v>
      </c>
      <c r="BB82" s="36">
        <v>15.15</v>
      </c>
      <c r="BC82" s="36">
        <v>1.08</v>
      </c>
      <c r="BD82" s="36">
        <v>13.305</v>
      </c>
      <c r="BE82" s="36">
        <v>3035.5340000000001</v>
      </c>
      <c r="BF82" s="36">
        <v>0.11799999999999999</v>
      </c>
      <c r="BG82" s="36">
        <v>25.393000000000001</v>
      </c>
      <c r="BH82" s="36">
        <v>2.5000000000000001E-2</v>
      </c>
      <c r="BI82" s="36">
        <v>25.417999999999999</v>
      </c>
      <c r="BJ82" s="36">
        <v>19.123000000000001</v>
      </c>
      <c r="BK82" s="36">
        <v>1.9E-2</v>
      </c>
      <c r="BL82" s="36">
        <v>19.140999999999998</v>
      </c>
      <c r="BM82" s="36">
        <v>0</v>
      </c>
      <c r="BN82" s="36"/>
      <c r="BO82" s="36"/>
      <c r="BP82" s="36"/>
      <c r="BQ82" s="36">
        <v>298.76499999999999</v>
      </c>
      <c r="BR82" s="36">
        <v>0.35444500000000001</v>
      </c>
      <c r="BS82" s="36">
        <v>0.33772799999999997</v>
      </c>
      <c r="BT82" s="36">
        <v>1.2999999999999999E-2</v>
      </c>
      <c r="BU82" s="36">
        <v>8.5323879999999992</v>
      </c>
      <c r="BV82" s="36">
        <f t="shared" si="14"/>
        <v>6.7883328000000001</v>
      </c>
      <c r="BW82" s="4">
        <f t="shared" si="15"/>
        <v>2.2542569095999996</v>
      </c>
      <c r="BY82" s="4">
        <f t="shared" si="16"/>
        <v>19995.073191648222</v>
      </c>
      <c r="BZ82" s="4">
        <f t="shared" si="17"/>
        <v>0.77726641724799983</v>
      </c>
      <c r="CA82" s="4">
        <f t="shared" si="18"/>
        <v>125.96326861892801</v>
      </c>
      <c r="CB82" s="4">
        <f t="shared" si="19"/>
        <v>0</v>
      </c>
    </row>
    <row r="83" spans="1:80" x14ac:dyDescent="0.25">
      <c r="A83" s="36">
        <v>41703</v>
      </c>
      <c r="B83" s="37">
        <v>0.635511261574074</v>
      </c>
      <c r="C83" s="36">
        <v>11.962</v>
      </c>
      <c r="D83" s="36">
        <v>0</v>
      </c>
      <c r="E83" s="36">
        <v>0.37828899999999999</v>
      </c>
      <c r="F83" s="36">
        <v>1111.0999999999999</v>
      </c>
      <c r="G83" s="36">
        <v>-1.5</v>
      </c>
      <c r="H83" s="36">
        <v>-40.1</v>
      </c>
      <c r="I83" s="36"/>
      <c r="J83" s="36">
        <v>2.09</v>
      </c>
      <c r="K83" s="36">
        <v>0.89900000000000002</v>
      </c>
      <c r="L83" s="36">
        <v>10.7539</v>
      </c>
      <c r="M83" s="36">
        <v>0</v>
      </c>
      <c r="N83" s="36">
        <v>998.86850000000004</v>
      </c>
      <c r="O83" s="36">
        <v>0</v>
      </c>
      <c r="P83" s="36">
        <v>998.9</v>
      </c>
      <c r="Q83" s="36">
        <v>752.20749999999998</v>
      </c>
      <c r="R83" s="36">
        <v>0</v>
      </c>
      <c r="S83" s="36">
        <v>752.2</v>
      </c>
      <c r="T83" s="36">
        <v>0</v>
      </c>
      <c r="U83" s="36"/>
      <c r="V83" s="36"/>
      <c r="W83" s="36">
        <v>0</v>
      </c>
      <c r="X83" s="36">
        <v>1.8781000000000001</v>
      </c>
      <c r="Y83" s="36">
        <v>12.1</v>
      </c>
      <c r="Z83" s="36">
        <v>870</v>
      </c>
      <c r="AA83" s="36">
        <v>887</v>
      </c>
      <c r="AB83" s="36">
        <v>817</v>
      </c>
      <c r="AC83" s="36">
        <v>49</v>
      </c>
      <c r="AD83" s="36">
        <v>5.23</v>
      </c>
      <c r="AE83" s="36">
        <v>0.12</v>
      </c>
      <c r="AF83" s="36">
        <v>993</v>
      </c>
      <c r="AG83" s="36">
        <v>-12</v>
      </c>
      <c r="AH83" s="36">
        <v>13</v>
      </c>
      <c r="AI83" s="36">
        <v>15</v>
      </c>
      <c r="AJ83" s="36">
        <v>190</v>
      </c>
      <c r="AK83" s="36">
        <v>189</v>
      </c>
      <c r="AL83" s="36">
        <v>7</v>
      </c>
      <c r="AM83" s="36">
        <v>195</v>
      </c>
      <c r="AN83" s="36" t="s">
        <v>155</v>
      </c>
      <c r="AO83" s="36">
        <v>1</v>
      </c>
      <c r="AP83" s="36">
        <v>0.84377314814814808</v>
      </c>
      <c r="AQ83" s="36">
        <v>47.164467000000002</v>
      </c>
      <c r="AR83" s="36">
        <v>-88.486844000000005</v>
      </c>
      <c r="AS83" s="36">
        <v>320.60000000000002</v>
      </c>
      <c r="AT83" s="36">
        <v>37.6</v>
      </c>
      <c r="AU83" s="36">
        <v>12</v>
      </c>
      <c r="AV83" s="36">
        <v>8</v>
      </c>
      <c r="AW83" s="36" t="s">
        <v>407</v>
      </c>
      <c r="AX83" s="36">
        <v>2.4864000000000002</v>
      </c>
      <c r="AY83" s="36">
        <v>1</v>
      </c>
      <c r="AZ83" s="36">
        <v>2.7864</v>
      </c>
      <c r="BA83" s="36">
        <v>14.048999999999999</v>
      </c>
      <c r="BB83" s="36">
        <v>17.61</v>
      </c>
      <c r="BC83" s="36">
        <v>1.25</v>
      </c>
      <c r="BD83" s="36">
        <v>11.231999999999999</v>
      </c>
      <c r="BE83" s="36">
        <v>3037.2040000000002</v>
      </c>
      <c r="BF83" s="36">
        <v>6.0000000000000001E-3</v>
      </c>
      <c r="BG83" s="36">
        <v>29.542999999999999</v>
      </c>
      <c r="BH83" s="36">
        <v>0</v>
      </c>
      <c r="BI83" s="36">
        <v>29.542999999999999</v>
      </c>
      <c r="BJ83" s="36">
        <v>22.248000000000001</v>
      </c>
      <c r="BK83" s="36">
        <v>0</v>
      </c>
      <c r="BL83" s="36">
        <v>22.248000000000001</v>
      </c>
      <c r="BM83" s="36">
        <v>0</v>
      </c>
      <c r="BN83" s="36"/>
      <c r="BO83" s="36"/>
      <c r="BP83" s="36"/>
      <c r="BQ83" s="36">
        <v>385.68400000000003</v>
      </c>
      <c r="BR83" s="36">
        <v>0.37543700000000002</v>
      </c>
      <c r="BS83" s="36">
        <v>0.33600000000000002</v>
      </c>
      <c r="BT83" s="36">
        <v>1.2999999999999999E-2</v>
      </c>
      <c r="BU83" s="36">
        <v>9.0377080000000003</v>
      </c>
      <c r="BV83" s="36">
        <f t="shared" si="14"/>
        <v>6.7536000000000005</v>
      </c>
      <c r="BW83" s="4">
        <f t="shared" si="15"/>
        <v>2.3877624536000002</v>
      </c>
      <c r="BY83" s="4">
        <f t="shared" si="16"/>
        <v>21190.908149869505</v>
      </c>
      <c r="BZ83" s="4">
        <f t="shared" si="17"/>
        <v>4.1862663456000003E-2</v>
      </c>
      <c r="CA83" s="4">
        <f t="shared" si="18"/>
        <v>155.22675609484801</v>
      </c>
      <c r="CB83" s="4">
        <f t="shared" si="19"/>
        <v>0</v>
      </c>
    </row>
    <row r="84" spans="1:80" x14ac:dyDescent="0.25">
      <c r="A84" s="36">
        <v>41703</v>
      </c>
      <c r="B84" s="39">
        <v>0.63552283564814815</v>
      </c>
      <c r="C84" s="36">
        <v>10.736000000000001</v>
      </c>
      <c r="D84" s="36">
        <v>0</v>
      </c>
      <c r="E84" s="36">
        <v>0</v>
      </c>
      <c r="F84" s="36">
        <v>1426.2</v>
      </c>
      <c r="G84" s="36">
        <v>-8.1</v>
      </c>
      <c r="H84" s="36">
        <v>-36.4</v>
      </c>
      <c r="I84" s="36"/>
      <c r="J84" s="36">
        <v>2.2999999999999998</v>
      </c>
      <c r="K84" s="36">
        <v>0.90900000000000003</v>
      </c>
      <c r="L84" s="36">
        <v>9.7599</v>
      </c>
      <c r="M84" s="36">
        <v>0</v>
      </c>
      <c r="N84" s="36">
        <v>1296.5107</v>
      </c>
      <c r="O84" s="36">
        <v>0</v>
      </c>
      <c r="P84" s="36">
        <v>1296.5</v>
      </c>
      <c r="Q84" s="36">
        <v>976.34979999999996</v>
      </c>
      <c r="R84" s="36">
        <v>0</v>
      </c>
      <c r="S84" s="36">
        <v>976.3</v>
      </c>
      <c r="T84" s="36">
        <v>0</v>
      </c>
      <c r="U84" s="36"/>
      <c r="V84" s="36"/>
      <c r="W84" s="36">
        <v>0</v>
      </c>
      <c r="X84" s="36">
        <v>2.0908000000000002</v>
      </c>
      <c r="Y84" s="36">
        <v>12.1</v>
      </c>
      <c r="Z84" s="36">
        <v>869</v>
      </c>
      <c r="AA84" s="36">
        <v>888</v>
      </c>
      <c r="AB84" s="36">
        <v>817</v>
      </c>
      <c r="AC84" s="36">
        <v>49</v>
      </c>
      <c r="AD84" s="36">
        <v>5.23</v>
      </c>
      <c r="AE84" s="36">
        <v>0.12</v>
      </c>
      <c r="AF84" s="36">
        <v>993</v>
      </c>
      <c r="AG84" s="36">
        <v>-12</v>
      </c>
      <c r="AH84" s="36">
        <v>12.863</v>
      </c>
      <c r="AI84" s="36">
        <v>15</v>
      </c>
      <c r="AJ84" s="36">
        <v>190</v>
      </c>
      <c r="AK84" s="36">
        <v>189</v>
      </c>
      <c r="AL84" s="36">
        <v>7.3</v>
      </c>
      <c r="AM84" s="36">
        <v>195</v>
      </c>
      <c r="AN84" s="36" t="s">
        <v>155</v>
      </c>
      <c r="AO84" s="36">
        <v>1</v>
      </c>
      <c r="AP84" s="36">
        <v>0.84378472222222223</v>
      </c>
      <c r="AQ84" s="36">
        <v>47.164442999999999</v>
      </c>
      <c r="AR84" s="36">
        <v>-88.487060999999997</v>
      </c>
      <c r="AS84" s="36">
        <v>320.39999999999998</v>
      </c>
      <c r="AT84" s="36">
        <v>37.200000000000003</v>
      </c>
      <c r="AU84" s="36">
        <v>12</v>
      </c>
      <c r="AV84" s="36">
        <v>8</v>
      </c>
      <c r="AW84" s="36" t="s">
        <v>407</v>
      </c>
      <c r="AX84" s="36">
        <v>2.6920000000000002</v>
      </c>
      <c r="AY84" s="36">
        <v>1.0216000000000001</v>
      </c>
      <c r="AZ84" s="36">
        <v>3.0568</v>
      </c>
      <c r="BA84" s="36">
        <v>14.048999999999999</v>
      </c>
      <c r="BB84" s="36">
        <v>19.510000000000002</v>
      </c>
      <c r="BC84" s="36">
        <v>1.39</v>
      </c>
      <c r="BD84" s="36">
        <v>10.005000000000001</v>
      </c>
      <c r="BE84" s="36">
        <v>3038.3679999999999</v>
      </c>
      <c r="BF84" s="36">
        <v>0</v>
      </c>
      <c r="BG84" s="36">
        <v>42.267000000000003</v>
      </c>
      <c r="BH84" s="36">
        <v>0</v>
      </c>
      <c r="BI84" s="36">
        <v>42.267000000000003</v>
      </c>
      <c r="BJ84" s="36">
        <v>31.83</v>
      </c>
      <c r="BK84" s="36">
        <v>0</v>
      </c>
      <c r="BL84" s="36">
        <v>31.83</v>
      </c>
      <c r="BM84" s="36">
        <v>0</v>
      </c>
      <c r="BN84" s="36"/>
      <c r="BO84" s="36"/>
      <c r="BP84" s="36"/>
      <c r="BQ84" s="36">
        <v>473.26600000000002</v>
      </c>
      <c r="BR84" s="36">
        <v>0.28767100000000001</v>
      </c>
      <c r="BS84" s="36">
        <v>0.33613700000000002</v>
      </c>
      <c r="BT84" s="36">
        <v>1.2725999999999999E-2</v>
      </c>
      <c r="BU84" s="36">
        <v>6.9249599999999996</v>
      </c>
      <c r="BV84" s="36">
        <f t="shared" si="14"/>
        <v>6.7563537000000009</v>
      </c>
      <c r="BW84" s="4">
        <f t="shared" si="15"/>
        <v>1.8295744319999998</v>
      </c>
      <c r="BY84" s="4">
        <f t="shared" si="16"/>
        <v>16243.32533999616</v>
      </c>
      <c r="BZ84" s="4">
        <f t="shared" si="17"/>
        <v>0</v>
      </c>
      <c r="CA84" s="4">
        <f t="shared" si="18"/>
        <v>170.16538008959998</v>
      </c>
      <c r="CB84" s="4">
        <f t="shared" si="19"/>
        <v>0</v>
      </c>
    </row>
    <row r="85" spans="1:80" x14ac:dyDescent="0.25">
      <c r="A85" s="36">
        <v>41703</v>
      </c>
      <c r="B85" s="36">
        <v>0.63553440972222219</v>
      </c>
      <c r="C85" s="36">
        <v>10.933999999999999</v>
      </c>
      <c r="D85" s="36">
        <v>4.4999999999999997E-3</v>
      </c>
      <c r="E85" s="36">
        <v>45.364806999999999</v>
      </c>
      <c r="F85" s="36">
        <v>1755.4</v>
      </c>
      <c r="G85" s="36">
        <v>-7</v>
      </c>
      <c r="H85" s="36">
        <v>-43</v>
      </c>
      <c r="I85" s="36"/>
      <c r="J85" s="36">
        <v>2.11</v>
      </c>
      <c r="K85" s="36">
        <v>0.90739999999999998</v>
      </c>
      <c r="L85" s="36">
        <v>9.9220000000000006</v>
      </c>
      <c r="M85" s="36">
        <v>4.1000000000000003E-3</v>
      </c>
      <c r="N85" s="36">
        <v>1592.8839</v>
      </c>
      <c r="O85" s="36">
        <v>0</v>
      </c>
      <c r="P85" s="36">
        <v>1592.9</v>
      </c>
      <c r="Q85" s="36">
        <v>1199.5364999999999</v>
      </c>
      <c r="R85" s="36">
        <v>0</v>
      </c>
      <c r="S85" s="36">
        <v>1199.5</v>
      </c>
      <c r="T85" s="36">
        <v>0</v>
      </c>
      <c r="U85" s="36"/>
      <c r="V85" s="36"/>
      <c r="W85" s="36">
        <v>0</v>
      </c>
      <c r="X85" s="36">
        <v>1.9134</v>
      </c>
      <c r="Y85" s="36">
        <v>12.2</v>
      </c>
      <c r="Z85" s="36">
        <v>869</v>
      </c>
      <c r="AA85" s="36">
        <v>889</v>
      </c>
      <c r="AB85" s="36">
        <v>818</v>
      </c>
      <c r="AC85" s="36">
        <v>49</v>
      </c>
      <c r="AD85" s="36">
        <v>5.23</v>
      </c>
      <c r="AE85" s="36">
        <v>0.12</v>
      </c>
      <c r="AF85" s="36">
        <v>993</v>
      </c>
      <c r="AG85" s="36">
        <v>-12</v>
      </c>
      <c r="AH85" s="36">
        <v>12</v>
      </c>
      <c r="AI85" s="36">
        <v>15</v>
      </c>
      <c r="AJ85" s="36">
        <v>190</v>
      </c>
      <c r="AK85" s="36">
        <v>189.1</v>
      </c>
      <c r="AL85" s="36">
        <v>7.4</v>
      </c>
      <c r="AM85" s="36">
        <v>195</v>
      </c>
      <c r="AN85" s="36" t="s">
        <v>155</v>
      </c>
      <c r="AO85" s="36">
        <v>1</v>
      </c>
      <c r="AP85" s="36">
        <v>0.84379629629629627</v>
      </c>
      <c r="AQ85" s="36">
        <v>47.16442</v>
      </c>
      <c r="AR85" s="36">
        <v>-88.487279999999998</v>
      </c>
      <c r="AS85" s="36">
        <v>320.39999999999998</v>
      </c>
      <c r="AT85" s="36">
        <v>37.6</v>
      </c>
      <c r="AU85" s="36">
        <v>12</v>
      </c>
      <c r="AV85" s="36">
        <v>8</v>
      </c>
      <c r="AW85" s="36" t="s">
        <v>407</v>
      </c>
      <c r="AX85" s="36">
        <v>2.1272000000000002</v>
      </c>
      <c r="AY85" s="36">
        <v>1.1000000000000001</v>
      </c>
      <c r="AZ85" s="36">
        <v>2.7488000000000001</v>
      </c>
      <c r="BA85" s="36">
        <v>14.048999999999999</v>
      </c>
      <c r="BB85" s="36">
        <v>19.170000000000002</v>
      </c>
      <c r="BC85" s="36">
        <v>1.36</v>
      </c>
      <c r="BD85" s="36">
        <v>10.204000000000001</v>
      </c>
      <c r="BE85" s="36">
        <v>3036.8989999999999</v>
      </c>
      <c r="BF85" s="36">
        <v>0.80200000000000005</v>
      </c>
      <c r="BG85" s="36">
        <v>51.057000000000002</v>
      </c>
      <c r="BH85" s="36">
        <v>0</v>
      </c>
      <c r="BI85" s="36">
        <v>51.057000000000002</v>
      </c>
      <c r="BJ85" s="36">
        <v>38.448999999999998</v>
      </c>
      <c r="BK85" s="36">
        <v>0</v>
      </c>
      <c r="BL85" s="36">
        <v>38.448999999999998</v>
      </c>
      <c r="BM85" s="36">
        <v>0</v>
      </c>
      <c r="BN85" s="36"/>
      <c r="BO85" s="36"/>
      <c r="BP85" s="36"/>
      <c r="BQ85" s="36">
        <v>425.82900000000001</v>
      </c>
      <c r="BR85" s="36">
        <v>0.26491700000000001</v>
      </c>
      <c r="BS85" s="36">
        <v>0.33700000000000002</v>
      </c>
      <c r="BT85" s="36">
        <v>1.1136999999999999E-2</v>
      </c>
      <c r="BU85" s="36">
        <v>6.3772149999999996</v>
      </c>
      <c r="BV85" s="36">
        <f t="shared" si="14"/>
        <v>6.7737000000000007</v>
      </c>
      <c r="BW85" s="4">
        <f t="shared" si="15"/>
        <v>1.6848602029999999</v>
      </c>
      <c r="BY85" s="4">
        <f t="shared" si="16"/>
        <v>14951.291465052018</v>
      </c>
      <c r="BZ85" s="4">
        <f t="shared" si="17"/>
        <v>3.9484144039599998</v>
      </c>
      <c r="CA85" s="4">
        <f t="shared" si="18"/>
        <v>189.29250052101997</v>
      </c>
      <c r="CB85" s="4">
        <f t="shared" si="19"/>
        <v>0</v>
      </c>
    </row>
    <row r="86" spans="1:80" x14ac:dyDescent="0.25">
      <c r="A86" s="36">
        <v>41703</v>
      </c>
      <c r="B86" s="36">
        <v>0.63554598379629634</v>
      </c>
      <c r="C86" s="36">
        <v>11.722</v>
      </c>
      <c r="D86" s="36">
        <v>5.1000000000000004E-3</v>
      </c>
      <c r="E86" s="36">
        <v>51.028939000000001</v>
      </c>
      <c r="F86" s="36">
        <v>1687.4</v>
      </c>
      <c r="G86" s="36">
        <v>-9.6</v>
      </c>
      <c r="H86" s="36">
        <v>-68.900000000000006</v>
      </c>
      <c r="I86" s="36"/>
      <c r="J86" s="36">
        <v>1.9</v>
      </c>
      <c r="K86" s="36">
        <v>0.90110000000000001</v>
      </c>
      <c r="L86" s="36">
        <v>10.562799999999999</v>
      </c>
      <c r="M86" s="36">
        <v>4.5999999999999999E-3</v>
      </c>
      <c r="N86" s="36">
        <v>1520.5847000000001</v>
      </c>
      <c r="O86" s="36">
        <v>0</v>
      </c>
      <c r="P86" s="36">
        <v>1520.6</v>
      </c>
      <c r="Q86" s="36">
        <v>1145.0908999999999</v>
      </c>
      <c r="R86" s="36">
        <v>0</v>
      </c>
      <c r="S86" s="36">
        <v>1145.0999999999999</v>
      </c>
      <c r="T86" s="36">
        <v>0</v>
      </c>
      <c r="U86" s="36"/>
      <c r="V86" s="36"/>
      <c r="W86" s="36">
        <v>0</v>
      </c>
      <c r="X86" s="36">
        <v>1.7121</v>
      </c>
      <c r="Y86" s="36">
        <v>12.1</v>
      </c>
      <c r="Z86" s="36">
        <v>869</v>
      </c>
      <c r="AA86" s="36">
        <v>888</v>
      </c>
      <c r="AB86" s="36">
        <v>819</v>
      </c>
      <c r="AC86" s="36">
        <v>49</v>
      </c>
      <c r="AD86" s="36">
        <v>5.23</v>
      </c>
      <c r="AE86" s="36">
        <v>0.12</v>
      </c>
      <c r="AF86" s="36">
        <v>993</v>
      </c>
      <c r="AG86" s="36">
        <v>-12</v>
      </c>
      <c r="AH86" s="36">
        <v>12</v>
      </c>
      <c r="AI86" s="36">
        <v>15</v>
      </c>
      <c r="AJ86" s="36">
        <v>190</v>
      </c>
      <c r="AK86" s="36">
        <v>189.9</v>
      </c>
      <c r="AL86" s="36">
        <v>7.7</v>
      </c>
      <c r="AM86" s="36">
        <v>195</v>
      </c>
      <c r="AN86" s="36" t="s">
        <v>155</v>
      </c>
      <c r="AO86" s="36">
        <v>1</v>
      </c>
      <c r="AP86" s="36">
        <v>0.84380787037037042</v>
      </c>
      <c r="AQ86" s="36">
        <v>47.164385000000003</v>
      </c>
      <c r="AR86" s="36">
        <v>-88.487487000000002</v>
      </c>
      <c r="AS86" s="36">
        <v>320.60000000000002</v>
      </c>
      <c r="AT86" s="36">
        <v>36.6</v>
      </c>
      <c r="AU86" s="36">
        <v>12</v>
      </c>
      <c r="AV86" s="36">
        <v>8</v>
      </c>
      <c r="AW86" s="36" t="s">
        <v>407</v>
      </c>
      <c r="AX86" s="36">
        <v>1.5431999999999999</v>
      </c>
      <c r="AY86" s="36">
        <v>1.1648000000000001</v>
      </c>
      <c r="AZ86" s="36">
        <v>2.2648000000000001</v>
      </c>
      <c r="BA86" s="36">
        <v>14.048999999999999</v>
      </c>
      <c r="BB86" s="36">
        <v>17.940000000000001</v>
      </c>
      <c r="BC86" s="36">
        <v>1.28</v>
      </c>
      <c r="BD86" s="36">
        <v>10.972</v>
      </c>
      <c r="BE86" s="36">
        <v>3036.0920000000001</v>
      </c>
      <c r="BF86" s="36">
        <v>0.84099999999999997</v>
      </c>
      <c r="BG86" s="36">
        <v>45.77</v>
      </c>
      <c r="BH86" s="36">
        <v>0</v>
      </c>
      <c r="BI86" s="36">
        <v>45.77</v>
      </c>
      <c r="BJ86" s="36">
        <v>34.468000000000004</v>
      </c>
      <c r="BK86" s="36">
        <v>0</v>
      </c>
      <c r="BL86" s="36">
        <v>34.468000000000004</v>
      </c>
      <c r="BM86" s="36">
        <v>0</v>
      </c>
      <c r="BN86" s="36"/>
      <c r="BO86" s="36"/>
      <c r="BP86" s="36"/>
      <c r="BQ86" s="36">
        <v>357.827</v>
      </c>
      <c r="BR86" s="36">
        <v>0.22359000000000001</v>
      </c>
      <c r="BS86" s="36">
        <v>0.33727400000000002</v>
      </c>
      <c r="BT86" s="36">
        <v>1.2137E-2</v>
      </c>
      <c r="BU86" s="36">
        <v>5.3823699999999999</v>
      </c>
      <c r="BV86" s="36">
        <f t="shared" si="14"/>
        <v>6.7792074000000007</v>
      </c>
      <c r="BW86" s="4">
        <f t="shared" si="15"/>
        <v>1.422022154</v>
      </c>
      <c r="BY86" s="4">
        <f t="shared" si="16"/>
        <v>12615.538024486879</v>
      </c>
      <c r="BZ86" s="4">
        <f t="shared" si="17"/>
        <v>3.49451448724</v>
      </c>
      <c r="CA86" s="4">
        <f t="shared" si="18"/>
        <v>143.22107651152001</v>
      </c>
      <c r="CB86" s="4">
        <f t="shared" si="19"/>
        <v>0</v>
      </c>
    </row>
    <row r="87" spans="1:80" x14ac:dyDescent="0.25">
      <c r="A87" s="36">
        <v>41703</v>
      </c>
      <c r="B87" s="36">
        <v>0.63555755787037038</v>
      </c>
      <c r="C87" s="36">
        <v>12.539</v>
      </c>
      <c r="D87" s="36">
        <v>3.3E-3</v>
      </c>
      <c r="E87" s="36">
        <v>32.942177000000001</v>
      </c>
      <c r="F87" s="36">
        <v>1019.6</v>
      </c>
      <c r="G87" s="36">
        <v>-9.3000000000000007</v>
      </c>
      <c r="H87" s="36">
        <v>-50.2</v>
      </c>
      <c r="I87" s="36"/>
      <c r="J87" s="36">
        <v>2.0699999999999998</v>
      </c>
      <c r="K87" s="36">
        <v>0.89449999999999996</v>
      </c>
      <c r="L87" s="36">
        <v>11.2163</v>
      </c>
      <c r="M87" s="36">
        <v>2.8999999999999998E-3</v>
      </c>
      <c r="N87" s="36">
        <v>912.02520000000004</v>
      </c>
      <c r="O87" s="36">
        <v>0</v>
      </c>
      <c r="P87" s="36">
        <v>912</v>
      </c>
      <c r="Q87" s="36">
        <v>686.80930000000001</v>
      </c>
      <c r="R87" s="36">
        <v>0</v>
      </c>
      <c r="S87" s="36">
        <v>686.8</v>
      </c>
      <c r="T87" s="36">
        <v>0</v>
      </c>
      <c r="U87" s="36"/>
      <c r="V87" s="36"/>
      <c r="W87" s="36">
        <v>0</v>
      </c>
      <c r="X87" s="36">
        <v>1.8559000000000001</v>
      </c>
      <c r="Y87" s="36">
        <v>12.2</v>
      </c>
      <c r="Z87" s="36">
        <v>870</v>
      </c>
      <c r="AA87" s="36">
        <v>888</v>
      </c>
      <c r="AB87" s="36">
        <v>819</v>
      </c>
      <c r="AC87" s="36">
        <v>49</v>
      </c>
      <c r="AD87" s="36">
        <v>5.23</v>
      </c>
      <c r="AE87" s="36">
        <v>0.12</v>
      </c>
      <c r="AF87" s="36">
        <v>993</v>
      </c>
      <c r="AG87" s="36">
        <v>-12</v>
      </c>
      <c r="AH87" s="36">
        <v>12.137</v>
      </c>
      <c r="AI87" s="36">
        <v>15</v>
      </c>
      <c r="AJ87" s="36">
        <v>190</v>
      </c>
      <c r="AK87" s="36">
        <v>189.1</v>
      </c>
      <c r="AL87" s="36">
        <v>7.4</v>
      </c>
      <c r="AM87" s="36">
        <v>195</v>
      </c>
      <c r="AN87" s="36" t="s">
        <v>155</v>
      </c>
      <c r="AO87" s="36">
        <v>1</v>
      </c>
      <c r="AP87" s="36">
        <v>0.84381944444444434</v>
      </c>
      <c r="AQ87" s="36">
        <v>47.164338000000001</v>
      </c>
      <c r="AR87" s="36">
        <v>-88.487662</v>
      </c>
      <c r="AS87" s="36">
        <v>320.8</v>
      </c>
      <c r="AT87" s="36">
        <v>33.700000000000003</v>
      </c>
      <c r="AU87" s="36">
        <v>12</v>
      </c>
      <c r="AV87" s="36">
        <v>8</v>
      </c>
      <c r="AW87" s="36" t="s">
        <v>407</v>
      </c>
      <c r="AX87" s="36">
        <v>1.6783999999999999</v>
      </c>
      <c r="AY87" s="36">
        <v>1.4</v>
      </c>
      <c r="AZ87" s="36">
        <v>2.4784000000000002</v>
      </c>
      <c r="BA87" s="36">
        <v>14.048999999999999</v>
      </c>
      <c r="BB87" s="36">
        <v>16.84</v>
      </c>
      <c r="BC87" s="36">
        <v>1.2</v>
      </c>
      <c r="BD87" s="36">
        <v>11.794</v>
      </c>
      <c r="BE87" s="36">
        <v>3035.9470000000001</v>
      </c>
      <c r="BF87" s="36">
        <v>0.50800000000000001</v>
      </c>
      <c r="BG87" s="36">
        <v>25.852</v>
      </c>
      <c r="BH87" s="36">
        <v>0</v>
      </c>
      <c r="BI87" s="36">
        <v>25.852</v>
      </c>
      <c r="BJ87" s="36">
        <v>19.468</v>
      </c>
      <c r="BK87" s="36">
        <v>0</v>
      </c>
      <c r="BL87" s="36">
        <v>19.468</v>
      </c>
      <c r="BM87" s="36">
        <v>0</v>
      </c>
      <c r="BN87" s="36"/>
      <c r="BO87" s="36"/>
      <c r="BP87" s="36"/>
      <c r="BQ87" s="36">
        <v>365.25</v>
      </c>
      <c r="BR87" s="36">
        <v>0.28126000000000001</v>
      </c>
      <c r="BS87" s="36">
        <v>0.33900000000000002</v>
      </c>
      <c r="BT87" s="36">
        <v>1.2862999999999999E-2</v>
      </c>
      <c r="BU87" s="36">
        <v>6.7706309999999998</v>
      </c>
      <c r="BV87" s="36">
        <f t="shared" si="14"/>
        <v>6.8139000000000012</v>
      </c>
      <c r="BW87" s="4">
        <f t="shared" si="15"/>
        <v>1.7888007101999999</v>
      </c>
      <c r="BY87" s="4">
        <f t="shared" si="16"/>
        <v>15868.673745614004</v>
      </c>
      <c r="BZ87" s="4">
        <f t="shared" si="17"/>
        <v>2.6552789830560002</v>
      </c>
      <c r="CA87" s="4">
        <f t="shared" si="18"/>
        <v>101.75781740577601</v>
      </c>
      <c r="CB87" s="4">
        <f t="shared" si="19"/>
        <v>0</v>
      </c>
    </row>
    <row r="88" spans="1:80" x14ac:dyDescent="0.25">
      <c r="A88" s="36">
        <v>41703</v>
      </c>
      <c r="B88" s="36">
        <v>0.63556913194444442</v>
      </c>
      <c r="C88" s="36">
        <v>13.343</v>
      </c>
      <c r="D88" s="36">
        <v>3.5999999999999999E-3</v>
      </c>
      <c r="E88" s="36">
        <v>35.826514000000003</v>
      </c>
      <c r="F88" s="36">
        <v>626</v>
      </c>
      <c r="G88" s="36">
        <v>3.3</v>
      </c>
      <c r="H88" s="36">
        <v>-61.7</v>
      </c>
      <c r="I88" s="36"/>
      <c r="J88" s="36">
        <v>3.13</v>
      </c>
      <c r="K88" s="36">
        <v>0.8881</v>
      </c>
      <c r="L88" s="36">
        <v>11.8492</v>
      </c>
      <c r="M88" s="36">
        <v>3.2000000000000002E-3</v>
      </c>
      <c r="N88" s="36">
        <v>555.96040000000005</v>
      </c>
      <c r="O88" s="36">
        <v>2.9691000000000001</v>
      </c>
      <c r="P88" s="36">
        <v>558.9</v>
      </c>
      <c r="Q88" s="36">
        <v>418.67129999999997</v>
      </c>
      <c r="R88" s="36">
        <v>2.2359</v>
      </c>
      <c r="S88" s="36">
        <v>420.9</v>
      </c>
      <c r="T88" s="36">
        <v>0</v>
      </c>
      <c r="U88" s="36"/>
      <c r="V88" s="36"/>
      <c r="W88" s="36">
        <v>0</v>
      </c>
      <c r="X88" s="36">
        <v>2.7816000000000001</v>
      </c>
      <c r="Y88" s="36">
        <v>12.2</v>
      </c>
      <c r="Z88" s="36">
        <v>870</v>
      </c>
      <c r="AA88" s="36">
        <v>888</v>
      </c>
      <c r="AB88" s="36">
        <v>820</v>
      </c>
      <c r="AC88" s="36">
        <v>49</v>
      </c>
      <c r="AD88" s="36">
        <v>5.23</v>
      </c>
      <c r="AE88" s="36">
        <v>0.12</v>
      </c>
      <c r="AF88" s="36">
        <v>993</v>
      </c>
      <c r="AG88" s="36">
        <v>-12</v>
      </c>
      <c r="AH88" s="36">
        <v>12.863</v>
      </c>
      <c r="AI88" s="36">
        <v>15</v>
      </c>
      <c r="AJ88" s="36">
        <v>190</v>
      </c>
      <c r="AK88" s="36">
        <v>189.9</v>
      </c>
      <c r="AL88" s="36">
        <v>7.1</v>
      </c>
      <c r="AM88" s="36">
        <v>195</v>
      </c>
      <c r="AN88" s="36" t="s">
        <v>155</v>
      </c>
      <c r="AO88" s="36">
        <v>1</v>
      </c>
      <c r="AP88" s="36">
        <v>0.84383101851851849</v>
      </c>
      <c r="AQ88" s="36">
        <v>47.164299999999997</v>
      </c>
      <c r="AR88" s="36">
        <v>-88.487840000000006</v>
      </c>
      <c r="AS88" s="36">
        <v>320.89999999999998</v>
      </c>
      <c r="AT88" s="36">
        <v>31.6</v>
      </c>
      <c r="AU88" s="36">
        <v>12</v>
      </c>
      <c r="AV88" s="36">
        <v>8</v>
      </c>
      <c r="AW88" s="36" t="s">
        <v>407</v>
      </c>
      <c r="AX88" s="36">
        <v>1.6</v>
      </c>
      <c r="AY88" s="36">
        <v>1.4216</v>
      </c>
      <c r="AZ88" s="36">
        <v>2.4</v>
      </c>
      <c r="BA88" s="36">
        <v>14.048999999999999</v>
      </c>
      <c r="BB88" s="36">
        <v>15.88</v>
      </c>
      <c r="BC88" s="36">
        <v>1.1299999999999999</v>
      </c>
      <c r="BD88" s="36">
        <v>12.603999999999999</v>
      </c>
      <c r="BE88" s="36">
        <v>3035.35</v>
      </c>
      <c r="BF88" s="36">
        <v>0.51900000000000002</v>
      </c>
      <c r="BG88" s="36">
        <v>14.914</v>
      </c>
      <c r="BH88" s="36">
        <v>0.08</v>
      </c>
      <c r="BI88" s="36">
        <v>14.994</v>
      </c>
      <c r="BJ88" s="36">
        <v>11.231</v>
      </c>
      <c r="BK88" s="36">
        <v>0.06</v>
      </c>
      <c r="BL88" s="36">
        <v>11.291</v>
      </c>
      <c r="BM88" s="36">
        <v>0</v>
      </c>
      <c r="BN88" s="36"/>
      <c r="BO88" s="36"/>
      <c r="BP88" s="36"/>
      <c r="BQ88" s="36">
        <v>518.10799999999995</v>
      </c>
      <c r="BR88" s="36">
        <v>0.264822</v>
      </c>
      <c r="BS88" s="36">
        <v>0.33886300000000003</v>
      </c>
      <c r="BT88" s="36">
        <v>1.2E-2</v>
      </c>
      <c r="BU88" s="36">
        <v>6.3749279999999997</v>
      </c>
      <c r="BV88" s="36">
        <f t="shared" si="14"/>
        <v>6.8111463000000008</v>
      </c>
      <c r="BW88" s="4">
        <f t="shared" si="15"/>
        <v>1.6842559775999999</v>
      </c>
      <c r="BY88" s="4">
        <f t="shared" si="16"/>
        <v>14938.306308105601</v>
      </c>
      <c r="BZ88" s="4">
        <f t="shared" si="17"/>
        <v>2.554229651904</v>
      </c>
      <c r="CA88" s="4">
        <f t="shared" si="18"/>
        <v>55.272742236095993</v>
      </c>
      <c r="CB88" s="4">
        <f t="shared" si="19"/>
        <v>0</v>
      </c>
    </row>
    <row r="89" spans="1:80" x14ac:dyDescent="0.25">
      <c r="A89" s="36">
        <v>41703</v>
      </c>
      <c r="B89" s="36">
        <v>0.63558070601851846</v>
      </c>
      <c r="C89" s="36">
        <v>13.664999999999999</v>
      </c>
      <c r="D89" s="36">
        <v>1.1000000000000001E-3</v>
      </c>
      <c r="E89" s="36">
        <v>11.276596</v>
      </c>
      <c r="F89" s="36">
        <v>438.7</v>
      </c>
      <c r="G89" s="36">
        <v>-2.7</v>
      </c>
      <c r="H89" s="36">
        <v>-57.3</v>
      </c>
      <c r="I89" s="36"/>
      <c r="J89" s="36">
        <v>3.97</v>
      </c>
      <c r="K89" s="36">
        <v>0.88560000000000005</v>
      </c>
      <c r="L89" s="36">
        <v>12.1012</v>
      </c>
      <c r="M89" s="36">
        <v>1E-3</v>
      </c>
      <c r="N89" s="36">
        <v>388.48349999999999</v>
      </c>
      <c r="O89" s="36">
        <v>0</v>
      </c>
      <c r="P89" s="36">
        <v>388.5</v>
      </c>
      <c r="Q89" s="36">
        <v>292.55119999999999</v>
      </c>
      <c r="R89" s="36">
        <v>0</v>
      </c>
      <c r="S89" s="36">
        <v>292.60000000000002</v>
      </c>
      <c r="T89" s="36">
        <v>0</v>
      </c>
      <c r="U89" s="36"/>
      <c r="V89" s="36"/>
      <c r="W89" s="36">
        <v>0</v>
      </c>
      <c r="X89" s="36">
        <v>3.5121000000000002</v>
      </c>
      <c r="Y89" s="36">
        <v>12.1</v>
      </c>
      <c r="Z89" s="36">
        <v>871</v>
      </c>
      <c r="AA89" s="36">
        <v>887</v>
      </c>
      <c r="AB89" s="36">
        <v>822</v>
      </c>
      <c r="AC89" s="36">
        <v>49</v>
      </c>
      <c r="AD89" s="36">
        <v>5.23</v>
      </c>
      <c r="AE89" s="36">
        <v>0.12</v>
      </c>
      <c r="AF89" s="36">
        <v>993</v>
      </c>
      <c r="AG89" s="36">
        <v>-12</v>
      </c>
      <c r="AH89" s="36">
        <v>12</v>
      </c>
      <c r="AI89" s="36">
        <v>15</v>
      </c>
      <c r="AJ89" s="36">
        <v>190</v>
      </c>
      <c r="AK89" s="36">
        <v>189.1</v>
      </c>
      <c r="AL89" s="36">
        <v>7</v>
      </c>
      <c r="AM89" s="36">
        <v>195</v>
      </c>
      <c r="AN89" s="36" t="s">
        <v>155</v>
      </c>
      <c r="AO89" s="36">
        <v>1</v>
      </c>
      <c r="AP89" s="36">
        <v>0.84384259259259264</v>
      </c>
      <c r="AQ89" s="36">
        <v>47.164267000000002</v>
      </c>
      <c r="AR89" s="36">
        <v>-88.488006999999996</v>
      </c>
      <c r="AS89" s="36">
        <v>320.89999999999998</v>
      </c>
      <c r="AT89" s="36">
        <v>29.6</v>
      </c>
      <c r="AU89" s="36">
        <v>12</v>
      </c>
      <c r="AV89" s="36">
        <v>8</v>
      </c>
      <c r="AW89" s="36" t="s">
        <v>407</v>
      </c>
      <c r="AX89" s="36">
        <v>1.6215999999999999</v>
      </c>
      <c r="AY89" s="36">
        <v>1.5</v>
      </c>
      <c r="AZ89" s="36">
        <v>2.4216000000000002</v>
      </c>
      <c r="BA89" s="36">
        <v>14.048999999999999</v>
      </c>
      <c r="BB89" s="36">
        <v>15.53</v>
      </c>
      <c r="BC89" s="36">
        <v>1.1100000000000001</v>
      </c>
      <c r="BD89" s="36">
        <v>12.923</v>
      </c>
      <c r="BE89" s="36">
        <v>3035.7020000000002</v>
      </c>
      <c r="BF89" s="36">
        <v>0.159</v>
      </c>
      <c r="BG89" s="36">
        <v>10.206</v>
      </c>
      <c r="BH89" s="36">
        <v>0</v>
      </c>
      <c r="BI89" s="36">
        <v>10.206</v>
      </c>
      <c r="BJ89" s="36">
        <v>7.6849999999999996</v>
      </c>
      <c r="BK89" s="36">
        <v>0</v>
      </c>
      <c r="BL89" s="36">
        <v>7.6849999999999996</v>
      </c>
      <c r="BM89" s="36">
        <v>0</v>
      </c>
      <c r="BN89" s="36"/>
      <c r="BO89" s="36"/>
      <c r="BP89" s="36"/>
      <c r="BQ89" s="36">
        <v>640.60900000000004</v>
      </c>
      <c r="BR89" s="36">
        <v>0.26205400000000001</v>
      </c>
      <c r="BS89" s="36">
        <v>0.33841100000000002</v>
      </c>
      <c r="BT89" s="36">
        <v>1.2E-2</v>
      </c>
      <c r="BU89" s="36">
        <v>6.3082950000000002</v>
      </c>
      <c r="BV89" s="36">
        <f t="shared" si="14"/>
        <v>6.8020611000000004</v>
      </c>
      <c r="BW89" s="4">
        <f t="shared" si="15"/>
        <v>1.6666515390000001</v>
      </c>
      <c r="BY89" s="4">
        <f t="shared" si="16"/>
        <v>14783.880093525482</v>
      </c>
      <c r="BZ89" s="4">
        <f t="shared" si="17"/>
        <v>0.77433059465999998</v>
      </c>
      <c r="CA89" s="4">
        <f t="shared" si="18"/>
        <v>37.425978741899996</v>
      </c>
      <c r="CB89" s="4">
        <f t="shared" si="19"/>
        <v>0</v>
      </c>
    </row>
    <row r="90" spans="1:80" x14ac:dyDescent="0.25">
      <c r="A90" s="36">
        <v>41703</v>
      </c>
      <c r="B90" s="36">
        <v>0.63559228009259261</v>
      </c>
      <c r="C90" s="36">
        <v>13.474</v>
      </c>
      <c r="D90" s="36">
        <v>2.0000000000000001E-4</v>
      </c>
      <c r="E90" s="36">
        <v>2.0934110000000001</v>
      </c>
      <c r="F90" s="36">
        <v>480.4</v>
      </c>
      <c r="G90" s="36">
        <v>-9</v>
      </c>
      <c r="H90" s="36">
        <v>-51.6</v>
      </c>
      <c r="I90" s="36"/>
      <c r="J90" s="36">
        <v>4.24</v>
      </c>
      <c r="K90" s="36">
        <v>0.8871</v>
      </c>
      <c r="L90" s="36">
        <v>11.9536</v>
      </c>
      <c r="M90" s="36">
        <v>2.0000000000000001E-4</v>
      </c>
      <c r="N90" s="36">
        <v>426.21080000000001</v>
      </c>
      <c r="O90" s="36">
        <v>0</v>
      </c>
      <c r="P90" s="36">
        <v>426.2</v>
      </c>
      <c r="Q90" s="36">
        <v>320.96300000000002</v>
      </c>
      <c r="R90" s="36">
        <v>0</v>
      </c>
      <c r="S90" s="36">
        <v>321</v>
      </c>
      <c r="T90" s="36">
        <v>0</v>
      </c>
      <c r="U90" s="36"/>
      <c r="V90" s="36"/>
      <c r="W90" s="36">
        <v>0</v>
      </c>
      <c r="X90" s="36">
        <v>3.7618</v>
      </c>
      <c r="Y90" s="36">
        <v>12.2</v>
      </c>
      <c r="Z90" s="36">
        <v>870</v>
      </c>
      <c r="AA90" s="36">
        <v>887</v>
      </c>
      <c r="AB90" s="36">
        <v>821</v>
      </c>
      <c r="AC90" s="36">
        <v>49</v>
      </c>
      <c r="AD90" s="36">
        <v>5.23</v>
      </c>
      <c r="AE90" s="36">
        <v>0.12</v>
      </c>
      <c r="AF90" s="36">
        <v>993</v>
      </c>
      <c r="AG90" s="36">
        <v>-12</v>
      </c>
      <c r="AH90" s="36">
        <v>12</v>
      </c>
      <c r="AI90" s="36">
        <v>15</v>
      </c>
      <c r="AJ90" s="36">
        <v>190</v>
      </c>
      <c r="AK90" s="36">
        <v>190</v>
      </c>
      <c r="AL90" s="36">
        <v>7.3</v>
      </c>
      <c r="AM90" s="36">
        <v>195</v>
      </c>
      <c r="AN90" s="36" t="s">
        <v>155</v>
      </c>
      <c r="AO90" s="36">
        <v>1</v>
      </c>
      <c r="AP90" s="36">
        <v>0.84385416666666668</v>
      </c>
      <c r="AQ90" s="36">
        <v>47.164237</v>
      </c>
      <c r="AR90" s="36">
        <v>-88.488166000000007</v>
      </c>
      <c r="AS90" s="36">
        <v>321</v>
      </c>
      <c r="AT90" s="36">
        <v>27.9</v>
      </c>
      <c r="AU90" s="36">
        <v>12</v>
      </c>
      <c r="AV90" s="36">
        <v>8</v>
      </c>
      <c r="AW90" s="36" t="s">
        <v>407</v>
      </c>
      <c r="AX90" s="36">
        <v>1.7216</v>
      </c>
      <c r="AY90" s="36">
        <v>1.5648</v>
      </c>
      <c r="AZ90" s="36">
        <v>2.5432000000000001</v>
      </c>
      <c r="BA90" s="36">
        <v>14.048999999999999</v>
      </c>
      <c r="BB90" s="36">
        <v>15.74</v>
      </c>
      <c r="BC90" s="36">
        <v>1.1200000000000001</v>
      </c>
      <c r="BD90" s="36">
        <v>12.723000000000001</v>
      </c>
      <c r="BE90" s="36">
        <v>3036.03</v>
      </c>
      <c r="BF90" s="36">
        <v>0.03</v>
      </c>
      <c r="BG90" s="36">
        <v>11.336</v>
      </c>
      <c r="BH90" s="36">
        <v>0</v>
      </c>
      <c r="BI90" s="36">
        <v>11.336</v>
      </c>
      <c r="BJ90" s="36">
        <v>8.5370000000000008</v>
      </c>
      <c r="BK90" s="36">
        <v>0</v>
      </c>
      <c r="BL90" s="36">
        <v>8.5370000000000008</v>
      </c>
      <c r="BM90" s="36">
        <v>0</v>
      </c>
      <c r="BN90" s="36"/>
      <c r="BO90" s="36"/>
      <c r="BP90" s="36"/>
      <c r="BQ90" s="36">
        <v>694.70699999999999</v>
      </c>
      <c r="BR90" s="36">
        <v>0.200629</v>
      </c>
      <c r="BS90" s="36">
        <v>0.34100000000000003</v>
      </c>
      <c r="BT90" s="36">
        <v>1.2E-2</v>
      </c>
      <c r="BU90" s="36">
        <v>4.8296419999999998</v>
      </c>
      <c r="BV90" s="36">
        <f t="shared" si="14"/>
        <v>6.8541000000000007</v>
      </c>
      <c r="BW90" s="4">
        <f t="shared" si="15"/>
        <v>1.2759914163999999</v>
      </c>
      <c r="BY90" s="4">
        <f t="shared" si="16"/>
        <v>11319.78813697272</v>
      </c>
      <c r="BZ90" s="4">
        <f t="shared" si="17"/>
        <v>0.11185450872</v>
      </c>
      <c r="CA90" s="4">
        <f t="shared" si="18"/>
        <v>31.830064698088002</v>
      </c>
      <c r="CB90" s="4">
        <f t="shared" si="19"/>
        <v>0</v>
      </c>
    </row>
    <row r="91" spans="1:80" x14ac:dyDescent="0.25">
      <c r="A91" s="36">
        <v>41703</v>
      </c>
      <c r="B91" s="36">
        <v>0.63560385416666665</v>
      </c>
      <c r="C91" s="36">
        <v>13.331</v>
      </c>
      <c r="D91" s="36">
        <v>2.5000000000000001E-3</v>
      </c>
      <c r="E91" s="36">
        <v>24.966667000000001</v>
      </c>
      <c r="F91" s="36">
        <v>698.5</v>
      </c>
      <c r="G91" s="36">
        <v>10.5</v>
      </c>
      <c r="H91" s="36">
        <v>-69.099999999999994</v>
      </c>
      <c r="I91" s="36"/>
      <c r="J91" s="36">
        <v>4.2</v>
      </c>
      <c r="K91" s="36">
        <v>0.88819999999999999</v>
      </c>
      <c r="L91" s="36">
        <v>11.8407</v>
      </c>
      <c r="M91" s="36">
        <v>2.2000000000000001E-3</v>
      </c>
      <c r="N91" s="36">
        <v>620.40239999999994</v>
      </c>
      <c r="O91" s="36">
        <v>9.3513999999999999</v>
      </c>
      <c r="P91" s="36">
        <v>629.79999999999995</v>
      </c>
      <c r="Q91" s="36">
        <v>467.20870000000002</v>
      </c>
      <c r="R91" s="36">
        <v>7.0423</v>
      </c>
      <c r="S91" s="36">
        <v>474.3</v>
      </c>
      <c r="T91" s="36">
        <v>0</v>
      </c>
      <c r="U91" s="36"/>
      <c r="V91" s="36"/>
      <c r="W91" s="36">
        <v>0</v>
      </c>
      <c r="X91" s="36">
        <v>3.7284999999999999</v>
      </c>
      <c r="Y91" s="36">
        <v>12.1</v>
      </c>
      <c r="Z91" s="36">
        <v>870</v>
      </c>
      <c r="AA91" s="36">
        <v>886</v>
      </c>
      <c r="AB91" s="36">
        <v>820</v>
      </c>
      <c r="AC91" s="36">
        <v>49</v>
      </c>
      <c r="AD91" s="36">
        <v>5.24</v>
      </c>
      <c r="AE91" s="36">
        <v>0.12</v>
      </c>
      <c r="AF91" s="36">
        <v>992</v>
      </c>
      <c r="AG91" s="36">
        <v>-12</v>
      </c>
      <c r="AH91" s="36">
        <v>12.137</v>
      </c>
      <c r="AI91" s="36">
        <v>15</v>
      </c>
      <c r="AJ91" s="36">
        <v>190</v>
      </c>
      <c r="AK91" s="36">
        <v>189.9</v>
      </c>
      <c r="AL91" s="36">
        <v>7.2</v>
      </c>
      <c r="AM91" s="36">
        <v>195</v>
      </c>
      <c r="AN91" s="36" t="s">
        <v>155</v>
      </c>
      <c r="AO91" s="36">
        <v>1</v>
      </c>
      <c r="AP91" s="36">
        <v>0.84386574074074072</v>
      </c>
      <c r="AQ91" s="36">
        <v>47.164211000000002</v>
      </c>
      <c r="AR91" s="36">
        <v>-88.488321999999997</v>
      </c>
      <c r="AS91" s="36">
        <v>321</v>
      </c>
      <c r="AT91" s="36">
        <v>27.3</v>
      </c>
      <c r="AU91" s="36">
        <v>12</v>
      </c>
      <c r="AV91" s="36">
        <v>8</v>
      </c>
      <c r="AW91" s="36" t="s">
        <v>407</v>
      </c>
      <c r="AX91" s="36">
        <v>1.8216000000000001</v>
      </c>
      <c r="AY91" s="36">
        <v>1.8</v>
      </c>
      <c r="AZ91" s="36">
        <v>2.7216</v>
      </c>
      <c r="BA91" s="36">
        <v>14.048999999999999</v>
      </c>
      <c r="BB91" s="36">
        <v>15.9</v>
      </c>
      <c r="BC91" s="36">
        <v>1.1299999999999999</v>
      </c>
      <c r="BD91" s="36">
        <v>12.587999999999999</v>
      </c>
      <c r="BE91" s="36">
        <v>3035.6039999999998</v>
      </c>
      <c r="BF91" s="36">
        <v>0.36199999999999999</v>
      </c>
      <c r="BG91" s="36">
        <v>16.655999999999999</v>
      </c>
      <c r="BH91" s="36">
        <v>0.251</v>
      </c>
      <c r="BI91" s="36">
        <v>16.907</v>
      </c>
      <c r="BJ91" s="36">
        <v>12.542999999999999</v>
      </c>
      <c r="BK91" s="36">
        <v>0.189</v>
      </c>
      <c r="BL91" s="36">
        <v>12.731999999999999</v>
      </c>
      <c r="BM91" s="36">
        <v>0</v>
      </c>
      <c r="BN91" s="36"/>
      <c r="BO91" s="36"/>
      <c r="BP91" s="36"/>
      <c r="BQ91" s="36">
        <v>695.02300000000002</v>
      </c>
      <c r="BR91" s="36">
        <v>0.12543799999999999</v>
      </c>
      <c r="BS91" s="36">
        <v>0.34100000000000003</v>
      </c>
      <c r="BT91" s="36">
        <v>1.2274E-2</v>
      </c>
      <c r="BU91" s="36">
        <v>3.0196070000000002</v>
      </c>
      <c r="BV91" s="36">
        <f t="shared" si="14"/>
        <v>6.8541000000000007</v>
      </c>
      <c r="BW91" s="4">
        <f t="shared" si="15"/>
        <v>0.79778016939999996</v>
      </c>
      <c r="BY91" s="4">
        <f t="shared" si="16"/>
        <v>7076.4075996488154</v>
      </c>
      <c r="BZ91" s="4">
        <f t="shared" si="17"/>
        <v>0.84387145064800007</v>
      </c>
      <c r="CA91" s="4">
        <f t="shared" si="18"/>
        <v>29.239446423972002</v>
      </c>
      <c r="CB91" s="4">
        <f t="shared" si="19"/>
        <v>0</v>
      </c>
    </row>
    <row r="92" spans="1:80" x14ac:dyDescent="0.25">
      <c r="A92" s="36">
        <v>41703</v>
      </c>
      <c r="B92" s="36">
        <v>0.6356154282407408</v>
      </c>
      <c r="C92" s="36">
        <v>13.711</v>
      </c>
      <c r="D92" s="36">
        <v>3.0999999999999999E-3</v>
      </c>
      <c r="E92" s="36">
        <v>30.842369000000001</v>
      </c>
      <c r="F92" s="36">
        <v>828.2</v>
      </c>
      <c r="G92" s="36">
        <v>12.3</v>
      </c>
      <c r="H92" s="36">
        <v>-40.1</v>
      </c>
      <c r="I92" s="36"/>
      <c r="J92" s="36">
        <v>3.72</v>
      </c>
      <c r="K92" s="36">
        <v>0.88539999999999996</v>
      </c>
      <c r="L92" s="36">
        <v>12.1396</v>
      </c>
      <c r="M92" s="36">
        <v>2.7000000000000001E-3</v>
      </c>
      <c r="N92" s="36">
        <v>733.25869999999998</v>
      </c>
      <c r="O92" s="36">
        <v>10.8566</v>
      </c>
      <c r="P92" s="36">
        <v>744.1</v>
      </c>
      <c r="Q92" s="36">
        <v>552.19640000000004</v>
      </c>
      <c r="R92" s="36">
        <v>8.1758000000000006</v>
      </c>
      <c r="S92" s="36">
        <v>560.4</v>
      </c>
      <c r="T92" s="36">
        <v>0</v>
      </c>
      <c r="U92" s="36"/>
      <c r="V92" s="36"/>
      <c r="W92" s="36">
        <v>0</v>
      </c>
      <c r="X92" s="36">
        <v>3.2906</v>
      </c>
      <c r="Y92" s="36">
        <v>12.2</v>
      </c>
      <c r="Z92" s="36">
        <v>870</v>
      </c>
      <c r="AA92" s="36">
        <v>887</v>
      </c>
      <c r="AB92" s="36">
        <v>821</v>
      </c>
      <c r="AC92" s="36">
        <v>49</v>
      </c>
      <c r="AD92" s="36">
        <v>5.24</v>
      </c>
      <c r="AE92" s="36">
        <v>0.12</v>
      </c>
      <c r="AF92" s="36">
        <v>992</v>
      </c>
      <c r="AG92" s="36">
        <v>-12</v>
      </c>
      <c r="AH92" s="36">
        <v>13</v>
      </c>
      <c r="AI92" s="36">
        <v>15</v>
      </c>
      <c r="AJ92" s="36">
        <v>190</v>
      </c>
      <c r="AK92" s="36">
        <v>189</v>
      </c>
      <c r="AL92" s="36">
        <v>7.6</v>
      </c>
      <c r="AM92" s="36">
        <v>195</v>
      </c>
      <c r="AN92" s="36" t="s">
        <v>155</v>
      </c>
      <c r="AO92" s="36">
        <v>1</v>
      </c>
      <c r="AP92" s="36">
        <v>0.84387731481481476</v>
      </c>
      <c r="AQ92" s="36">
        <v>47.164200999999998</v>
      </c>
      <c r="AR92" s="36">
        <v>-88.488467</v>
      </c>
      <c r="AS92" s="36">
        <v>320.89999999999998</v>
      </c>
      <c r="AT92" s="36">
        <v>25.4</v>
      </c>
      <c r="AU92" s="36">
        <v>12</v>
      </c>
      <c r="AV92" s="36">
        <v>8</v>
      </c>
      <c r="AW92" s="36" t="s">
        <v>407</v>
      </c>
      <c r="AX92" s="36">
        <v>1.8784000000000001</v>
      </c>
      <c r="AY92" s="36">
        <v>1.7567999999999999</v>
      </c>
      <c r="AZ92" s="36">
        <v>2.7136</v>
      </c>
      <c r="BA92" s="36">
        <v>14.048999999999999</v>
      </c>
      <c r="BB92" s="36">
        <v>15.48</v>
      </c>
      <c r="BC92" s="36">
        <v>1.1000000000000001</v>
      </c>
      <c r="BD92" s="36">
        <v>12.948</v>
      </c>
      <c r="BE92" s="36">
        <v>3035.2370000000001</v>
      </c>
      <c r="BF92" s="36">
        <v>0.435</v>
      </c>
      <c r="BG92" s="36">
        <v>19.199000000000002</v>
      </c>
      <c r="BH92" s="36">
        <v>0.28399999999999997</v>
      </c>
      <c r="BI92" s="36">
        <v>19.483000000000001</v>
      </c>
      <c r="BJ92" s="36">
        <v>14.458</v>
      </c>
      <c r="BK92" s="36">
        <v>0.214</v>
      </c>
      <c r="BL92" s="36">
        <v>14.672000000000001</v>
      </c>
      <c r="BM92" s="36">
        <v>0</v>
      </c>
      <c r="BN92" s="36"/>
      <c r="BO92" s="36"/>
      <c r="BP92" s="36"/>
      <c r="BQ92" s="36">
        <v>598.22299999999996</v>
      </c>
      <c r="BR92" s="36">
        <v>9.9027000000000004E-2</v>
      </c>
      <c r="BS92" s="36">
        <v>0.34086300000000003</v>
      </c>
      <c r="BT92" s="36">
        <v>1.4E-2</v>
      </c>
      <c r="BU92" s="36">
        <v>2.3838279999999998</v>
      </c>
      <c r="BV92" s="36">
        <f t="shared" si="14"/>
        <v>6.8513463000000012</v>
      </c>
      <c r="BW92" s="4">
        <f t="shared" si="15"/>
        <v>0.62980735759999995</v>
      </c>
      <c r="BY92" s="4">
        <f t="shared" si="16"/>
        <v>5585.792835266192</v>
      </c>
      <c r="BZ92" s="4">
        <f t="shared" si="17"/>
        <v>0.80053711896000002</v>
      </c>
      <c r="CA92" s="4">
        <f t="shared" si="18"/>
        <v>26.607277392927998</v>
      </c>
      <c r="CB92" s="4">
        <f t="shared" si="19"/>
        <v>0</v>
      </c>
    </row>
    <row r="93" spans="1:80" x14ac:dyDescent="0.25">
      <c r="A93" s="36">
        <v>41703</v>
      </c>
      <c r="B93" s="36">
        <v>0.63562700231481484</v>
      </c>
      <c r="C93" s="36">
        <v>13.72</v>
      </c>
      <c r="D93" s="36">
        <v>2E-3</v>
      </c>
      <c r="E93" s="36">
        <v>20</v>
      </c>
      <c r="F93" s="36">
        <v>966.7</v>
      </c>
      <c r="G93" s="36">
        <v>6.1</v>
      </c>
      <c r="H93" s="36">
        <v>-70.2</v>
      </c>
      <c r="I93" s="36"/>
      <c r="J93" s="36">
        <v>3.12</v>
      </c>
      <c r="K93" s="36">
        <v>0.88539999999999996</v>
      </c>
      <c r="L93" s="36">
        <v>12.1478</v>
      </c>
      <c r="M93" s="36">
        <v>1.8E-3</v>
      </c>
      <c r="N93" s="36">
        <v>855.97929999999997</v>
      </c>
      <c r="O93" s="36">
        <v>5.4012000000000002</v>
      </c>
      <c r="P93" s="36">
        <v>861.4</v>
      </c>
      <c r="Q93" s="36">
        <v>644.60509999999999</v>
      </c>
      <c r="R93" s="36">
        <v>4.0674000000000001</v>
      </c>
      <c r="S93" s="36">
        <v>648.70000000000005</v>
      </c>
      <c r="T93" s="36">
        <v>0</v>
      </c>
      <c r="U93" s="36"/>
      <c r="V93" s="36"/>
      <c r="W93" s="36">
        <v>0</v>
      </c>
      <c r="X93" s="36">
        <v>2.7654000000000001</v>
      </c>
      <c r="Y93" s="36">
        <v>12.2</v>
      </c>
      <c r="Z93" s="36">
        <v>870</v>
      </c>
      <c r="AA93" s="36">
        <v>887</v>
      </c>
      <c r="AB93" s="36">
        <v>820</v>
      </c>
      <c r="AC93" s="36">
        <v>49</v>
      </c>
      <c r="AD93" s="36">
        <v>5.23</v>
      </c>
      <c r="AE93" s="36">
        <v>0.12</v>
      </c>
      <c r="AF93" s="36">
        <v>993</v>
      </c>
      <c r="AG93" s="36">
        <v>-12</v>
      </c>
      <c r="AH93" s="36">
        <v>13</v>
      </c>
      <c r="AI93" s="36">
        <v>15</v>
      </c>
      <c r="AJ93" s="36">
        <v>190</v>
      </c>
      <c r="AK93" s="36">
        <v>189.1</v>
      </c>
      <c r="AL93" s="36">
        <v>7.9</v>
      </c>
      <c r="AM93" s="36">
        <v>195</v>
      </c>
      <c r="AN93" s="36" t="s">
        <v>155</v>
      </c>
      <c r="AO93" s="36">
        <v>1</v>
      </c>
      <c r="AP93" s="36">
        <v>0.84388888888888891</v>
      </c>
      <c r="AQ93" s="36">
        <v>47.164216000000003</v>
      </c>
      <c r="AR93" s="36">
        <v>-88.488596999999999</v>
      </c>
      <c r="AS93" s="36">
        <v>321</v>
      </c>
      <c r="AT93" s="36">
        <v>23</v>
      </c>
      <c r="AU93" s="36">
        <v>12</v>
      </c>
      <c r="AV93" s="36">
        <v>8</v>
      </c>
      <c r="AW93" s="36" t="s">
        <v>407</v>
      </c>
      <c r="AX93" s="36">
        <v>1.8</v>
      </c>
      <c r="AY93" s="36">
        <v>1.6</v>
      </c>
      <c r="AZ93" s="36">
        <v>2.4</v>
      </c>
      <c r="BA93" s="36">
        <v>14.048999999999999</v>
      </c>
      <c r="BB93" s="36">
        <v>15.47</v>
      </c>
      <c r="BC93" s="36">
        <v>1.1000000000000001</v>
      </c>
      <c r="BD93" s="36">
        <v>12.939</v>
      </c>
      <c r="BE93" s="36">
        <v>3035.471</v>
      </c>
      <c r="BF93" s="36">
        <v>0.28199999999999997</v>
      </c>
      <c r="BG93" s="36">
        <v>22.399000000000001</v>
      </c>
      <c r="BH93" s="36">
        <v>0.14099999999999999</v>
      </c>
      <c r="BI93" s="36">
        <v>22.54</v>
      </c>
      <c r="BJ93" s="36">
        <v>16.867999999999999</v>
      </c>
      <c r="BK93" s="36">
        <v>0.106</v>
      </c>
      <c r="BL93" s="36">
        <v>16.974</v>
      </c>
      <c r="BM93" s="36">
        <v>0</v>
      </c>
      <c r="BN93" s="36"/>
      <c r="BO93" s="36"/>
      <c r="BP93" s="36"/>
      <c r="BQ93" s="36">
        <v>502.44299999999998</v>
      </c>
      <c r="BR93" s="36">
        <v>8.2220000000000001E-2</v>
      </c>
      <c r="BS93" s="36">
        <v>0.34</v>
      </c>
      <c r="BT93" s="36">
        <v>1.4E-2</v>
      </c>
      <c r="BU93" s="36">
        <v>1.979241</v>
      </c>
      <c r="BV93" s="36">
        <f t="shared" si="14"/>
        <v>6.8340000000000014</v>
      </c>
      <c r="BW93" s="4">
        <f t="shared" si="15"/>
        <v>0.52291547220000001</v>
      </c>
      <c r="BY93" s="4">
        <f t="shared" si="16"/>
        <v>4638.1209235984925</v>
      </c>
      <c r="BZ93" s="4">
        <f t="shared" si="17"/>
        <v>0.43088868266399999</v>
      </c>
      <c r="CA93" s="4">
        <f t="shared" si="18"/>
        <v>25.773866309135997</v>
      </c>
      <c r="CB93" s="4">
        <f t="shared" si="19"/>
        <v>0</v>
      </c>
    </row>
    <row r="94" spans="1:80" x14ac:dyDescent="0.25">
      <c r="A94" s="36">
        <v>41703</v>
      </c>
      <c r="B94" s="36">
        <v>0.63563857638888888</v>
      </c>
      <c r="C94" s="36">
        <v>14.074999999999999</v>
      </c>
      <c r="D94" s="36">
        <v>2E-3</v>
      </c>
      <c r="E94" s="36">
        <v>20</v>
      </c>
      <c r="F94" s="36">
        <v>952.3</v>
      </c>
      <c r="G94" s="36">
        <v>8.5</v>
      </c>
      <c r="H94" s="36">
        <v>-57.3</v>
      </c>
      <c r="I94" s="36"/>
      <c r="J94" s="36">
        <v>2.8</v>
      </c>
      <c r="K94" s="36">
        <v>0.88270000000000004</v>
      </c>
      <c r="L94" s="36">
        <v>12.4238</v>
      </c>
      <c r="M94" s="36">
        <v>1.8E-3</v>
      </c>
      <c r="N94" s="36">
        <v>840.58749999999998</v>
      </c>
      <c r="O94" s="36">
        <v>7.5180999999999996</v>
      </c>
      <c r="P94" s="36">
        <v>848.1</v>
      </c>
      <c r="Q94" s="36">
        <v>633.02269999999999</v>
      </c>
      <c r="R94" s="36">
        <v>5.6616999999999997</v>
      </c>
      <c r="S94" s="36">
        <v>638.70000000000005</v>
      </c>
      <c r="T94" s="36">
        <v>0</v>
      </c>
      <c r="U94" s="36"/>
      <c r="V94" s="36"/>
      <c r="W94" s="36">
        <v>0</v>
      </c>
      <c r="X94" s="36">
        <v>2.4716</v>
      </c>
      <c r="Y94" s="36">
        <v>12.1</v>
      </c>
      <c r="Z94" s="36">
        <v>870</v>
      </c>
      <c r="AA94" s="36">
        <v>887</v>
      </c>
      <c r="AB94" s="36">
        <v>819</v>
      </c>
      <c r="AC94" s="36">
        <v>49</v>
      </c>
      <c r="AD94" s="36">
        <v>5.24</v>
      </c>
      <c r="AE94" s="36">
        <v>0.12</v>
      </c>
      <c r="AF94" s="36">
        <v>992</v>
      </c>
      <c r="AG94" s="36">
        <v>-12</v>
      </c>
      <c r="AH94" s="36">
        <v>13</v>
      </c>
      <c r="AI94" s="36">
        <v>15</v>
      </c>
      <c r="AJ94" s="36">
        <v>190</v>
      </c>
      <c r="AK94" s="36">
        <v>190</v>
      </c>
      <c r="AL94" s="36">
        <v>8</v>
      </c>
      <c r="AM94" s="36">
        <v>195</v>
      </c>
      <c r="AN94" s="36" t="s">
        <v>155</v>
      </c>
      <c r="AO94" s="36">
        <v>1</v>
      </c>
      <c r="AP94" s="36">
        <v>0.84390046296296306</v>
      </c>
      <c r="AQ94" s="36">
        <v>47.164242000000002</v>
      </c>
      <c r="AR94" s="36">
        <v>-88.488725000000002</v>
      </c>
      <c r="AS94" s="36">
        <v>321.10000000000002</v>
      </c>
      <c r="AT94" s="36">
        <v>23.2</v>
      </c>
      <c r="AU94" s="36">
        <v>12</v>
      </c>
      <c r="AV94" s="36">
        <v>8</v>
      </c>
      <c r="AW94" s="36" t="s">
        <v>407</v>
      </c>
      <c r="AX94" s="36">
        <v>1.8864000000000001</v>
      </c>
      <c r="AY94" s="36">
        <v>1.4703999999999999</v>
      </c>
      <c r="AZ94" s="36">
        <v>2.4647999999999999</v>
      </c>
      <c r="BA94" s="36">
        <v>14.048999999999999</v>
      </c>
      <c r="BB94" s="36">
        <v>15.11</v>
      </c>
      <c r="BC94" s="36">
        <v>1.08</v>
      </c>
      <c r="BD94" s="36">
        <v>13.289</v>
      </c>
      <c r="BE94" s="36">
        <v>3035.26</v>
      </c>
      <c r="BF94" s="36">
        <v>0.27500000000000002</v>
      </c>
      <c r="BG94" s="36">
        <v>21.506</v>
      </c>
      <c r="BH94" s="36">
        <v>0.192</v>
      </c>
      <c r="BI94" s="36">
        <v>21.698</v>
      </c>
      <c r="BJ94" s="36">
        <v>16.196000000000002</v>
      </c>
      <c r="BK94" s="36">
        <v>0.14499999999999999</v>
      </c>
      <c r="BL94" s="36">
        <v>16.34</v>
      </c>
      <c r="BM94" s="36">
        <v>0</v>
      </c>
      <c r="BN94" s="36"/>
      <c r="BO94" s="36"/>
      <c r="BP94" s="36"/>
      <c r="BQ94" s="36">
        <v>439.04599999999999</v>
      </c>
      <c r="BR94" s="36">
        <v>0.14715200000000001</v>
      </c>
      <c r="BS94" s="36">
        <v>0.34027400000000002</v>
      </c>
      <c r="BT94" s="36">
        <v>1.4E-2</v>
      </c>
      <c r="BU94" s="36">
        <v>3.5423170000000002</v>
      </c>
      <c r="BV94" s="36">
        <f t="shared" si="14"/>
        <v>6.8395074000000013</v>
      </c>
      <c r="BW94" s="4">
        <f t="shared" si="15"/>
        <v>0.93588015140000003</v>
      </c>
      <c r="BY94" s="4">
        <f t="shared" si="16"/>
        <v>8300.4305912082418</v>
      </c>
      <c r="BZ94" s="4">
        <f t="shared" si="17"/>
        <v>0.75203389910000007</v>
      </c>
      <c r="CA94" s="4">
        <f t="shared" si="18"/>
        <v>44.290694653904005</v>
      </c>
      <c r="CB94" s="4">
        <f t="shared" si="19"/>
        <v>0</v>
      </c>
    </row>
    <row r="95" spans="1:80" x14ac:dyDescent="0.25">
      <c r="A95" s="36">
        <v>41703</v>
      </c>
      <c r="B95" s="36">
        <v>0.63565015046296292</v>
      </c>
      <c r="C95" s="36">
        <v>14.451000000000001</v>
      </c>
      <c r="D95" s="36">
        <v>2E-3</v>
      </c>
      <c r="E95" s="36">
        <v>20</v>
      </c>
      <c r="F95" s="36">
        <v>1019.7</v>
      </c>
      <c r="G95" s="36">
        <v>5.0999999999999996</v>
      </c>
      <c r="H95" s="36">
        <v>-50.2</v>
      </c>
      <c r="I95" s="36"/>
      <c r="J95" s="36">
        <v>2.7</v>
      </c>
      <c r="K95" s="36">
        <v>0.87970000000000004</v>
      </c>
      <c r="L95" s="36">
        <v>12.712</v>
      </c>
      <c r="M95" s="36">
        <v>1.8E-3</v>
      </c>
      <c r="N95" s="36">
        <v>897.04909999999995</v>
      </c>
      <c r="O95" s="36">
        <v>4.4997999999999996</v>
      </c>
      <c r="P95" s="36">
        <v>901.5</v>
      </c>
      <c r="Q95" s="36">
        <v>675.53319999999997</v>
      </c>
      <c r="R95" s="36">
        <v>3.3885999999999998</v>
      </c>
      <c r="S95" s="36">
        <v>678.9</v>
      </c>
      <c r="T95" s="36">
        <v>0</v>
      </c>
      <c r="U95" s="36"/>
      <c r="V95" s="36"/>
      <c r="W95" s="36">
        <v>0</v>
      </c>
      <c r="X95" s="36">
        <v>2.3752</v>
      </c>
      <c r="Y95" s="36">
        <v>12.2</v>
      </c>
      <c r="Z95" s="36">
        <v>868</v>
      </c>
      <c r="AA95" s="36">
        <v>887</v>
      </c>
      <c r="AB95" s="36">
        <v>817</v>
      </c>
      <c r="AC95" s="36">
        <v>49</v>
      </c>
      <c r="AD95" s="36">
        <v>5.23</v>
      </c>
      <c r="AE95" s="36">
        <v>0.12</v>
      </c>
      <c r="AF95" s="36">
        <v>993</v>
      </c>
      <c r="AG95" s="36">
        <v>-12</v>
      </c>
      <c r="AH95" s="36">
        <v>13</v>
      </c>
      <c r="AI95" s="36">
        <v>15</v>
      </c>
      <c r="AJ95" s="36">
        <v>190</v>
      </c>
      <c r="AK95" s="36">
        <v>190</v>
      </c>
      <c r="AL95" s="36">
        <v>7.7</v>
      </c>
      <c r="AM95" s="36">
        <v>195</v>
      </c>
      <c r="AN95" s="36" t="s">
        <v>155</v>
      </c>
      <c r="AO95" s="36">
        <v>1</v>
      </c>
      <c r="AP95" s="36">
        <v>0.84391203703703699</v>
      </c>
      <c r="AQ95" s="36">
        <v>47.164259999999999</v>
      </c>
      <c r="AR95" s="36">
        <v>-88.488856999999996</v>
      </c>
      <c r="AS95" s="36">
        <v>321.10000000000002</v>
      </c>
      <c r="AT95" s="36">
        <v>23.2</v>
      </c>
      <c r="AU95" s="36">
        <v>12</v>
      </c>
      <c r="AV95" s="36">
        <v>8</v>
      </c>
      <c r="AW95" s="36" t="s">
        <v>407</v>
      </c>
      <c r="AX95" s="36">
        <v>2.2000000000000002</v>
      </c>
      <c r="AY95" s="36">
        <v>1.0216000000000001</v>
      </c>
      <c r="AZ95" s="36">
        <v>2.7216</v>
      </c>
      <c r="BA95" s="36">
        <v>14.048999999999999</v>
      </c>
      <c r="BB95" s="36">
        <v>14.74</v>
      </c>
      <c r="BC95" s="36">
        <v>1.05</v>
      </c>
      <c r="BD95" s="36">
        <v>13.676</v>
      </c>
      <c r="BE95" s="36">
        <v>3035.049</v>
      </c>
      <c r="BF95" s="36">
        <v>0.26700000000000002</v>
      </c>
      <c r="BG95" s="36">
        <v>22.428999999999998</v>
      </c>
      <c r="BH95" s="36">
        <v>0.113</v>
      </c>
      <c r="BI95" s="36">
        <v>22.541</v>
      </c>
      <c r="BJ95" s="36">
        <v>16.89</v>
      </c>
      <c r="BK95" s="36">
        <v>8.5000000000000006E-2</v>
      </c>
      <c r="BL95" s="36">
        <v>16.975000000000001</v>
      </c>
      <c r="BM95" s="36">
        <v>0</v>
      </c>
      <c r="BN95" s="36"/>
      <c r="BO95" s="36"/>
      <c r="BP95" s="36"/>
      <c r="BQ95" s="36">
        <v>412.33</v>
      </c>
      <c r="BR95" s="36">
        <v>0.230411</v>
      </c>
      <c r="BS95" s="36">
        <v>0.34186299999999997</v>
      </c>
      <c r="BT95" s="36">
        <v>1.4E-2</v>
      </c>
      <c r="BU95" s="36">
        <v>5.5465689999999999</v>
      </c>
      <c r="BV95" s="36">
        <f t="shared" si="14"/>
        <v>6.8714462999999997</v>
      </c>
      <c r="BW95" s="4">
        <f t="shared" si="15"/>
        <v>1.4654035297999999</v>
      </c>
      <c r="BY95" s="4">
        <f t="shared" si="16"/>
        <v>12995.93191399213</v>
      </c>
      <c r="BZ95" s="4">
        <f t="shared" si="17"/>
        <v>1.143280988556</v>
      </c>
      <c r="CA95" s="4">
        <f t="shared" si="18"/>
        <v>72.322156916520001</v>
      </c>
      <c r="CB95" s="4">
        <f t="shared" si="19"/>
        <v>0</v>
      </c>
    </row>
    <row r="96" spans="1:80" x14ac:dyDescent="0.25">
      <c r="A96" s="36">
        <v>41703</v>
      </c>
      <c r="B96" s="36">
        <v>0.63566172453703707</v>
      </c>
      <c r="C96" s="36">
        <v>14.478</v>
      </c>
      <c r="D96" s="36">
        <v>4.0000000000000002E-4</v>
      </c>
      <c r="E96" s="36">
        <v>4.1200999999999999</v>
      </c>
      <c r="F96" s="36">
        <v>1090.8</v>
      </c>
      <c r="G96" s="36">
        <v>8.6999999999999993</v>
      </c>
      <c r="H96" s="36">
        <v>-58.5</v>
      </c>
      <c r="I96" s="36"/>
      <c r="J96" s="36">
        <v>2.56</v>
      </c>
      <c r="K96" s="36">
        <v>0.87939999999999996</v>
      </c>
      <c r="L96" s="36">
        <v>12.731999999999999</v>
      </c>
      <c r="M96" s="36">
        <v>4.0000000000000002E-4</v>
      </c>
      <c r="N96" s="36">
        <v>959.28729999999996</v>
      </c>
      <c r="O96" s="36">
        <v>7.6574999999999998</v>
      </c>
      <c r="P96" s="36">
        <v>966.9</v>
      </c>
      <c r="Q96" s="36">
        <v>722.41399999999999</v>
      </c>
      <c r="R96" s="36">
        <v>5.7667000000000002</v>
      </c>
      <c r="S96" s="36">
        <v>728.2</v>
      </c>
      <c r="T96" s="36">
        <v>0</v>
      </c>
      <c r="U96" s="36"/>
      <c r="V96" s="36"/>
      <c r="W96" s="36">
        <v>0</v>
      </c>
      <c r="X96" s="36">
        <v>2.2534000000000001</v>
      </c>
      <c r="Y96" s="36">
        <v>12.1</v>
      </c>
      <c r="Z96" s="36">
        <v>868</v>
      </c>
      <c r="AA96" s="36">
        <v>887</v>
      </c>
      <c r="AB96" s="36">
        <v>816</v>
      </c>
      <c r="AC96" s="36">
        <v>49</v>
      </c>
      <c r="AD96" s="36">
        <v>5.24</v>
      </c>
      <c r="AE96" s="36">
        <v>0.12</v>
      </c>
      <c r="AF96" s="36">
        <v>992</v>
      </c>
      <c r="AG96" s="36">
        <v>-12</v>
      </c>
      <c r="AH96" s="36">
        <v>13</v>
      </c>
      <c r="AI96" s="36">
        <v>15</v>
      </c>
      <c r="AJ96" s="36">
        <v>190</v>
      </c>
      <c r="AK96" s="36">
        <v>189.9</v>
      </c>
      <c r="AL96" s="36">
        <v>7.4</v>
      </c>
      <c r="AM96" s="36">
        <v>195</v>
      </c>
      <c r="AN96" s="36" t="s">
        <v>155</v>
      </c>
      <c r="AO96" s="36">
        <v>1</v>
      </c>
      <c r="AP96" s="36">
        <v>0.84392361111111114</v>
      </c>
      <c r="AQ96" s="36">
        <v>47.164273000000001</v>
      </c>
      <c r="AR96" s="36">
        <v>-88.488989000000004</v>
      </c>
      <c r="AS96" s="36">
        <v>321</v>
      </c>
      <c r="AT96" s="36">
        <v>23.4</v>
      </c>
      <c r="AU96" s="36">
        <v>12</v>
      </c>
      <c r="AV96" s="36">
        <v>8</v>
      </c>
      <c r="AW96" s="36" t="s">
        <v>407</v>
      </c>
      <c r="AX96" s="36">
        <v>2.2000000000000002</v>
      </c>
      <c r="AY96" s="36">
        <v>1.1215999999999999</v>
      </c>
      <c r="AZ96" s="36">
        <v>2.8</v>
      </c>
      <c r="BA96" s="36">
        <v>14.048999999999999</v>
      </c>
      <c r="BB96" s="36">
        <v>14.71</v>
      </c>
      <c r="BC96" s="36">
        <v>1.05</v>
      </c>
      <c r="BD96" s="36">
        <v>13.711</v>
      </c>
      <c r="BE96" s="36">
        <v>3035.3690000000001</v>
      </c>
      <c r="BF96" s="36">
        <v>5.5E-2</v>
      </c>
      <c r="BG96" s="36">
        <v>23.95</v>
      </c>
      <c r="BH96" s="36">
        <v>0.191</v>
      </c>
      <c r="BI96" s="36">
        <v>24.140999999999998</v>
      </c>
      <c r="BJ96" s="36">
        <v>18.036000000000001</v>
      </c>
      <c r="BK96" s="36">
        <v>0.14399999999999999</v>
      </c>
      <c r="BL96" s="36">
        <v>18.18</v>
      </c>
      <c r="BM96" s="36">
        <v>0</v>
      </c>
      <c r="BN96" s="36"/>
      <c r="BO96" s="36"/>
      <c r="BP96" s="36"/>
      <c r="BQ96" s="36">
        <v>390.62</v>
      </c>
      <c r="BR96" s="36">
        <v>0.23012299999999999</v>
      </c>
      <c r="BS96" s="36">
        <v>0.34058899999999998</v>
      </c>
      <c r="BT96" s="36">
        <v>1.3863E-2</v>
      </c>
      <c r="BU96" s="36">
        <v>5.5396359999999998</v>
      </c>
      <c r="BV96" s="36">
        <f t="shared" si="14"/>
        <v>6.8458389000000004</v>
      </c>
      <c r="BW96" s="4">
        <f t="shared" si="15"/>
        <v>1.4635718311999999</v>
      </c>
      <c r="BY96" s="4">
        <f t="shared" si="16"/>
        <v>12981.056005748049</v>
      </c>
      <c r="BZ96" s="4">
        <f t="shared" si="17"/>
        <v>0.23521294456000003</v>
      </c>
      <c r="CA96" s="4">
        <f t="shared" si="18"/>
        <v>77.13273941971201</v>
      </c>
      <c r="CB96" s="4">
        <f t="shared" si="19"/>
        <v>0</v>
      </c>
    </row>
    <row r="97" spans="1:80" x14ac:dyDescent="0.25">
      <c r="A97" s="36">
        <v>41703</v>
      </c>
      <c r="B97" s="37">
        <v>0.6356732986111111</v>
      </c>
      <c r="C97" s="36">
        <v>14.356</v>
      </c>
      <c r="D97" s="36">
        <v>5.9999999999999995E-4</v>
      </c>
      <c r="E97" s="36">
        <v>6.3330529999999996</v>
      </c>
      <c r="F97" s="36">
        <v>1215.3</v>
      </c>
      <c r="G97" s="36">
        <v>12.1</v>
      </c>
      <c r="H97" s="36">
        <v>-44.5</v>
      </c>
      <c r="I97" s="36"/>
      <c r="J97" s="36">
        <v>2.41</v>
      </c>
      <c r="K97" s="36">
        <v>0.88039999999999996</v>
      </c>
      <c r="L97" s="36">
        <v>12.6394</v>
      </c>
      <c r="M97" s="36">
        <v>5.9999999999999995E-4</v>
      </c>
      <c r="N97" s="36">
        <v>1069.9680000000001</v>
      </c>
      <c r="O97" s="36">
        <v>10.670500000000001</v>
      </c>
      <c r="P97" s="36">
        <v>1080.5999999999999</v>
      </c>
      <c r="Q97" s="36">
        <v>805.72090000000003</v>
      </c>
      <c r="R97" s="36">
        <v>8.0351999999999997</v>
      </c>
      <c r="S97" s="36">
        <v>813.8</v>
      </c>
      <c r="T97" s="36">
        <v>0</v>
      </c>
      <c r="U97" s="36"/>
      <c r="V97" s="36"/>
      <c r="W97" s="36">
        <v>0</v>
      </c>
      <c r="X97" s="36">
        <v>2.121</v>
      </c>
      <c r="Y97" s="36">
        <v>12.2</v>
      </c>
      <c r="Z97" s="36">
        <v>868</v>
      </c>
      <c r="AA97" s="36">
        <v>887</v>
      </c>
      <c r="AB97" s="36">
        <v>817</v>
      </c>
      <c r="AC97" s="36">
        <v>48.9</v>
      </c>
      <c r="AD97" s="36">
        <v>5.22</v>
      </c>
      <c r="AE97" s="36">
        <v>0.12</v>
      </c>
      <c r="AF97" s="36">
        <v>992</v>
      </c>
      <c r="AG97" s="36">
        <v>-12</v>
      </c>
      <c r="AH97" s="36">
        <v>13</v>
      </c>
      <c r="AI97" s="36">
        <v>15</v>
      </c>
      <c r="AJ97" s="36">
        <v>190</v>
      </c>
      <c r="AK97" s="36">
        <v>189</v>
      </c>
      <c r="AL97" s="36">
        <v>7.6</v>
      </c>
      <c r="AM97" s="36">
        <v>195</v>
      </c>
      <c r="AN97" s="36" t="s">
        <v>155</v>
      </c>
      <c r="AO97" s="36">
        <v>1</v>
      </c>
      <c r="AP97" s="36">
        <v>0.84393518518518518</v>
      </c>
      <c r="AQ97" s="36">
        <v>47.164265</v>
      </c>
      <c r="AR97" s="36">
        <v>-88.489127999999994</v>
      </c>
      <c r="AS97" s="36">
        <v>320.89999999999998</v>
      </c>
      <c r="AT97" s="36">
        <v>23.9</v>
      </c>
      <c r="AU97" s="36">
        <v>12</v>
      </c>
      <c r="AV97" s="36">
        <v>7</v>
      </c>
      <c r="AW97" s="36" t="s">
        <v>422</v>
      </c>
      <c r="AX97" s="36">
        <v>2.2216</v>
      </c>
      <c r="AY97" s="36">
        <v>1.1568000000000001</v>
      </c>
      <c r="AZ97" s="36">
        <v>2.8216000000000001</v>
      </c>
      <c r="BA97" s="36">
        <v>14.048999999999999</v>
      </c>
      <c r="BB97" s="36">
        <v>14.83</v>
      </c>
      <c r="BC97" s="36">
        <v>1.06</v>
      </c>
      <c r="BD97" s="36">
        <v>13.583</v>
      </c>
      <c r="BE97" s="36">
        <v>3035.3910000000001</v>
      </c>
      <c r="BF97" s="36">
        <v>8.5000000000000006E-2</v>
      </c>
      <c r="BG97" s="36">
        <v>26.908999999999999</v>
      </c>
      <c r="BH97" s="36">
        <v>0.26800000000000002</v>
      </c>
      <c r="BI97" s="36">
        <v>27.177</v>
      </c>
      <c r="BJ97" s="36">
        <v>20.263000000000002</v>
      </c>
      <c r="BK97" s="36">
        <v>0.20200000000000001</v>
      </c>
      <c r="BL97" s="36">
        <v>20.465</v>
      </c>
      <c r="BM97" s="36">
        <v>0</v>
      </c>
      <c r="BN97" s="36"/>
      <c r="BO97" s="36"/>
      <c r="BP97" s="36"/>
      <c r="BQ97" s="36">
        <v>370.36099999999999</v>
      </c>
      <c r="BR97" s="36">
        <v>0.21446399999999999</v>
      </c>
      <c r="BS97" s="36">
        <v>0.33827400000000002</v>
      </c>
      <c r="BT97" s="36">
        <v>1.2862999999999999E-2</v>
      </c>
      <c r="BU97" s="36">
        <v>5.1626729999999998</v>
      </c>
      <c r="BV97" s="36">
        <f t="shared" si="14"/>
        <v>6.7993074000000009</v>
      </c>
      <c r="BW97" s="4">
        <f t="shared" si="15"/>
        <v>1.3639782065999999</v>
      </c>
      <c r="BY97" s="4">
        <f t="shared" si="16"/>
        <v>12097.804455630396</v>
      </c>
      <c r="BZ97" s="4">
        <f t="shared" si="17"/>
        <v>0.33877460226</v>
      </c>
      <c r="CA97" s="4">
        <f t="shared" si="18"/>
        <v>80.759879595228014</v>
      </c>
      <c r="CB97" s="4">
        <f t="shared" si="19"/>
        <v>0</v>
      </c>
    </row>
    <row r="98" spans="1:80" x14ac:dyDescent="0.25">
      <c r="A98" s="36">
        <v>41703</v>
      </c>
      <c r="B98" s="39">
        <v>0.63568487268518525</v>
      </c>
      <c r="C98" s="36">
        <v>14.391</v>
      </c>
      <c r="D98" s="36">
        <v>1.5E-3</v>
      </c>
      <c r="E98" s="36">
        <v>14.622951</v>
      </c>
      <c r="F98" s="36">
        <v>1272.8</v>
      </c>
      <c r="G98" s="36">
        <v>-7.2</v>
      </c>
      <c r="H98" s="36">
        <v>-53.8</v>
      </c>
      <c r="I98" s="36"/>
      <c r="J98" s="36">
        <v>2.16</v>
      </c>
      <c r="K98" s="36">
        <v>0.88009999999999999</v>
      </c>
      <c r="L98" s="36">
        <v>12.6661</v>
      </c>
      <c r="M98" s="36">
        <v>1.2999999999999999E-3</v>
      </c>
      <c r="N98" s="36">
        <v>1120.2407000000001</v>
      </c>
      <c r="O98" s="36">
        <v>0</v>
      </c>
      <c r="P98" s="36">
        <v>1120.2</v>
      </c>
      <c r="Q98" s="36">
        <v>843.28899999999999</v>
      </c>
      <c r="R98" s="36">
        <v>0</v>
      </c>
      <c r="S98" s="36">
        <v>843.3</v>
      </c>
      <c r="T98" s="36">
        <v>0</v>
      </c>
      <c r="U98" s="36"/>
      <c r="V98" s="36"/>
      <c r="W98" s="36">
        <v>0</v>
      </c>
      <c r="X98" s="36">
        <v>1.8998999999999999</v>
      </c>
      <c r="Y98" s="36">
        <v>12.2</v>
      </c>
      <c r="Z98" s="36">
        <v>868</v>
      </c>
      <c r="AA98" s="36">
        <v>886</v>
      </c>
      <c r="AB98" s="36">
        <v>816</v>
      </c>
      <c r="AC98" s="36">
        <v>48</v>
      </c>
      <c r="AD98" s="36">
        <v>5.12</v>
      </c>
      <c r="AE98" s="36">
        <v>0.12</v>
      </c>
      <c r="AF98" s="36">
        <v>993</v>
      </c>
      <c r="AG98" s="36">
        <v>-12</v>
      </c>
      <c r="AH98" s="36">
        <v>13</v>
      </c>
      <c r="AI98" s="36">
        <v>15</v>
      </c>
      <c r="AJ98" s="36">
        <v>190</v>
      </c>
      <c r="AK98" s="36">
        <v>189</v>
      </c>
      <c r="AL98" s="36">
        <v>7.5</v>
      </c>
      <c r="AM98" s="36">
        <v>195</v>
      </c>
      <c r="AN98" s="36" t="s">
        <v>155</v>
      </c>
      <c r="AO98" s="36">
        <v>1</v>
      </c>
      <c r="AP98" s="36">
        <v>0.84394675925925933</v>
      </c>
      <c r="AQ98" s="36">
        <v>47.164217000000001</v>
      </c>
      <c r="AR98" s="36">
        <v>-88.489281000000005</v>
      </c>
      <c r="AS98" s="36">
        <v>320.89999999999998</v>
      </c>
      <c r="AT98" s="36">
        <v>25.9</v>
      </c>
      <c r="AU98" s="36">
        <v>12</v>
      </c>
      <c r="AV98" s="36">
        <v>7</v>
      </c>
      <c r="AW98" s="36" t="s">
        <v>422</v>
      </c>
      <c r="AX98" s="36">
        <v>2.1920000000000002</v>
      </c>
      <c r="AY98" s="36">
        <v>1.0216000000000001</v>
      </c>
      <c r="AZ98" s="36">
        <v>2.7919999999999998</v>
      </c>
      <c r="BA98" s="36">
        <v>14.048999999999999</v>
      </c>
      <c r="BB98" s="36">
        <v>14.8</v>
      </c>
      <c r="BC98" s="36">
        <v>1.05</v>
      </c>
      <c r="BD98" s="36">
        <v>13.621</v>
      </c>
      <c r="BE98" s="36">
        <v>3035.1959999999999</v>
      </c>
      <c r="BF98" s="36">
        <v>0.19600000000000001</v>
      </c>
      <c r="BG98" s="36">
        <v>28.111999999999998</v>
      </c>
      <c r="BH98" s="36">
        <v>0</v>
      </c>
      <c r="BI98" s="36">
        <v>28.111999999999998</v>
      </c>
      <c r="BJ98" s="36">
        <v>21.161999999999999</v>
      </c>
      <c r="BK98" s="36">
        <v>0</v>
      </c>
      <c r="BL98" s="36">
        <v>21.161999999999999</v>
      </c>
      <c r="BM98" s="36">
        <v>0</v>
      </c>
      <c r="BN98" s="36"/>
      <c r="BO98" s="36"/>
      <c r="BP98" s="36"/>
      <c r="BQ98" s="36">
        <v>331.02600000000001</v>
      </c>
      <c r="BR98" s="36">
        <v>0.22550799999999999</v>
      </c>
      <c r="BS98" s="36">
        <v>0.339864</v>
      </c>
      <c r="BT98" s="36">
        <v>1.2E-2</v>
      </c>
      <c r="BU98" s="36">
        <v>5.4285300000000003</v>
      </c>
      <c r="BV98" s="36">
        <f t="shared" si="14"/>
        <v>6.8312664000000005</v>
      </c>
      <c r="BW98" s="4">
        <f t="shared" si="15"/>
        <v>1.4342176260000001</v>
      </c>
      <c r="BY98" s="4">
        <f t="shared" si="16"/>
        <v>12719.975762331362</v>
      </c>
      <c r="BZ98" s="4">
        <f t="shared" si="17"/>
        <v>0.82140173136000005</v>
      </c>
      <c r="CA98" s="4">
        <f t="shared" si="18"/>
        <v>88.686242035920003</v>
      </c>
      <c r="CB98" s="4">
        <f t="shared" si="19"/>
        <v>0</v>
      </c>
    </row>
    <row r="99" spans="1:80" x14ac:dyDescent="0.25">
      <c r="A99" s="36">
        <v>41703</v>
      </c>
      <c r="B99" s="36">
        <v>0.63569644675925929</v>
      </c>
      <c r="C99" s="36">
        <v>14.4</v>
      </c>
      <c r="D99" s="36">
        <v>2E-3</v>
      </c>
      <c r="E99" s="36">
        <v>20</v>
      </c>
      <c r="F99" s="36">
        <v>1234.2</v>
      </c>
      <c r="G99" s="36">
        <v>-21.3</v>
      </c>
      <c r="H99" s="36">
        <v>3.1</v>
      </c>
      <c r="I99" s="36"/>
      <c r="J99" s="36">
        <v>1.91</v>
      </c>
      <c r="K99" s="36">
        <v>0.88</v>
      </c>
      <c r="L99" s="36">
        <v>12.672000000000001</v>
      </c>
      <c r="M99" s="36">
        <v>1.8E-3</v>
      </c>
      <c r="N99" s="36">
        <v>1086.1135999999999</v>
      </c>
      <c r="O99" s="36">
        <v>0</v>
      </c>
      <c r="P99" s="36">
        <v>1086.0999999999999</v>
      </c>
      <c r="Q99" s="36">
        <v>817.59900000000005</v>
      </c>
      <c r="R99" s="36">
        <v>0</v>
      </c>
      <c r="S99" s="36">
        <v>817.6</v>
      </c>
      <c r="T99" s="36">
        <v>3.1476999999999999</v>
      </c>
      <c r="U99" s="36"/>
      <c r="V99" s="36"/>
      <c r="W99" s="36">
        <v>0</v>
      </c>
      <c r="X99" s="36">
        <v>1.6836</v>
      </c>
      <c r="Y99" s="36">
        <v>12.1</v>
      </c>
      <c r="Z99" s="36">
        <v>869</v>
      </c>
      <c r="AA99" s="36">
        <v>885</v>
      </c>
      <c r="AB99" s="36">
        <v>817</v>
      </c>
      <c r="AC99" s="36">
        <v>48</v>
      </c>
      <c r="AD99" s="36">
        <v>5.12</v>
      </c>
      <c r="AE99" s="36">
        <v>0.12</v>
      </c>
      <c r="AF99" s="36">
        <v>993</v>
      </c>
      <c r="AG99" s="36">
        <v>-12</v>
      </c>
      <c r="AH99" s="36">
        <v>13</v>
      </c>
      <c r="AI99" s="36">
        <v>15</v>
      </c>
      <c r="AJ99" s="36">
        <v>190</v>
      </c>
      <c r="AK99" s="36">
        <v>189.1</v>
      </c>
      <c r="AL99" s="36">
        <v>7.4</v>
      </c>
      <c r="AM99" s="36">
        <v>195</v>
      </c>
      <c r="AN99" s="36" t="s">
        <v>155</v>
      </c>
      <c r="AO99" s="36">
        <v>1</v>
      </c>
      <c r="AP99" s="36">
        <v>0.84395833333333325</v>
      </c>
      <c r="AQ99" s="36">
        <v>47.164183999999999</v>
      </c>
      <c r="AR99" s="36">
        <v>-88.489436999999995</v>
      </c>
      <c r="AS99" s="36">
        <v>320.7</v>
      </c>
      <c r="AT99" s="36">
        <v>27.8</v>
      </c>
      <c r="AU99" s="36">
        <v>12</v>
      </c>
      <c r="AV99" s="36">
        <v>7</v>
      </c>
      <c r="AW99" s="36" t="s">
        <v>422</v>
      </c>
      <c r="AX99" s="36">
        <v>1.8</v>
      </c>
      <c r="AY99" s="36">
        <v>1.1000000000000001</v>
      </c>
      <c r="AZ99" s="36">
        <v>2.4</v>
      </c>
      <c r="BA99" s="36">
        <v>14.048999999999999</v>
      </c>
      <c r="BB99" s="36">
        <v>14.79</v>
      </c>
      <c r="BC99" s="36">
        <v>1.05</v>
      </c>
      <c r="BD99" s="36">
        <v>13.632999999999999</v>
      </c>
      <c r="BE99" s="36">
        <v>3035.002</v>
      </c>
      <c r="BF99" s="36">
        <v>0.26800000000000002</v>
      </c>
      <c r="BG99" s="36">
        <v>27.241</v>
      </c>
      <c r="BH99" s="36">
        <v>0</v>
      </c>
      <c r="BI99" s="36">
        <v>27.241</v>
      </c>
      <c r="BJ99" s="36">
        <v>20.506</v>
      </c>
      <c r="BK99" s="36">
        <v>0</v>
      </c>
      <c r="BL99" s="36">
        <v>20.506</v>
      </c>
      <c r="BM99" s="36">
        <v>2.4899999999999999E-2</v>
      </c>
      <c r="BN99" s="36"/>
      <c r="BO99" s="36"/>
      <c r="BP99" s="36"/>
      <c r="BQ99" s="36">
        <v>293.19200000000001</v>
      </c>
      <c r="BR99" s="36">
        <v>0.20124700000000001</v>
      </c>
      <c r="BS99" s="36">
        <v>0.33941100000000002</v>
      </c>
      <c r="BT99" s="36">
        <v>1.2E-2</v>
      </c>
      <c r="BU99" s="36">
        <v>4.844519</v>
      </c>
      <c r="BV99" s="36">
        <f t="shared" si="14"/>
        <v>6.8221611000000006</v>
      </c>
      <c r="BW99" s="4">
        <f t="shared" si="15"/>
        <v>1.2799219198</v>
      </c>
      <c r="BY99" s="4">
        <f t="shared" si="16"/>
        <v>11350.812387317337</v>
      </c>
      <c r="BZ99" s="4">
        <f t="shared" si="17"/>
        <v>1.0023116030240002</v>
      </c>
      <c r="CA99" s="4">
        <f t="shared" si="18"/>
        <v>76.691797506008001</v>
      </c>
      <c r="CB99" s="4">
        <f t="shared" si="19"/>
        <v>9.3125219833200004E-2</v>
      </c>
    </row>
    <row r="100" spans="1:80" x14ac:dyDescent="0.25">
      <c r="A100" s="36">
        <v>41703</v>
      </c>
      <c r="B100" s="36">
        <v>0.63570802083333333</v>
      </c>
      <c r="C100" s="36">
        <v>14.242000000000001</v>
      </c>
      <c r="D100" s="36">
        <v>2.0999999999999999E-3</v>
      </c>
      <c r="E100" s="36">
        <v>21.388888999999999</v>
      </c>
      <c r="F100" s="36">
        <v>1209.8</v>
      </c>
      <c r="G100" s="36">
        <v>-3.5</v>
      </c>
      <c r="H100" s="36">
        <v>8.4</v>
      </c>
      <c r="I100" s="36"/>
      <c r="J100" s="36">
        <v>1.66</v>
      </c>
      <c r="K100" s="36">
        <v>0.88109999999999999</v>
      </c>
      <c r="L100" s="36">
        <v>12.5487</v>
      </c>
      <c r="M100" s="36">
        <v>1.9E-3</v>
      </c>
      <c r="N100" s="36">
        <v>1065.9485</v>
      </c>
      <c r="O100" s="36">
        <v>0</v>
      </c>
      <c r="P100" s="36">
        <v>1065.9000000000001</v>
      </c>
      <c r="Q100" s="36">
        <v>802.41920000000005</v>
      </c>
      <c r="R100" s="36">
        <v>0</v>
      </c>
      <c r="S100" s="36">
        <v>802.4</v>
      </c>
      <c r="T100" s="36">
        <v>8.3857999999999997</v>
      </c>
      <c r="U100" s="36"/>
      <c r="V100" s="36"/>
      <c r="W100" s="36">
        <v>0</v>
      </c>
      <c r="X100" s="36">
        <v>1.4622999999999999</v>
      </c>
      <c r="Y100" s="36">
        <v>12.2</v>
      </c>
      <c r="Z100" s="36">
        <v>868</v>
      </c>
      <c r="AA100" s="36">
        <v>884</v>
      </c>
      <c r="AB100" s="36">
        <v>816</v>
      </c>
      <c r="AC100" s="36">
        <v>48</v>
      </c>
      <c r="AD100" s="36">
        <v>5.12</v>
      </c>
      <c r="AE100" s="36">
        <v>0.12</v>
      </c>
      <c r="AF100" s="36">
        <v>993</v>
      </c>
      <c r="AG100" s="36">
        <v>-12</v>
      </c>
      <c r="AH100" s="36">
        <v>13</v>
      </c>
      <c r="AI100" s="36">
        <v>15</v>
      </c>
      <c r="AJ100" s="36">
        <v>190</v>
      </c>
      <c r="AK100" s="36">
        <v>190</v>
      </c>
      <c r="AL100" s="36">
        <v>7.1</v>
      </c>
      <c r="AM100" s="36">
        <v>195</v>
      </c>
      <c r="AN100" s="36" t="s">
        <v>155</v>
      </c>
      <c r="AO100" s="36">
        <v>1</v>
      </c>
      <c r="AP100" s="36">
        <v>0.8439699074074074</v>
      </c>
      <c r="AQ100" s="36">
        <v>47.164138000000001</v>
      </c>
      <c r="AR100" s="36">
        <v>-88.489596000000006</v>
      </c>
      <c r="AS100" s="36">
        <v>320.8</v>
      </c>
      <c r="AT100" s="36">
        <v>29.4</v>
      </c>
      <c r="AU100" s="36">
        <v>12</v>
      </c>
      <c r="AV100" s="36">
        <v>7</v>
      </c>
      <c r="AW100" s="36" t="s">
        <v>422</v>
      </c>
      <c r="AX100" s="36">
        <v>1.8</v>
      </c>
      <c r="AY100" s="36">
        <v>1.121578</v>
      </c>
      <c r="AZ100" s="36">
        <v>2.4215779999999998</v>
      </c>
      <c r="BA100" s="36">
        <v>14.048999999999999</v>
      </c>
      <c r="BB100" s="36">
        <v>14.94</v>
      </c>
      <c r="BC100" s="36">
        <v>1.06</v>
      </c>
      <c r="BD100" s="36">
        <v>13.493</v>
      </c>
      <c r="BE100" s="36">
        <v>3034.9340000000002</v>
      </c>
      <c r="BF100" s="36">
        <v>0.28999999999999998</v>
      </c>
      <c r="BG100" s="36">
        <v>26.997</v>
      </c>
      <c r="BH100" s="36">
        <v>0</v>
      </c>
      <c r="BI100" s="36">
        <v>26.997</v>
      </c>
      <c r="BJ100" s="36">
        <v>20.323</v>
      </c>
      <c r="BK100" s="36">
        <v>0</v>
      </c>
      <c r="BL100" s="36">
        <v>20.323</v>
      </c>
      <c r="BM100" s="36">
        <v>6.7000000000000004E-2</v>
      </c>
      <c r="BN100" s="36"/>
      <c r="BO100" s="36"/>
      <c r="BP100" s="36"/>
      <c r="BQ100" s="36">
        <v>257.15199999999999</v>
      </c>
      <c r="BR100" s="36">
        <v>0.233206</v>
      </c>
      <c r="BS100" s="36">
        <v>0.34227400000000002</v>
      </c>
      <c r="BT100" s="36">
        <v>1.2274E-2</v>
      </c>
      <c r="BU100" s="36">
        <v>5.6138510000000004</v>
      </c>
      <c r="BV100" s="36">
        <f t="shared" si="14"/>
        <v>6.8797074000000009</v>
      </c>
      <c r="BW100" s="4">
        <f t="shared" si="15"/>
        <v>1.4831794342</v>
      </c>
      <c r="BY100" s="4">
        <f t="shared" si="16"/>
        <v>13153.079133083849</v>
      </c>
      <c r="BZ100" s="4">
        <f t="shared" si="17"/>
        <v>1.2568289618799999</v>
      </c>
      <c r="CA100" s="4">
        <f t="shared" si="18"/>
        <v>88.077706869956003</v>
      </c>
      <c r="CB100" s="4">
        <f t="shared" si="19"/>
        <v>0.29037082912400003</v>
      </c>
    </row>
    <row r="101" spans="1:80" x14ac:dyDescent="0.25">
      <c r="A101" s="36">
        <v>41703</v>
      </c>
      <c r="B101" s="36">
        <v>0.63571959490740737</v>
      </c>
      <c r="C101" s="36">
        <v>14.180999999999999</v>
      </c>
      <c r="D101" s="36">
        <v>3.0000000000000001E-3</v>
      </c>
      <c r="E101" s="36">
        <v>29.558824000000001</v>
      </c>
      <c r="F101" s="36">
        <v>1209.8</v>
      </c>
      <c r="G101" s="36">
        <v>-4</v>
      </c>
      <c r="H101" s="36">
        <v>0</v>
      </c>
      <c r="I101" s="36"/>
      <c r="J101" s="36">
        <v>1.51</v>
      </c>
      <c r="K101" s="36">
        <v>0.88160000000000005</v>
      </c>
      <c r="L101" s="36">
        <v>12.5017</v>
      </c>
      <c r="M101" s="36">
        <v>2.5999999999999999E-3</v>
      </c>
      <c r="N101" s="36">
        <v>1066.5405000000001</v>
      </c>
      <c r="O101" s="36">
        <v>0</v>
      </c>
      <c r="P101" s="36">
        <v>1066.5</v>
      </c>
      <c r="Q101" s="36">
        <v>802.86490000000003</v>
      </c>
      <c r="R101" s="36">
        <v>0</v>
      </c>
      <c r="S101" s="36">
        <v>802.9</v>
      </c>
      <c r="T101" s="36">
        <v>0</v>
      </c>
      <c r="U101" s="36"/>
      <c r="V101" s="36"/>
      <c r="W101" s="36">
        <v>0</v>
      </c>
      <c r="X101" s="36">
        <v>1.3338000000000001</v>
      </c>
      <c r="Y101" s="36">
        <v>12.1</v>
      </c>
      <c r="Z101" s="36">
        <v>869</v>
      </c>
      <c r="AA101" s="36">
        <v>883</v>
      </c>
      <c r="AB101" s="36">
        <v>818</v>
      </c>
      <c r="AC101" s="36">
        <v>48</v>
      </c>
      <c r="AD101" s="36">
        <v>5.12</v>
      </c>
      <c r="AE101" s="36">
        <v>0.12</v>
      </c>
      <c r="AF101" s="36">
        <v>993</v>
      </c>
      <c r="AG101" s="36">
        <v>-12</v>
      </c>
      <c r="AH101" s="36">
        <v>13</v>
      </c>
      <c r="AI101" s="36">
        <v>15</v>
      </c>
      <c r="AJ101" s="36">
        <v>190</v>
      </c>
      <c r="AK101" s="36">
        <v>190.1</v>
      </c>
      <c r="AL101" s="36">
        <v>7.1</v>
      </c>
      <c r="AM101" s="36">
        <v>195</v>
      </c>
      <c r="AN101" s="36" t="s">
        <v>155</v>
      </c>
      <c r="AO101" s="36">
        <v>1</v>
      </c>
      <c r="AP101" s="36">
        <v>0.84398148148148155</v>
      </c>
      <c r="AQ101" s="36">
        <v>47.164071999999997</v>
      </c>
      <c r="AR101" s="36">
        <v>-88.489752999999993</v>
      </c>
      <c r="AS101" s="36">
        <v>320.60000000000002</v>
      </c>
      <c r="AT101" s="36">
        <v>30.9</v>
      </c>
      <c r="AU101" s="36">
        <v>12</v>
      </c>
      <c r="AV101" s="36">
        <v>7</v>
      </c>
      <c r="AW101" s="36" t="s">
        <v>422</v>
      </c>
      <c r="AX101" s="36">
        <v>1.9291290000000001</v>
      </c>
      <c r="AY101" s="36">
        <v>1.156957</v>
      </c>
      <c r="AZ101" s="36">
        <v>2.5860859999999999</v>
      </c>
      <c r="BA101" s="36">
        <v>14.048999999999999</v>
      </c>
      <c r="BB101" s="36">
        <v>15</v>
      </c>
      <c r="BC101" s="36">
        <v>1.07</v>
      </c>
      <c r="BD101" s="36">
        <v>13.430999999999999</v>
      </c>
      <c r="BE101" s="36">
        <v>3034.9969999999998</v>
      </c>
      <c r="BF101" s="36">
        <v>0.40300000000000002</v>
      </c>
      <c r="BG101" s="36">
        <v>27.114999999999998</v>
      </c>
      <c r="BH101" s="36">
        <v>0</v>
      </c>
      <c r="BI101" s="36">
        <v>27.114999999999998</v>
      </c>
      <c r="BJ101" s="36">
        <v>20.411000000000001</v>
      </c>
      <c r="BK101" s="36">
        <v>0</v>
      </c>
      <c r="BL101" s="36">
        <v>20.411000000000001</v>
      </c>
      <c r="BM101" s="36">
        <v>0</v>
      </c>
      <c r="BN101" s="36"/>
      <c r="BO101" s="36"/>
      <c r="BP101" s="36"/>
      <c r="BQ101" s="36">
        <v>235.44499999999999</v>
      </c>
      <c r="BR101" s="36">
        <v>0.258739</v>
      </c>
      <c r="BS101" s="36">
        <v>0.34372599999999998</v>
      </c>
      <c r="BT101" s="36">
        <v>1.3726E-2</v>
      </c>
      <c r="BU101" s="36">
        <v>6.2284949999999997</v>
      </c>
      <c r="BV101" s="36">
        <f t="shared" si="14"/>
        <v>6.9088925999999997</v>
      </c>
      <c r="BW101" s="4">
        <f t="shared" si="15"/>
        <v>1.6455683789999997</v>
      </c>
      <c r="BY101" s="4">
        <f t="shared" si="16"/>
        <v>14593.473929705578</v>
      </c>
      <c r="BZ101" s="4">
        <f t="shared" si="17"/>
        <v>1.9377844504200001</v>
      </c>
      <c r="CA101" s="4">
        <f t="shared" si="18"/>
        <v>98.144214435540007</v>
      </c>
      <c r="CB101" s="4">
        <f t="shared" si="19"/>
        <v>0</v>
      </c>
    </row>
    <row r="102" spans="1:80" x14ac:dyDescent="0.25">
      <c r="A102" s="36">
        <v>41703</v>
      </c>
      <c r="B102" s="36">
        <v>0.63573116898148141</v>
      </c>
      <c r="C102" s="36">
        <v>14.161</v>
      </c>
      <c r="D102" s="36">
        <v>3.0000000000000001E-3</v>
      </c>
      <c r="E102" s="36">
        <v>30</v>
      </c>
      <c r="F102" s="36">
        <v>1565.2</v>
      </c>
      <c r="G102" s="36">
        <v>-5.9</v>
      </c>
      <c r="H102" s="36">
        <v>17.3</v>
      </c>
      <c r="I102" s="36"/>
      <c r="J102" s="36">
        <v>1.46</v>
      </c>
      <c r="K102" s="36">
        <v>0.88180000000000003</v>
      </c>
      <c r="L102" s="36">
        <v>12.486599999999999</v>
      </c>
      <c r="M102" s="36">
        <v>2.5999999999999999E-3</v>
      </c>
      <c r="N102" s="36">
        <v>1380.2081000000001</v>
      </c>
      <c r="O102" s="36">
        <v>0</v>
      </c>
      <c r="P102" s="36">
        <v>1380.2</v>
      </c>
      <c r="Q102" s="36">
        <v>1038.9858999999999</v>
      </c>
      <c r="R102" s="36">
        <v>0</v>
      </c>
      <c r="S102" s="36">
        <v>1039</v>
      </c>
      <c r="T102" s="36">
        <v>17.298200000000001</v>
      </c>
      <c r="U102" s="36"/>
      <c r="V102" s="36"/>
      <c r="W102" s="36">
        <v>0</v>
      </c>
      <c r="X102" s="36">
        <v>1.2831999999999999</v>
      </c>
      <c r="Y102" s="36">
        <v>12.1</v>
      </c>
      <c r="Z102" s="36">
        <v>870</v>
      </c>
      <c r="AA102" s="36">
        <v>885</v>
      </c>
      <c r="AB102" s="36">
        <v>821</v>
      </c>
      <c r="AC102" s="36">
        <v>48</v>
      </c>
      <c r="AD102" s="36">
        <v>5.12</v>
      </c>
      <c r="AE102" s="36">
        <v>0.12</v>
      </c>
      <c r="AF102" s="36">
        <v>993</v>
      </c>
      <c r="AG102" s="36">
        <v>-12</v>
      </c>
      <c r="AH102" s="36">
        <v>13</v>
      </c>
      <c r="AI102" s="36">
        <v>15</v>
      </c>
      <c r="AJ102" s="36">
        <v>190</v>
      </c>
      <c r="AK102" s="36">
        <v>191</v>
      </c>
      <c r="AL102" s="36">
        <v>7.3</v>
      </c>
      <c r="AM102" s="36">
        <v>195</v>
      </c>
      <c r="AN102" s="36" t="s">
        <v>155</v>
      </c>
      <c r="AO102" s="36">
        <v>1</v>
      </c>
      <c r="AP102" s="36">
        <v>0.84399305555555548</v>
      </c>
      <c r="AQ102" s="36">
        <v>47.163974000000003</v>
      </c>
      <c r="AR102" s="36">
        <v>-88.489912000000004</v>
      </c>
      <c r="AS102" s="36">
        <v>320.5</v>
      </c>
      <c r="AT102" s="36">
        <v>33.6</v>
      </c>
      <c r="AU102" s="36">
        <v>12</v>
      </c>
      <c r="AV102" s="36">
        <v>7</v>
      </c>
      <c r="AW102" s="36" t="s">
        <v>422</v>
      </c>
      <c r="AX102" s="36">
        <v>2.3784000000000001</v>
      </c>
      <c r="AY102" s="36">
        <v>1.0216000000000001</v>
      </c>
      <c r="AZ102" s="36">
        <v>2.9216000000000002</v>
      </c>
      <c r="BA102" s="36">
        <v>14.048999999999999</v>
      </c>
      <c r="BB102" s="36">
        <v>15.02</v>
      </c>
      <c r="BC102" s="36">
        <v>1.07</v>
      </c>
      <c r="BD102" s="36">
        <v>13.406000000000001</v>
      </c>
      <c r="BE102" s="36">
        <v>3034.5770000000002</v>
      </c>
      <c r="BF102" s="36">
        <v>0.40899999999999997</v>
      </c>
      <c r="BG102" s="36">
        <v>35.125999999999998</v>
      </c>
      <c r="BH102" s="36">
        <v>0</v>
      </c>
      <c r="BI102" s="36">
        <v>35.125999999999998</v>
      </c>
      <c r="BJ102" s="36">
        <v>26.442</v>
      </c>
      <c r="BK102" s="36">
        <v>0</v>
      </c>
      <c r="BL102" s="36">
        <v>26.442</v>
      </c>
      <c r="BM102" s="36">
        <v>0.1389</v>
      </c>
      <c r="BN102" s="36"/>
      <c r="BO102" s="36"/>
      <c r="BP102" s="36"/>
      <c r="BQ102" s="36">
        <v>226.755</v>
      </c>
      <c r="BR102" s="36">
        <v>0.223549</v>
      </c>
      <c r="BS102" s="36">
        <v>0.34172599999999997</v>
      </c>
      <c r="BT102" s="36">
        <v>1.2E-2</v>
      </c>
      <c r="BU102" s="36">
        <v>5.3813829999999996</v>
      </c>
      <c r="BV102" s="36">
        <f t="shared" si="14"/>
        <v>6.8686926000000001</v>
      </c>
      <c r="BW102" s="4">
        <f t="shared" si="15"/>
        <v>1.4217613885999998</v>
      </c>
      <c r="BY102" s="4">
        <f t="shared" si="16"/>
        <v>12606.930673753053</v>
      </c>
      <c r="BZ102" s="4">
        <f t="shared" si="17"/>
        <v>1.6991609194839996</v>
      </c>
      <c r="CA102" s="4">
        <f t="shared" si="18"/>
        <v>109.85137660879201</v>
      </c>
      <c r="CB102" s="4">
        <f t="shared" si="19"/>
        <v>0.57705000419639996</v>
      </c>
    </row>
    <row r="103" spans="1:80" x14ac:dyDescent="0.25">
      <c r="A103" s="36">
        <v>41703</v>
      </c>
      <c r="B103" s="36">
        <v>0.63574274305555556</v>
      </c>
      <c r="C103" s="36">
        <v>14.122999999999999</v>
      </c>
      <c r="D103" s="36">
        <v>3.0000000000000001E-3</v>
      </c>
      <c r="E103" s="36">
        <v>30</v>
      </c>
      <c r="F103" s="36">
        <v>2062.1999999999998</v>
      </c>
      <c r="G103" s="36">
        <v>7.5</v>
      </c>
      <c r="H103" s="36">
        <v>0</v>
      </c>
      <c r="I103" s="36"/>
      <c r="J103" s="36">
        <v>1.4</v>
      </c>
      <c r="K103" s="36">
        <v>0.8821</v>
      </c>
      <c r="L103" s="36">
        <v>12.457700000000001</v>
      </c>
      <c r="M103" s="36">
        <v>2.5999999999999999E-3</v>
      </c>
      <c r="N103" s="36">
        <v>1818.9987000000001</v>
      </c>
      <c r="O103" s="36">
        <v>6.6403999999999996</v>
      </c>
      <c r="P103" s="36">
        <v>1825.6</v>
      </c>
      <c r="Q103" s="36">
        <v>1369.2963999999999</v>
      </c>
      <c r="R103" s="36">
        <v>4.9987000000000004</v>
      </c>
      <c r="S103" s="36">
        <v>1374.3</v>
      </c>
      <c r="T103" s="36">
        <v>0</v>
      </c>
      <c r="U103" s="36"/>
      <c r="V103" s="36"/>
      <c r="W103" s="36">
        <v>0</v>
      </c>
      <c r="X103" s="36">
        <v>1.2349000000000001</v>
      </c>
      <c r="Y103" s="36">
        <v>12.1</v>
      </c>
      <c r="Z103" s="36">
        <v>870</v>
      </c>
      <c r="AA103" s="36">
        <v>887</v>
      </c>
      <c r="AB103" s="36">
        <v>820</v>
      </c>
      <c r="AC103" s="36">
        <v>48</v>
      </c>
      <c r="AD103" s="36">
        <v>5.12</v>
      </c>
      <c r="AE103" s="36">
        <v>0.12</v>
      </c>
      <c r="AF103" s="36">
        <v>993</v>
      </c>
      <c r="AG103" s="36">
        <v>-12</v>
      </c>
      <c r="AH103" s="36">
        <v>13</v>
      </c>
      <c r="AI103" s="36">
        <v>15</v>
      </c>
      <c r="AJ103" s="36">
        <v>190</v>
      </c>
      <c r="AK103" s="36">
        <v>190.7</v>
      </c>
      <c r="AL103" s="36">
        <v>7.2</v>
      </c>
      <c r="AM103" s="36">
        <v>195</v>
      </c>
      <c r="AN103" s="36" t="s">
        <v>155</v>
      </c>
      <c r="AO103" s="36">
        <v>1</v>
      </c>
      <c r="AP103" s="36">
        <v>0.84400462962962963</v>
      </c>
      <c r="AQ103" s="36">
        <v>47.163879000000001</v>
      </c>
      <c r="AR103" s="36">
        <v>-88.490065000000001</v>
      </c>
      <c r="AS103" s="36">
        <v>320.39999999999998</v>
      </c>
      <c r="AT103" s="36">
        <v>34.9</v>
      </c>
      <c r="AU103" s="36">
        <v>12</v>
      </c>
      <c r="AV103" s="36">
        <v>7</v>
      </c>
      <c r="AW103" s="36" t="s">
        <v>422</v>
      </c>
      <c r="AX103" s="36">
        <v>2.3216000000000001</v>
      </c>
      <c r="AY103" s="36">
        <v>1.0784</v>
      </c>
      <c r="AZ103" s="36">
        <v>3</v>
      </c>
      <c r="BA103" s="36">
        <v>14.048999999999999</v>
      </c>
      <c r="BB103" s="36">
        <v>15.06</v>
      </c>
      <c r="BC103" s="36">
        <v>1.07</v>
      </c>
      <c r="BD103" s="36">
        <v>13.37</v>
      </c>
      <c r="BE103" s="36">
        <v>3035.0189999999998</v>
      </c>
      <c r="BF103" s="36">
        <v>0.41</v>
      </c>
      <c r="BG103" s="36">
        <v>46.408000000000001</v>
      </c>
      <c r="BH103" s="36">
        <v>0.16900000000000001</v>
      </c>
      <c r="BI103" s="36">
        <v>46.576999999999998</v>
      </c>
      <c r="BJ103" s="36">
        <v>34.935000000000002</v>
      </c>
      <c r="BK103" s="36">
        <v>0.128</v>
      </c>
      <c r="BL103" s="36">
        <v>35.061999999999998</v>
      </c>
      <c r="BM103" s="36">
        <v>0</v>
      </c>
      <c r="BN103" s="36"/>
      <c r="BO103" s="36"/>
      <c r="BP103" s="36"/>
      <c r="BQ103" s="36">
        <v>218.75299999999999</v>
      </c>
      <c r="BR103" s="36">
        <v>0.28972599999999998</v>
      </c>
      <c r="BS103" s="36">
        <v>0.34013700000000002</v>
      </c>
      <c r="BT103" s="36">
        <v>1.2E-2</v>
      </c>
      <c r="BU103" s="36">
        <v>6.9744289999999998</v>
      </c>
      <c r="BV103" s="36">
        <f t="shared" si="14"/>
        <v>6.8367537000000009</v>
      </c>
      <c r="BW103" s="4">
        <f t="shared" si="15"/>
        <v>1.8426441417999999</v>
      </c>
      <c r="BY103" s="4">
        <f t="shared" si="16"/>
        <v>16341.328936504569</v>
      </c>
      <c r="BZ103" s="4">
        <f t="shared" si="17"/>
        <v>2.2075462670800001</v>
      </c>
      <c r="CA103" s="4">
        <f t="shared" si="18"/>
        <v>188.09909473278</v>
      </c>
      <c r="CB103" s="4">
        <f t="shared" si="19"/>
        <v>0</v>
      </c>
    </row>
    <row r="104" spans="1:80" x14ac:dyDescent="0.25">
      <c r="A104" s="36">
        <v>41703</v>
      </c>
      <c r="B104" s="36">
        <v>0.6357543171296296</v>
      </c>
      <c r="C104" s="36">
        <v>13.942</v>
      </c>
      <c r="D104" s="36">
        <v>1.6000000000000001E-3</v>
      </c>
      <c r="E104" s="36">
        <v>15.544304</v>
      </c>
      <c r="F104" s="36">
        <v>2178.6999999999998</v>
      </c>
      <c r="G104" s="36">
        <v>7.6</v>
      </c>
      <c r="H104" s="36">
        <v>1.3</v>
      </c>
      <c r="I104" s="36"/>
      <c r="J104" s="36">
        <v>1.4</v>
      </c>
      <c r="K104" s="36">
        <v>0.88349999999999995</v>
      </c>
      <c r="L104" s="36">
        <v>12.318</v>
      </c>
      <c r="M104" s="36">
        <v>1.4E-3</v>
      </c>
      <c r="N104" s="36">
        <v>1924.9152999999999</v>
      </c>
      <c r="O104" s="36">
        <v>6.6898999999999997</v>
      </c>
      <c r="P104" s="36">
        <v>1931.6</v>
      </c>
      <c r="Q104" s="36">
        <v>1449.0278000000001</v>
      </c>
      <c r="R104" s="36">
        <v>5.0359999999999996</v>
      </c>
      <c r="S104" s="36">
        <v>1454.1</v>
      </c>
      <c r="T104" s="36">
        <v>1.3241000000000001</v>
      </c>
      <c r="U104" s="36"/>
      <c r="V104" s="36"/>
      <c r="W104" s="36">
        <v>0</v>
      </c>
      <c r="X104" s="36">
        <v>1.2369000000000001</v>
      </c>
      <c r="Y104" s="36">
        <v>12.1</v>
      </c>
      <c r="Z104" s="36">
        <v>870</v>
      </c>
      <c r="AA104" s="36">
        <v>887</v>
      </c>
      <c r="AB104" s="36">
        <v>819</v>
      </c>
      <c r="AC104" s="36">
        <v>48</v>
      </c>
      <c r="AD104" s="36">
        <v>5.12</v>
      </c>
      <c r="AE104" s="36">
        <v>0.12</v>
      </c>
      <c r="AF104" s="36">
        <v>993</v>
      </c>
      <c r="AG104" s="36">
        <v>-12</v>
      </c>
      <c r="AH104" s="36">
        <v>13</v>
      </c>
      <c r="AI104" s="36">
        <v>15</v>
      </c>
      <c r="AJ104" s="36">
        <v>190</v>
      </c>
      <c r="AK104" s="36">
        <v>189</v>
      </c>
      <c r="AL104" s="36">
        <v>7.3</v>
      </c>
      <c r="AM104" s="36">
        <v>195</v>
      </c>
      <c r="AN104" s="36" t="s">
        <v>155</v>
      </c>
      <c r="AO104" s="36">
        <v>1</v>
      </c>
      <c r="AP104" s="36">
        <v>0.84401620370370367</v>
      </c>
      <c r="AQ104" s="36">
        <v>47.163787999999997</v>
      </c>
      <c r="AR104" s="36">
        <v>-88.490232000000006</v>
      </c>
      <c r="AS104" s="36">
        <v>320.3</v>
      </c>
      <c r="AT104" s="36">
        <v>36.1</v>
      </c>
      <c r="AU104" s="36">
        <v>12</v>
      </c>
      <c r="AV104" s="36">
        <v>7</v>
      </c>
      <c r="AW104" s="36" t="s">
        <v>422</v>
      </c>
      <c r="AX104" s="36">
        <v>2.2704</v>
      </c>
      <c r="AY104" s="36">
        <v>1.0216000000000001</v>
      </c>
      <c r="AZ104" s="36">
        <v>2.9136000000000002</v>
      </c>
      <c r="BA104" s="36">
        <v>14.048999999999999</v>
      </c>
      <c r="BB104" s="36">
        <v>15.24</v>
      </c>
      <c r="BC104" s="36">
        <v>1.08</v>
      </c>
      <c r="BD104" s="36">
        <v>13.183999999999999</v>
      </c>
      <c r="BE104" s="36">
        <v>3035.404</v>
      </c>
      <c r="BF104" s="36">
        <v>0.215</v>
      </c>
      <c r="BG104" s="36">
        <v>49.673000000000002</v>
      </c>
      <c r="BH104" s="36">
        <v>0.17299999999999999</v>
      </c>
      <c r="BI104" s="36">
        <v>49.845999999999997</v>
      </c>
      <c r="BJ104" s="36">
        <v>37.393000000000001</v>
      </c>
      <c r="BK104" s="36">
        <v>0.13</v>
      </c>
      <c r="BL104" s="36">
        <v>37.523000000000003</v>
      </c>
      <c r="BM104" s="36">
        <v>1.0800000000000001E-2</v>
      </c>
      <c r="BN104" s="36"/>
      <c r="BO104" s="36"/>
      <c r="BP104" s="36"/>
      <c r="BQ104" s="36">
        <v>221.624</v>
      </c>
      <c r="BR104" s="36">
        <v>0.28484900000000002</v>
      </c>
      <c r="BS104" s="36">
        <v>0.34100000000000003</v>
      </c>
      <c r="BT104" s="36">
        <v>1.1863E-2</v>
      </c>
      <c r="BU104" s="36">
        <v>6.8570279999999997</v>
      </c>
      <c r="BV104" s="36">
        <f t="shared" si="14"/>
        <v>6.8541000000000007</v>
      </c>
      <c r="BW104" s="4">
        <f t="shared" si="15"/>
        <v>1.8116267975999998</v>
      </c>
      <c r="BY104" s="4">
        <f t="shared" si="16"/>
        <v>16068.292369308865</v>
      </c>
      <c r="BZ104" s="4">
        <f t="shared" si="17"/>
        <v>1.13812950744</v>
      </c>
      <c r="CA104" s="4">
        <f t="shared" si="18"/>
        <v>197.94454265908797</v>
      </c>
      <c r="CB104" s="4">
        <f t="shared" si="19"/>
        <v>5.7171156652800002E-2</v>
      </c>
    </row>
    <row r="105" spans="1:80" x14ac:dyDescent="0.25">
      <c r="A105" s="36">
        <v>41703</v>
      </c>
      <c r="B105" s="36">
        <v>0.63576589120370375</v>
      </c>
      <c r="C105" s="36">
        <v>13.247999999999999</v>
      </c>
      <c r="D105" s="36">
        <v>1.2999999999999999E-3</v>
      </c>
      <c r="E105" s="36">
        <v>12.697368000000001</v>
      </c>
      <c r="F105" s="36">
        <v>1949.1</v>
      </c>
      <c r="G105" s="36">
        <v>7.4</v>
      </c>
      <c r="H105" s="36">
        <v>-1.5</v>
      </c>
      <c r="I105" s="36"/>
      <c r="J105" s="36">
        <v>1.4</v>
      </c>
      <c r="K105" s="36">
        <v>0.88900000000000001</v>
      </c>
      <c r="L105" s="36">
        <v>11.776899999999999</v>
      </c>
      <c r="M105" s="36">
        <v>1.1000000000000001E-3</v>
      </c>
      <c r="N105" s="36">
        <v>1732.6939</v>
      </c>
      <c r="O105" s="36">
        <v>6.5530999999999997</v>
      </c>
      <c r="P105" s="36">
        <v>1739.2</v>
      </c>
      <c r="Q105" s="36">
        <v>1304.3282999999999</v>
      </c>
      <c r="R105" s="36">
        <v>4.9329999999999998</v>
      </c>
      <c r="S105" s="36">
        <v>1309.3</v>
      </c>
      <c r="T105" s="36">
        <v>0</v>
      </c>
      <c r="U105" s="36"/>
      <c r="V105" s="36"/>
      <c r="W105" s="36">
        <v>0</v>
      </c>
      <c r="X105" s="36">
        <v>1.2444999999999999</v>
      </c>
      <c r="Y105" s="36">
        <v>12.2</v>
      </c>
      <c r="Z105" s="36">
        <v>869</v>
      </c>
      <c r="AA105" s="36">
        <v>887</v>
      </c>
      <c r="AB105" s="36">
        <v>818</v>
      </c>
      <c r="AC105" s="36">
        <v>48</v>
      </c>
      <c r="AD105" s="36">
        <v>5.12</v>
      </c>
      <c r="AE105" s="36">
        <v>0.12</v>
      </c>
      <c r="AF105" s="36">
        <v>993</v>
      </c>
      <c r="AG105" s="36">
        <v>-12</v>
      </c>
      <c r="AH105" s="36">
        <v>13</v>
      </c>
      <c r="AI105" s="36">
        <v>15</v>
      </c>
      <c r="AJ105" s="36">
        <v>190</v>
      </c>
      <c r="AK105" s="36">
        <v>189.1</v>
      </c>
      <c r="AL105" s="36">
        <v>7.4</v>
      </c>
      <c r="AM105" s="36">
        <v>195</v>
      </c>
      <c r="AN105" s="36" t="s">
        <v>155</v>
      </c>
      <c r="AO105" s="36">
        <v>1</v>
      </c>
      <c r="AP105" s="36">
        <v>0.84402777777777782</v>
      </c>
      <c r="AQ105" s="36">
        <v>47.163716999999998</v>
      </c>
      <c r="AR105" s="36">
        <v>-88.49042</v>
      </c>
      <c r="AS105" s="36">
        <v>320.3</v>
      </c>
      <c r="AT105" s="36">
        <v>36.6</v>
      </c>
      <c r="AU105" s="36">
        <v>12</v>
      </c>
      <c r="AV105" s="36">
        <v>7</v>
      </c>
      <c r="AW105" s="36" t="s">
        <v>422</v>
      </c>
      <c r="AX105" s="36">
        <v>1.6704000000000001</v>
      </c>
      <c r="AY105" s="36">
        <v>1.1215999999999999</v>
      </c>
      <c r="AZ105" s="36">
        <v>2.5135999999999998</v>
      </c>
      <c r="BA105" s="36">
        <v>14.048999999999999</v>
      </c>
      <c r="BB105" s="36">
        <v>15.99</v>
      </c>
      <c r="BC105" s="36">
        <v>1.1399999999999999</v>
      </c>
      <c r="BD105" s="36">
        <v>12.492000000000001</v>
      </c>
      <c r="BE105" s="36">
        <v>3035.9389999999999</v>
      </c>
      <c r="BF105" s="36">
        <v>0.185</v>
      </c>
      <c r="BG105" s="36">
        <v>46.776000000000003</v>
      </c>
      <c r="BH105" s="36">
        <v>0.17699999999999999</v>
      </c>
      <c r="BI105" s="36">
        <v>46.953000000000003</v>
      </c>
      <c r="BJ105" s="36">
        <v>35.212000000000003</v>
      </c>
      <c r="BK105" s="36">
        <v>0.13300000000000001</v>
      </c>
      <c r="BL105" s="36">
        <v>35.344999999999999</v>
      </c>
      <c r="BM105" s="36">
        <v>0</v>
      </c>
      <c r="BN105" s="36"/>
      <c r="BO105" s="36"/>
      <c r="BP105" s="36"/>
      <c r="BQ105" s="36">
        <v>233.27500000000001</v>
      </c>
      <c r="BR105" s="36">
        <v>0.25869799999999998</v>
      </c>
      <c r="BS105" s="36">
        <v>0.34100000000000003</v>
      </c>
      <c r="BT105" s="36">
        <v>1.0999999999999999E-2</v>
      </c>
      <c r="BU105" s="36">
        <v>6.2275080000000003</v>
      </c>
      <c r="BV105" s="36">
        <f t="shared" si="14"/>
        <v>6.8541000000000007</v>
      </c>
      <c r="BW105" s="4">
        <f t="shared" si="15"/>
        <v>1.6453076136</v>
      </c>
      <c r="BY105" s="4">
        <f t="shared" si="16"/>
        <v>14595.690164529266</v>
      </c>
      <c r="BZ105" s="4">
        <f t="shared" si="17"/>
        <v>0.88941269256000011</v>
      </c>
      <c r="CA105" s="4">
        <f t="shared" si="18"/>
        <v>169.28648502931202</v>
      </c>
      <c r="CB105" s="4">
        <f t="shared" si="19"/>
        <v>0</v>
      </c>
    </row>
    <row r="106" spans="1:80" x14ac:dyDescent="0.25">
      <c r="A106" s="36">
        <v>41703</v>
      </c>
      <c r="B106" s="36">
        <v>0.63577746527777779</v>
      </c>
      <c r="C106" s="36">
        <v>13.565</v>
      </c>
      <c r="D106" s="36">
        <v>3.7000000000000002E-3</v>
      </c>
      <c r="E106" s="36">
        <v>37.213115000000002</v>
      </c>
      <c r="F106" s="36">
        <v>1944</v>
      </c>
      <c r="G106" s="36">
        <v>7.9</v>
      </c>
      <c r="H106" s="36">
        <v>-8</v>
      </c>
      <c r="I106" s="36"/>
      <c r="J106" s="36">
        <v>1.5</v>
      </c>
      <c r="K106" s="36">
        <v>0.88639999999999997</v>
      </c>
      <c r="L106" s="36">
        <v>12.0245</v>
      </c>
      <c r="M106" s="36">
        <v>3.3E-3</v>
      </c>
      <c r="N106" s="36">
        <v>1723.2</v>
      </c>
      <c r="O106" s="36">
        <v>6.9825999999999997</v>
      </c>
      <c r="P106" s="36">
        <v>1730.2</v>
      </c>
      <c r="Q106" s="36">
        <v>1297.1815999999999</v>
      </c>
      <c r="R106" s="36">
        <v>5.2564000000000002</v>
      </c>
      <c r="S106" s="36">
        <v>1302.4000000000001</v>
      </c>
      <c r="T106" s="36">
        <v>0</v>
      </c>
      <c r="U106" s="36"/>
      <c r="V106" s="36"/>
      <c r="W106" s="36">
        <v>0</v>
      </c>
      <c r="X106" s="36">
        <v>1.3295999999999999</v>
      </c>
      <c r="Y106" s="36">
        <v>12.1</v>
      </c>
      <c r="Z106" s="36">
        <v>869</v>
      </c>
      <c r="AA106" s="36">
        <v>887</v>
      </c>
      <c r="AB106" s="36">
        <v>818</v>
      </c>
      <c r="AC106" s="36">
        <v>48</v>
      </c>
      <c r="AD106" s="36">
        <v>5.12</v>
      </c>
      <c r="AE106" s="36">
        <v>0.12</v>
      </c>
      <c r="AF106" s="36">
        <v>993</v>
      </c>
      <c r="AG106" s="36">
        <v>-12</v>
      </c>
      <c r="AH106" s="36">
        <v>13</v>
      </c>
      <c r="AI106" s="36">
        <v>15</v>
      </c>
      <c r="AJ106" s="36">
        <v>190</v>
      </c>
      <c r="AK106" s="36">
        <v>190</v>
      </c>
      <c r="AL106" s="36">
        <v>7.3</v>
      </c>
      <c r="AM106" s="36">
        <v>195</v>
      </c>
      <c r="AN106" s="36" t="s">
        <v>155</v>
      </c>
      <c r="AO106" s="36">
        <v>2</v>
      </c>
      <c r="AP106" s="36">
        <v>0.84403935185185175</v>
      </c>
      <c r="AQ106" s="36">
        <v>47.163645000000002</v>
      </c>
      <c r="AR106" s="36">
        <v>-88.490621000000004</v>
      </c>
      <c r="AS106" s="36">
        <v>320.2</v>
      </c>
      <c r="AT106" s="36">
        <v>38.4</v>
      </c>
      <c r="AU106" s="36">
        <v>12</v>
      </c>
      <c r="AV106" s="36">
        <v>8</v>
      </c>
      <c r="AW106" s="36" t="s">
        <v>410</v>
      </c>
      <c r="AX106" s="36">
        <v>1.1783999999999999</v>
      </c>
      <c r="AY106" s="36">
        <v>1.2</v>
      </c>
      <c r="AZ106" s="36">
        <v>2.1352000000000002</v>
      </c>
      <c r="BA106" s="36">
        <v>14.048999999999999</v>
      </c>
      <c r="BB106" s="36">
        <v>15.64</v>
      </c>
      <c r="BC106" s="36">
        <v>1.1100000000000001</v>
      </c>
      <c r="BD106" s="36">
        <v>12.814</v>
      </c>
      <c r="BE106" s="36">
        <v>3035.1819999999998</v>
      </c>
      <c r="BF106" s="36">
        <v>0.53</v>
      </c>
      <c r="BG106" s="36">
        <v>45.55</v>
      </c>
      <c r="BH106" s="36">
        <v>0.185</v>
      </c>
      <c r="BI106" s="36">
        <v>45.734999999999999</v>
      </c>
      <c r="BJ106" s="36">
        <v>34.289000000000001</v>
      </c>
      <c r="BK106" s="36">
        <v>0.13900000000000001</v>
      </c>
      <c r="BL106" s="36">
        <v>34.427999999999997</v>
      </c>
      <c r="BM106" s="36">
        <v>0</v>
      </c>
      <c r="BN106" s="36"/>
      <c r="BO106" s="36"/>
      <c r="BP106" s="36"/>
      <c r="BQ106" s="36">
        <v>244.03100000000001</v>
      </c>
      <c r="BR106" s="36">
        <v>0.225713</v>
      </c>
      <c r="BS106" s="36">
        <v>0.34113700000000002</v>
      </c>
      <c r="BT106" s="36">
        <v>1.1136999999999999E-2</v>
      </c>
      <c r="BU106" s="36">
        <v>5.4334769999999999</v>
      </c>
      <c r="BV106" s="36">
        <f t="shared" si="14"/>
        <v>6.8568537000000012</v>
      </c>
      <c r="BW106" s="4">
        <f t="shared" si="15"/>
        <v>1.4355246233999999</v>
      </c>
      <c r="BY106" s="4">
        <f t="shared" si="16"/>
        <v>12731.508705792407</v>
      </c>
      <c r="BZ106" s="4">
        <f t="shared" si="17"/>
        <v>2.22316144932</v>
      </c>
      <c r="CA106" s="4">
        <f t="shared" si="18"/>
        <v>143.83015648251603</v>
      </c>
      <c r="CB106" s="4">
        <f t="shared" si="19"/>
        <v>0</v>
      </c>
    </row>
    <row r="107" spans="1:80" x14ac:dyDescent="0.25">
      <c r="A107" s="36">
        <v>41703</v>
      </c>
      <c r="B107" s="36">
        <v>0.63578903935185183</v>
      </c>
      <c r="C107" s="36">
        <v>13.65</v>
      </c>
      <c r="D107" s="36">
        <v>2.0999999999999999E-3</v>
      </c>
      <c r="E107" s="36">
        <v>20.819672000000001</v>
      </c>
      <c r="F107" s="36">
        <v>1986.1</v>
      </c>
      <c r="G107" s="36">
        <v>10.6</v>
      </c>
      <c r="H107" s="36">
        <v>-1.1000000000000001</v>
      </c>
      <c r="I107" s="36"/>
      <c r="J107" s="36">
        <v>1.5</v>
      </c>
      <c r="K107" s="36">
        <v>0.88580000000000003</v>
      </c>
      <c r="L107" s="36">
        <v>12.0906</v>
      </c>
      <c r="M107" s="36">
        <v>1.8E-3</v>
      </c>
      <c r="N107" s="36">
        <v>1759.2134000000001</v>
      </c>
      <c r="O107" s="36">
        <v>9.3889999999999993</v>
      </c>
      <c r="P107" s="36">
        <v>1768.6</v>
      </c>
      <c r="Q107" s="36">
        <v>1324.2916</v>
      </c>
      <c r="R107" s="36">
        <v>7.0678000000000001</v>
      </c>
      <c r="S107" s="36">
        <v>1331.4</v>
      </c>
      <c r="T107" s="36">
        <v>0</v>
      </c>
      <c r="U107" s="36"/>
      <c r="V107" s="36"/>
      <c r="W107" s="36">
        <v>0</v>
      </c>
      <c r="X107" s="36">
        <v>1.3286</v>
      </c>
      <c r="Y107" s="36">
        <v>12.2</v>
      </c>
      <c r="Z107" s="36">
        <v>869</v>
      </c>
      <c r="AA107" s="36">
        <v>887</v>
      </c>
      <c r="AB107" s="36">
        <v>818</v>
      </c>
      <c r="AC107" s="36">
        <v>48</v>
      </c>
      <c r="AD107" s="36">
        <v>5.12</v>
      </c>
      <c r="AE107" s="36">
        <v>0.12</v>
      </c>
      <c r="AF107" s="36">
        <v>993</v>
      </c>
      <c r="AG107" s="36">
        <v>-12</v>
      </c>
      <c r="AH107" s="36">
        <v>13</v>
      </c>
      <c r="AI107" s="36">
        <v>15</v>
      </c>
      <c r="AJ107" s="36">
        <v>190</v>
      </c>
      <c r="AK107" s="36">
        <v>190</v>
      </c>
      <c r="AL107" s="36">
        <v>7.2</v>
      </c>
      <c r="AM107" s="36">
        <v>195</v>
      </c>
      <c r="AN107" s="36" t="s">
        <v>155</v>
      </c>
      <c r="AO107" s="36">
        <v>2</v>
      </c>
      <c r="AP107" s="36">
        <v>0.8440509259259259</v>
      </c>
      <c r="AQ107" s="36">
        <v>47.163581999999998</v>
      </c>
      <c r="AR107" s="36">
        <v>-88.490831</v>
      </c>
      <c r="AS107" s="36">
        <v>320</v>
      </c>
      <c r="AT107" s="36">
        <v>39.4</v>
      </c>
      <c r="AU107" s="36">
        <v>12</v>
      </c>
      <c r="AV107" s="36">
        <v>9</v>
      </c>
      <c r="AW107" s="36" t="s">
        <v>409</v>
      </c>
      <c r="AX107" s="36">
        <v>1.1000000000000001</v>
      </c>
      <c r="AY107" s="36">
        <v>1.2</v>
      </c>
      <c r="AZ107" s="36">
        <v>1.9</v>
      </c>
      <c r="BA107" s="36">
        <v>14.048999999999999</v>
      </c>
      <c r="BB107" s="36">
        <v>15.55</v>
      </c>
      <c r="BC107" s="36">
        <v>1.1100000000000001</v>
      </c>
      <c r="BD107" s="36">
        <v>12.898</v>
      </c>
      <c r="BE107" s="36">
        <v>3035.498</v>
      </c>
      <c r="BF107" s="36">
        <v>0.29499999999999998</v>
      </c>
      <c r="BG107" s="36">
        <v>46.253</v>
      </c>
      <c r="BH107" s="36">
        <v>0.247</v>
      </c>
      <c r="BI107" s="36">
        <v>46.5</v>
      </c>
      <c r="BJ107" s="36">
        <v>34.817999999999998</v>
      </c>
      <c r="BK107" s="36">
        <v>0.186</v>
      </c>
      <c r="BL107" s="36">
        <v>35.003999999999998</v>
      </c>
      <c r="BM107" s="36">
        <v>0</v>
      </c>
      <c r="BN107" s="36"/>
      <c r="BO107" s="36"/>
      <c r="BP107" s="36"/>
      <c r="BQ107" s="36">
        <v>242.542</v>
      </c>
      <c r="BR107" s="36">
        <v>0.273754</v>
      </c>
      <c r="BS107" s="36">
        <v>0.34213700000000002</v>
      </c>
      <c r="BT107" s="36">
        <v>1.2E-2</v>
      </c>
      <c r="BU107" s="36">
        <v>6.5899429999999999</v>
      </c>
      <c r="BV107" s="36">
        <f t="shared" si="14"/>
        <v>6.8769537000000014</v>
      </c>
      <c r="BW107" s="4">
        <f t="shared" si="15"/>
        <v>1.7410629406</v>
      </c>
      <c r="BY107" s="4">
        <f t="shared" si="16"/>
        <v>15442.90179098601</v>
      </c>
      <c r="BZ107" s="4">
        <f t="shared" si="17"/>
        <v>1.50079361882</v>
      </c>
      <c r="CA107" s="4">
        <f t="shared" si="18"/>
        <v>177.13434650872799</v>
      </c>
      <c r="CB107" s="4">
        <f t="shared" si="19"/>
        <v>0</v>
      </c>
    </row>
    <row r="108" spans="1:80" x14ac:dyDescent="0.25">
      <c r="A108" s="36">
        <v>41703</v>
      </c>
      <c r="B108" s="36">
        <v>0.63580061342592586</v>
      </c>
      <c r="C108" s="36">
        <v>13.75</v>
      </c>
      <c r="D108" s="36">
        <v>2E-3</v>
      </c>
      <c r="E108" s="36">
        <v>20</v>
      </c>
      <c r="F108" s="36">
        <v>1662.9</v>
      </c>
      <c r="G108" s="36">
        <v>12.2</v>
      </c>
      <c r="H108" s="36">
        <v>-30.1</v>
      </c>
      <c r="I108" s="36"/>
      <c r="J108" s="36">
        <v>1.6</v>
      </c>
      <c r="K108" s="36">
        <v>0.88500000000000001</v>
      </c>
      <c r="L108" s="36">
        <v>12.1691</v>
      </c>
      <c r="M108" s="36">
        <v>1.8E-3</v>
      </c>
      <c r="N108" s="36">
        <v>1471.7777000000001</v>
      </c>
      <c r="O108" s="36">
        <v>10.797599999999999</v>
      </c>
      <c r="P108" s="36">
        <v>1482.6</v>
      </c>
      <c r="Q108" s="36">
        <v>1107.9173000000001</v>
      </c>
      <c r="R108" s="36">
        <v>8.1281999999999996</v>
      </c>
      <c r="S108" s="36">
        <v>1116</v>
      </c>
      <c r="T108" s="36">
        <v>0</v>
      </c>
      <c r="U108" s="36"/>
      <c r="V108" s="36"/>
      <c r="W108" s="36">
        <v>0</v>
      </c>
      <c r="X108" s="36">
        <v>1.4160999999999999</v>
      </c>
      <c r="Y108" s="36">
        <v>12.1</v>
      </c>
      <c r="Z108" s="36">
        <v>869</v>
      </c>
      <c r="AA108" s="36">
        <v>887</v>
      </c>
      <c r="AB108" s="36">
        <v>818</v>
      </c>
      <c r="AC108" s="36">
        <v>48</v>
      </c>
      <c r="AD108" s="36">
        <v>5.12</v>
      </c>
      <c r="AE108" s="36">
        <v>0.12</v>
      </c>
      <c r="AF108" s="36">
        <v>993</v>
      </c>
      <c r="AG108" s="36">
        <v>-12</v>
      </c>
      <c r="AH108" s="36">
        <v>13</v>
      </c>
      <c r="AI108" s="36">
        <v>15</v>
      </c>
      <c r="AJ108" s="36">
        <v>190</v>
      </c>
      <c r="AK108" s="36">
        <v>189.9</v>
      </c>
      <c r="AL108" s="36">
        <v>7.4</v>
      </c>
      <c r="AM108" s="36">
        <v>195</v>
      </c>
      <c r="AN108" s="36" t="s">
        <v>155</v>
      </c>
      <c r="AO108" s="36">
        <v>2</v>
      </c>
      <c r="AP108" s="36">
        <v>0.84406250000000005</v>
      </c>
      <c r="AQ108" s="36">
        <v>47.163576999999997</v>
      </c>
      <c r="AR108" s="36">
        <v>-88.491049000000004</v>
      </c>
      <c r="AS108" s="36">
        <v>320.2</v>
      </c>
      <c r="AT108" s="36">
        <v>37.299999999999997</v>
      </c>
      <c r="AU108" s="36">
        <v>12</v>
      </c>
      <c r="AV108" s="36">
        <v>9</v>
      </c>
      <c r="AW108" s="36" t="s">
        <v>409</v>
      </c>
      <c r="AX108" s="36">
        <v>1.1648000000000001</v>
      </c>
      <c r="AY108" s="36">
        <v>1.1568000000000001</v>
      </c>
      <c r="AZ108" s="36">
        <v>1.9432</v>
      </c>
      <c r="BA108" s="36">
        <v>14.048999999999999</v>
      </c>
      <c r="BB108" s="36">
        <v>15.44</v>
      </c>
      <c r="BC108" s="36">
        <v>1.1000000000000001</v>
      </c>
      <c r="BD108" s="36">
        <v>12.988</v>
      </c>
      <c r="BE108" s="36">
        <v>3035.4549999999999</v>
      </c>
      <c r="BF108" s="36">
        <v>0.28100000000000003</v>
      </c>
      <c r="BG108" s="36">
        <v>38.445</v>
      </c>
      <c r="BH108" s="36">
        <v>0.28199999999999997</v>
      </c>
      <c r="BI108" s="36">
        <v>38.726999999999997</v>
      </c>
      <c r="BJ108" s="36">
        <v>28.940999999999999</v>
      </c>
      <c r="BK108" s="36">
        <v>0.21199999999999999</v>
      </c>
      <c r="BL108" s="36">
        <v>29.152999999999999</v>
      </c>
      <c r="BM108" s="36">
        <v>0</v>
      </c>
      <c r="BN108" s="36"/>
      <c r="BO108" s="36"/>
      <c r="BP108" s="36"/>
      <c r="BQ108" s="36">
        <v>256.834</v>
      </c>
      <c r="BR108" s="36">
        <v>0.31274000000000002</v>
      </c>
      <c r="BS108" s="36">
        <v>0.34272599999999998</v>
      </c>
      <c r="BT108" s="36">
        <v>1.2137E-2</v>
      </c>
      <c r="BU108" s="36">
        <v>7.5284339999999998</v>
      </c>
      <c r="BV108" s="36">
        <f t="shared" si="14"/>
        <v>6.8887926000000004</v>
      </c>
      <c r="BW108" s="4">
        <f t="shared" si="15"/>
        <v>1.9890122628</v>
      </c>
      <c r="BY108" s="4">
        <f t="shared" si="16"/>
        <v>17641.915868406842</v>
      </c>
      <c r="BZ108" s="4">
        <f t="shared" si="17"/>
        <v>1.6331582444880002</v>
      </c>
      <c r="CA108" s="4">
        <f t="shared" si="18"/>
        <v>168.203675280168</v>
      </c>
      <c r="CB108" s="4">
        <f t="shared" si="19"/>
        <v>0</v>
      </c>
    </row>
    <row r="109" spans="1:80" x14ac:dyDescent="0.25">
      <c r="A109" s="36">
        <v>41703</v>
      </c>
      <c r="B109" s="36">
        <v>0.63581218750000001</v>
      </c>
      <c r="C109" s="36">
        <v>13.936</v>
      </c>
      <c r="D109" s="36">
        <v>1.4E-3</v>
      </c>
      <c r="E109" s="36">
        <v>13.553648000000001</v>
      </c>
      <c r="F109" s="36">
        <v>1414.1</v>
      </c>
      <c r="G109" s="36">
        <v>21.3</v>
      </c>
      <c r="H109" s="36">
        <v>-18.8</v>
      </c>
      <c r="I109" s="36"/>
      <c r="J109" s="36">
        <v>1.79</v>
      </c>
      <c r="K109" s="36">
        <v>0.88349999999999995</v>
      </c>
      <c r="L109" s="36">
        <v>12.312200000000001</v>
      </c>
      <c r="M109" s="36">
        <v>1.1999999999999999E-3</v>
      </c>
      <c r="N109" s="36">
        <v>1249.2910999999999</v>
      </c>
      <c r="O109" s="36">
        <v>18.793199999999999</v>
      </c>
      <c r="P109" s="36">
        <v>1268.0999999999999</v>
      </c>
      <c r="Q109" s="36">
        <v>940.43489999999997</v>
      </c>
      <c r="R109" s="36">
        <v>14.147</v>
      </c>
      <c r="S109" s="36">
        <v>954.6</v>
      </c>
      <c r="T109" s="36">
        <v>0</v>
      </c>
      <c r="U109" s="36"/>
      <c r="V109" s="36"/>
      <c r="W109" s="36">
        <v>0</v>
      </c>
      <c r="X109" s="36">
        <v>1.5786</v>
      </c>
      <c r="Y109" s="36">
        <v>12.1</v>
      </c>
      <c r="Z109" s="36">
        <v>869</v>
      </c>
      <c r="AA109" s="36">
        <v>887</v>
      </c>
      <c r="AB109" s="36">
        <v>819</v>
      </c>
      <c r="AC109" s="36">
        <v>48</v>
      </c>
      <c r="AD109" s="36">
        <v>5.12</v>
      </c>
      <c r="AE109" s="36">
        <v>0.12</v>
      </c>
      <c r="AF109" s="36">
        <v>993</v>
      </c>
      <c r="AG109" s="36">
        <v>-12</v>
      </c>
      <c r="AH109" s="36">
        <v>12.863</v>
      </c>
      <c r="AI109" s="36">
        <v>15</v>
      </c>
      <c r="AJ109" s="36">
        <v>190</v>
      </c>
      <c r="AK109" s="36">
        <v>189</v>
      </c>
      <c r="AL109" s="36">
        <v>7</v>
      </c>
      <c r="AM109" s="36">
        <v>195</v>
      </c>
      <c r="AN109" s="36" t="s">
        <v>155</v>
      </c>
      <c r="AO109" s="36">
        <v>2</v>
      </c>
      <c r="AP109" s="36">
        <v>0.84407407407407409</v>
      </c>
      <c r="AQ109" s="36">
        <v>47.163550000000001</v>
      </c>
      <c r="AR109" s="36">
        <v>-88.491252000000003</v>
      </c>
      <c r="AS109" s="36">
        <v>320.2</v>
      </c>
      <c r="AT109" s="36">
        <v>36.1</v>
      </c>
      <c r="AU109" s="36">
        <v>12</v>
      </c>
      <c r="AV109" s="36">
        <v>9</v>
      </c>
      <c r="AW109" s="36" t="s">
        <v>409</v>
      </c>
      <c r="AX109" s="36">
        <v>1.4</v>
      </c>
      <c r="AY109" s="36">
        <v>1</v>
      </c>
      <c r="AZ109" s="36">
        <v>2.1</v>
      </c>
      <c r="BA109" s="36">
        <v>14.048999999999999</v>
      </c>
      <c r="BB109" s="36">
        <v>15.25</v>
      </c>
      <c r="BC109" s="36">
        <v>1.0900000000000001</v>
      </c>
      <c r="BD109" s="36">
        <v>13.19</v>
      </c>
      <c r="BE109" s="36">
        <v>3035.4850000000001</v>
      </c>
      <c r="BF109" s="36">
        <v>0.188</v>
      </c>
      <c r="BG109" s="36">
        <v>32.255000000000003</v>
      </c>
      <c r="BH109" s="36">
        <v>0.48499999999999999</v>
      </c>
      <c r="BI109" s="36">
        <v>32.74</v>
      </c>
      <c r="BJ109" s="36">
        <v>24.280999999999999</v>
      </c>
      <c r="BK109" s="36">
        <v>0.36499999999999999</v>
      </c>
      <c r="BL109" s="36">
        <v>24.646000000000001</v>
      </c>
      <c r="BM109" s="36">
        <v>0</v>
      </c>
      <c r="BN109" s="36"/>
      <c r="BO109" s="36"/>
      <c r="BP109" s="36"/>
      <c r="BQ109" s="36">
        <v>282.99400000000003</v>
      </c>
      <c r="BR109" s="36">
        <v>0.34219300000000002</v>
      </c>
      <c r="BS109" s="36">
        <v>0.34086300000000003</v>
      </c>
      <c r="BT109" s="36">
        <v>1.2725999999999999E-2</v>
      </c>
      <c r="BU109" s="36">
        <v>8.2374410000000005</v>
      </c>
      <c r="BV109" s="36">
        <f t="shared" si="14"/>
        <v>6.8513463000000012</v>
      </c>
      <c r="BW109" s="4">
        <f t="shared" si="15"/>
        <v>2.1763319122000002</v>
      </c>
      <c r="BY109" s="4">
        <f t="shared" si="16"/>
        <v>19303.573274479222</v>
      </c>
      <c r="BZ109" s="4">
        <f t="shared" si="17"/>
        <v>1.1955492369760001</v>
      </c>
      <c r="CA109" s="4">
        <f t="shared" si="18"/>
        <v>154.410271399012</v>
      </c>
      <c r="CB109" s="4">
        <f t="shared" si="19"/>
        <v>0</v>
      </c>
    </row>
    <row r="110" spans="1:80" x14ac:dyDescent="0.25">
      <c r="A110" s="36">
        <v>41703</v>
      </c>
      <c r="B110" s="36">
        <v>0.63582376157407405</v>
      </c>
      <c r="C110" s="36">
        <v>14.154999999999999</v>
      </c>
      <c r="D110" s="36">
        <v>1E-3</v>
      </c>
      <c r="E110" s="36">
        <v>10</v>
      </c>
      <c r="F110" s="36">
        <v>1464.1</v>
      </c>
      <c r="G110" s="36">
        <v>19.2</v>
      </c>
      <c r="H110" s="36">
        <v>-20.100000000000001</v>
      </c>
      <c r="I110" s="36"/>
      <c r="J110" s="36">
        <v>2.0499999999999998</v>
      </c>
      <c r="K110" s="36">
        <v>0.88190000000000002</v>
      </c>
      <c r="L110" s="36">
        <v>12.4825</v>
      </c>
      <c r="M110" s="36">
        <v>8.9999999999999998E-4</v>
      </c>
      <c r="N110" s="36">
        <v>1291.1692</v>
      </c>
      <c r="O110" s="36">
        <v>16.933</v>
      </c>
      <c r="P110" s="36">
        <v>1308.0999999999999</v>
      </c>
      <c r="Q110" s="36">
        <v>971.9597</v>
      </c>
      <c r="R110" s="36">
        <v>12.7468</v>
      </c>
      <c r="S110" s="36">
        <v>984.7</v>
      </c>
      <c r="T110" s="36">
        <v>0</v>
      </c>
      <c r="U110" s="36"/>
      <c r="V110" s="36"/>
      <c r="W110" s="36">
        <v>0</v>
      </c>
      <c r="X110" s="36">
        <v>1.8046</v>
      </c>
      <c r="Y110" s="36">
        <v>12.2</v>
      </c>
      <c r="Z110" s="36">
        <v>869</v>
      </c>
      <c r="AA110" s="36">
        <v>888</v>
      </c>
      <c r="AB110" s="36">
        <v>817</v>
      </c>
      <c r="AC110" s="36">
        <v>48</v>
      </c>
      <c r="AD110" s="36">
        <v>5.12</v>
      </c>
      <c r="AE110" s="36">
        <v>0.12</v>
      </c>
      <c r="AF110" s="36">
        <v>993</v>
      </c>
      <c r="AG110" s="36">
        <v>-12</v>
      </c>
      <c r="AH110" s="36">
        <v>12</v>
      </c>
      <c r="AI110" s="36">
        <v>15</v>
      </c>
      <c r="AJ110" s="36">
        <v>190</v>
      </c>
      <c r="AK110" s="36">
        <v>189</v>
      </c>
      <c r="AL110" s="36">
        <v>7.3</v>
      </c>
      <c r="AM110" s="36">
        <v>195</v>
      </c>
      <c r="AN110" s="36" t="s">
        <v>155</v>
      </c>
      <c r="AO110" s="36">
        <v>2</v>
      </c>
      <c r="AP110" s="36">
        <v>0.84408564814814813</v>
      </c>
      <c r="AQ110" s="36">
        <v>47.163510000000002</v>
      </c>
      <c r="AR110" s="36">
        <v>-88.491451999999995</v>
      </c>
      <c r="AS110" s="36">
        <v>320</v>
      </c>
      <c r="AT110" s="36">
        <v>35.6</v>
      </c>
      <c r="AU110" s="36">
        <v>12</v>
      </c>
      <c r="AV110" s="36">
        <v>9</v>
      </c>
      <c r="AW110" s="36" t="s">
        <v>409</v>
      </c>
      <c r="AX110" s="36">
        <v>1.3136000000000001</v>
      </c>
      <c r="AY110" s="36">
        <v>1.0216000000000001</v>
      </c>
      <c r="AZ110" s="36">
        <v>2.0568</v>
      </c>
      <c r="BA110" s="36">
        <v>14.048999999999999</v>
      </c>
      <c r="BB110" s="36">
        <v>15.03</v>
      </c>
      <c r="BC110" s="36">
        <v>1.07</v>
      </c>
      <c r="BD110" s="36">
        <v>13.395</v>
      </c>
      <c r="BE110" s="36">
        <v>3035.431</v>
      </c>
      <c r="BF110" s="36">
        <v>0.13600000000000001</v>
      </c>
      <c r="BG110" s="36">
        <v>32.880000000000003</v>
      </c>
      <c r="BH110" s="36">
        <v>0.43099999999999999</v>
      </c>
      <c r="BI110" s="36">
        <v>33.311999999999998</v>
      </c>
      <c r="BJ110" s="36">
        <v>24.751999999999999</v>
      </c>
      <c r="BK110" s="36">
        <v>0.32500000000000001</v>
      </c>
      <c r="BL110" s="36">
        <v>25.076000000000001</v>
      </c>
      <c r="BM110" s="36">
        <v>0</v>
      </c>
      <c r="BN110" s="36"/>
      <c r="BO110" s="36"/>
      <c r="BP110" s="36"/>
      <c r="BQ110" s="36">
        <v>319.07499999999999</v>
      </c>
      <c r="BR110" s="36">
        <v>0.41160200000000002</v>
      </c>
      <c r="BS110" s="36">
        <v>0.33945199999999998</v>
      </c>
      <c r="BT110" s="36">
        <v>1.0862999999999999E-2</v>
      </c>
      <c r="BU110" s="36">
        <v>9.9082899999999992</v>
      </c>
      <c r="BV110" s="36">
        <f t="shared" si="14"/>
        <v>6.8229851999999998</v>
      </c>
      <c r="BW110" s="4">
        <f t="shared" si="15"/>
        <v>2.6177702179999995</v>
      </c>
      <c r="BY110" s="4">
        <f t="shared" si="16"/>
        <v>23218.618440948281</v>
      </c>
      <c r="BZ110" s="4">
        <f t="shared" si="17"/>
        <v>1.04029118368</v>
      </c>
      <c r="CA110" s="4">
        <f t="shared" si="18"/>
        <v>189.33299542975999</v>
      </c>
      <c r="CB110" s="4">
        <f t="shared" si="19"/>
        <v>0</v>
      </c>
    </row>
    <row r="111" spans="1:80" x14ac:dyDescent="0.25">
      <c r="A111" s="36">
        <v>41703</v>
      </c>
      <c r="B111" s="36">
        <v>0.6358353356481482</v>
      </c>
      <c r="C111" s="36">
        <v>14.359</v>
      </c>
      <c r="D111" s="36">
        <v>2.0999999999999999E-3</v>
      </c>
      <c r="E111" s="36">
        <v>21.409507999999999</v>
      </c>
      <c r="F111" s="36">
        <v>1548.1</v>
      </c>
      <c r="G111" s="36">
        <v>15.2</v>
      </c>
      <c r="H111" s="36">
        <v>-17.2</v>
      </c>
      <c r="I111" s="36"/>
      <c r="J111" s="36">
        <v>2.1</v>
      </c>
      <c r="K111" s="36">
        <v>0.88029999999999997</v>
      </c>
      <c r="L111" s="36">
        <v>12.6404</v>
      </c>
      <c r="M111" s="36">
        <v>1.9E-3</v>
      </c>
      <c r="N111" s="36">
        <v>1362.8477</v>
      </c>
      <c r="O111" s="36">
        <v>13.3726</v>
      </c>
      <c r="P111" s="36">
        <v>1376.2</v>
      </c>
      <c r="Q111" s="36">
        <v>1025.9175</v>
      </c>
      <c r="R111" s="36">
        <v>10.0665</v>
      </c>
      <c r="S111" s="36">
        <v>1036</v>
      </c>
      <c r="T111" s="36">
        <v>0</v>
      </c>
      <c r="U111" s="36"/>
      <c r="V111" s="36"/>
      <c r="W111" s="36">
        <v>0</v>
      </c>
      <c r="X111" s="36">
        <v>1.8487</v>
      </c>
      <c r="Y111" s="36">
        <v>12.1</v>
      </c>
      <c r="Z111" s="36">
        <v>870</v>
      </c>
      <c r="AA111" s="36">
        <v>887</v>
      </c>
      <c r="AB111" s="36">
        <v>818</v>
      </c>
      <c r="AC111" s="36">
        <v>48</v>
      </c>
      <c r="AD111" s="36">
        <v>5.12</v>
      </c>
      <c r="AE111" s="36">
        <v>0.12</v>
      </c>
      <c r="AF111" s="36">
        <v>993</v>
      </c>
      <c r="AG111" s="36">
        <v>-12</v>
      </c>
      <c r="AH111" s="36">
        <v>12</v>
      </c>
      <c r="AI111" s="36">
        <v>15</v>
      </c>
      <c r="AJ111" s="36">
        <v>190</v>
      </c>
      <c r="AK111" s="36">
        <v>189</v>
      </c>
      <c r="AL111" s="36">
        <v>7.4</v>
      </c>
      <c r="AM111" s="36">
        <v>195</v>
      </c>
      <c r="AN111" s="36" t="s">
        <v>155</v>
      </c>
      <c r="AO111" s="36">
        <v>2</v>
      </c>
      <c r="AP111" s="36">
        <v>0.84409722222222217</v>
      </c>
      <c r="AQ111" s="36">
        <v>47.163446999999998</v>
      </c>
      <c r="AR111" s="36">
        <v>-88.491637999999995</v>
      </c>
      <c r="AS111" s="36">
        <v>320</v>
      </c>
      <c r="AT111" s="36">
        <v>35.299999999999997</v>
      </c>
      <c r="AU111" s="36">
        <v>12</v>
      </c>
      <c r="AV111" s="36">
        <v>9</v>
      </c>
      <c r="AW111" s="36" t="s">
        <v>409</v>
      </c>
      <c r="AX111" s="36">
        <v>1.0216000000000001</v>
      </c>
      <c r="AY111" s="36">
        <v>1.0784</v>
      </c>
      <c r="AZ111" s="36">
        <v>1.9</v>
      </c>
      <c r="BA111" s="36">
        <v>14.048999999999999</v>
      </c>
      <c r="BB111" s="36">
        <v>14.83</v>
      </c>
      <c r="BC111" s="36">
        <v>1.06</v>
      </c>
      <c r="BD111" s="36">
        <v>13.596</v>
      </c>
      <c r="BE111" s="36">
        <v>3035.0709999999999</v>
      </c>
      <c r="BF111" s="36">
        <v>0.28799999999999998</v>
      </c>
      <c r="BG111" s="36">
        <v>34.268000000000001</v>
      </c>
      <c r="BH111" s="36">
        <v>0.33600000000000002</v>
      </c>
      <c r="BI111" s="36">
        <v>34.604999999999997</v>
      </c>
      <c r="BJ111" s="36">
        <v>25.795999999999999</v>
      </c>
      <c r="BK111" s="36">
        <v>0.253</v>
      </c>
      <c r="BL111" s="36">
        <v>26.048999999999999</v>
      </c>
      <c r="BM111" s="36">
        <v>0</v>
      </c>
      <c r="BN111" s="36"/>
      <c r="BO111" s="36"/>
      <c r="BP111" s="36"/>
      <c r="BQ111" s="36">
        <v>322.74799999999999</v>
      </c>
      <c r="BR111" s="36">
        <v>0.35773899999999997</v>
      </c>
      <c r="BS111" s="36">
        <v>0.33572600000000002</v>
      </c>
      <c r="BT111" s="36">
        <v>0.01</v>
      </c>
      <c r="BU111" s="36">
        <v>8.6116729999999997</v>
      </c>
      <c r="BV111" s="36">
        <f t="shared" si="14"/>
        <v>6.7480926000000006</v>
      </c>
      <c r="BW111" s="4">
        <f t="shared" si="15"/>
        <v>2.2752040065999997</v>
      </c>
      <c r="BY111" s="4">
        <f t="shared" si="16"/>
        <v>20177.794095480473</v>
      </c>
      <c r="BZ111" s="4">
        <f t="shared" si="17"/>
        <v>1.9146849281279998</v>
      </c>
      <c r="CA111" s="4">
        <f t="shared" si="18"/>
        <v>171.497265298576</v>
      </c>
      <c r="CB111" s="4">
        <f t="shared" si="19"/>
        <v>0</v>
      </c>
    </row>
    <row r="112" spans="1:80" x14ac:dyDescent="0.25">
      <c r="A112" s="36">
        <v>41703</v>
      </c>
      <c r="B112" s="36">
        <v>0.63584690972222224</v>
      </c>
      <c r="C112" s="36">
        <v>14.574999999999999</v>
      </c>
      <c r="D112" s="36">
        <v>4.8999999999999998E-3</v>
      </c>
      <c r="E112" s="36">
        <v>48.751092</v>
      </c>
      <c r="F112" s="36">
        <v>1558.8</v>
      </c>
      <c r="G112" s="36">
        <v>9</v>
      </c>
      <c r="H112" s="36">
        <v>0</v>
      </c>
      <c r="I112" s="36"/>
      <c r="J112" s="36">
        <v>2.1</v>
      </c>
      <c r="K112" s="36">
        <v>0.87880000000000003</v>
      </c>
      <c r="L112" s="36">
        <v>12.808</v>
      </c>
      <c r="M112" s="36">
        <v>4.3E-3</v>
      </c>
      <c r="N112" s="36">
        <v>1369.8766000000001</v>
      </c>
      <c r="O112" s="36">
        <v>7.9090999999999996</v>
      </c>
      <c r="P112" s="36">
        <v>1377.8</v>
      </c>
      <c r="Q112" s="36">
        <v>1031.2086999999999</v>
      </c>
      <c r="R112" s="36">
        <v>5.9537000000000004</v>
      </c>
      <c r="S112" s="36">
        <v>1037.2</v>
      </c>
      <c r="T112" s="36">
        <v>0</v>
      </c>
      <c r="U112" s="36"/>
      <c r="V112" s="36"/>
      <c r="W112" s="36">
        <v>0</v>
      </c>
      <c r="X112" s="36">
        <v>1.8453999999999999</v>
      </c>
      <c r="Y112" s="36">
        <v>12.1</v>
      </c>
      <c r="Z112" s="36">
        <v>869</v>
      </c>
      <c r="AA112" s="36">
        <v>888</v>
      </c>
      <c r="AB112" s="36">
        <v>817</v>
      </c>
      <c r="AC112" s="36">
        <v>48</v>
      </c>
      <c r="AD112" s="36">
        <v>5.12</v>
      </c>
      <c r="AE112" s="36">
        <v>0.12</v>
      </c>
      <c r="AF112" s="36">
        <v>993</v>
      </c>
      <c r="AG112" s="36">
        <v>-12</v>
      </c>
      <c r="AH112" s="36">
        <v>12</v>
      </c>
      <c r="AI112" s="36">
        <v>15</v>
      </c>
      <c r="AJ112" s="36">
        <v>190</v>
      </c>
      <c r="AK112" s="36">
        <v>189.1</v>
      </c>
      <c r="AL112" s="36">
        <v>7.8</v>
      </c>
      <c r="AM112" s="36">
        <v>195</v>
      </c>
      <c r="AN112" s="36" t="s">
        <v>155</v>
      </c>
      <c r="AO112" s="36">
        <v>2</v>
      </c>
      <c r="AP112" s="36">
        <v>0.84410879629629632</v>
      </c>
      <c r="AQ112" s="36">
        <v>47.163348999999997</v>
      </c>
      <c r="AR112" s="36">
        <v>-88.491793999999999</v>
      </c>
      <c r="AS112" s="36">
        <v>319.89999999999998</v>
      </c>
      <c r="AT112" s="36">
        <v>35.4</v>
      </c>
      <c r="AU112" s="36">
        <v>12</v>
      </c>
      <c r="AV112" s="36">
        <v>10</v>
      </c>
      <c r="AW112" s="36" t="s">
        <v>409</v>
      </c>
      <c r="AX112" s="36">
        <v>1.1000000000000001</v>
      </c>
      <c r="AY112" s="36">
        <v>1</v>
      </c>
      <c r="AZ112" s="36">
        <v>1.9</v>
      </c>
      <c r="BA112" s="36">
        <v>14.048999999999999</v>
      </c>
      <c r="BB112" s="36">
        <v>14.62</v>
      </c>
      <c r="BC112" s="36">
        <v>1.04</v>
      </c>
      <c r="BD112" s="36">
        <v>13.792999999999999</v>
      </c>
      <c r="BE112" s="36">
        <v>3034.3809999999999</v>
      </c>
      <c r="BF112" s="36">
        <v>0.64600000000000002</v>
      </c>
      <c r="BG112" s="36">
        <v>33.987000000000002</v>
      </c>
      <c r="BH112" s="36">
        <v>0.19600000000000001</v>
      </c>
      <c r="BI112" s="36">
        <v>34.183</v>
      </c>
      <c r="BJ112" s="36">
        <v>25.584</v>
      </c>
      <c r="BK112" s="36">
        <v>0.14799999999999999</v>
      </c>
      <c r="BL112" s="36">
        <v>25.731999999999999</v>
      </c>
      <c r="BM112" s="36">
        <v>0</v>
      </c>
      <c r="BN112" s="36"/>
      <c r="BO112" s="36"/>
      <c r="BP112" s="36"/>
      <c r="BQ112" s="36">
        <v>317.89999999999998</v>
      </c>
      <c r="BR112" s="36">
        <v>0.32213799999999998</v>
      </c>
      <c r="BS112" s="36">
        <v>0.33427400000000002</v>
      </c>
      <c r="BT112" s="36">
        <v>0.01</v>
      </c>
      <c r="BU112" s="36">
        <v>7.7546670000000004</v>
      </c>
      <c r="BV112" s="36">
        <f t="shared" si="14"/>
        <v>6.7189074000000009</v>
      </c>
      <c r="BW112" s="4">
        <f t="shared" si="15"/>
        <v>2.0487830214000002</v>
      </c>
      <c r="BY112" s="4">
        <f t="shared" si="16"/>
        <v>18165.634167130043</v>
      </c>
      <c r="BZ112" s="4">
        <f t="shared" si="17"/>
        <v>3.8673454889040002</v>
      </c>
      <c r="CA112" s="4">
        <f t="shared" si="18"/>
        <v>153.16124920761601</v>
      </c>
      <c r="CB112" s="4">
        <f t="shared" si="19"/>
        <v>0</v>
      </c>
    </row>
    <row r="113" spans="1:80" x14ac:dyDescent="0.25">
      <c r="A113" s="36">
        <v>41703</v>
      </c>
      <c r="B113" s="37">
        <v>0.63585848379629628</v>
      </c>
      <c r="C113" s="38">
        <v>14.63</v>
      </c>
      <c r="D113" s="36">
        <v>4.0000000000000001E-3</v>
      </c>
      <c r="E113" s="36">
        <v>40.017467000000003</v>
      </c>
      <c r="F113" s="36">
        <v>1520.4</v>
      </c>
      <c r="G113" s="36">
        <v>7.4</v>
      </c>
      <c r="H113" s="36">
        <v>0</v>
      </c>
      <c r="I113" s="36"/>
      <c r="J113" s="36">
        <v>2</v>
      </c>
      <c r="K113" s="36">
        <v>0.87839999999999996</v>
      </c>
      <c r="L113" s="36">
        <v>12.8504</v>
      </c>
      <c r="M113" s="36">
        <v>3.5000000000000001E-3</v>
      </c>
      <c r="N113" s="36">
        <v>1335.4496999999999</v>
      </c>
      <c r="O113" s="36">
        <v>6.4669999999999996</v>
      </c>
      <c r="P113" s="36">
        <v>1341.9</v>
      </c>
      <c r="Q113" s="36">
        <v>1005.2929</v>
      </c>
      <c r="R113" s="36">
        <v>4.8681999999999999</v>
      </c>
      <c r="S113" s="36">
        <v>1010.2</v>
      </c>
      <c r="T113" s="36">
        <v>0</v>
      </c>
      <c r="U113" s="36"/>
      <c r="V113" s="36"/>
      <c r="W113" s="36">
        <v>0</v>
      </c>
      <c r="X113" s="36">
        <v>1.7566999999999999</v>
      </c>
      <c r="Y113" s="36">
        <v>12.1</v>
      </c>
      <c r="Z113" s="36">
        <v>870</v>
      </c>
      <c r="AA113" s="36">
        <v>888</v>
      </c>
      <c r="AB113" s="36">
        <v>818</v>
      </c>
      <c r="AC113" s="36">
        <v>48</v>
      </c>
      <c r="AD113" s="36">
        <v>5.12</v>
      </c>
      <c r="AE113" s="36">
        <v>0.12</v>
      </c>
      <c r="AF113" s="36">
        <v>993</v>
      </c>
      <c r="AG113" s="36">
        <v>-12</v>
      </c>
      <c r="AH113" s="36">
        <v>12</v>
      </c>
      <c r="AI113" s="36">
        <v>15</v>
      </c>
      <c r="AJ113" s="36">
        <v>190</v>
      </c>
      <c r="AK113" s="36">
        <v>190</v>
      </c>
      <c r="AL113" s="36">
        <v>7.8</v>
      </c>
      <c r="AM113" s="36">
        <v>195</v>
      </c>
      <c r="AN113" s="36" t="s">
        <v>155</v>
      </c>
      <c r="AO113" s="36">
        <v>2</v>
      </c>
      <c r="AP113" s="36">
        <v>0.84412037037037047</v>
      </c>
      <c r="AQ113" s="36">
        <v>47.163240000000002</v>
      </c>
      <c r="AR113" s="36">
        <v>-88.491939000000002</v>
      </c>
      <c r="AS113" s="36">
        <v>319.89999999999998</v>
      </c>
      <c r="AT113" s="36">
        <v>36.700000000000003</v>
      </c>
      <c r="AU113" s="36">
        <v>12</v>
      </c>
      <c r="AV113" s="36">
        <v>10</v>
      </c>
      <c r="AW113" s="36" t="s">
        <v>409</v>
      </c>
      <c r="AX113" s="36">
        <v>1.1863999999999999</v>
      </c>
      <c r="AY113" s="36">
        <v>1.0216000000000001</v>
      </c>
      <c r="AZ113" s="36">
        <v>1.9863999999999999</v>
      </c>
      <c r="BA113" s="36">
        <v>14.048999999999999</v>
      </c>
      <c r="BB113" s="36">
        <v>14.57</v>
      </c>
      <c r="BC113" s="36">
        <v>1.04</v>
      </c>
      <c r="BD113" s="36">
        <v>13.849</v>
      </c>
      <c r="BE113" s="36">
        <v>3034.5349999999999</v>
      </c>
      <c r="BF113" s="36">
        <v>0.52800000000000002</v>
      </c>
      <c r="BG113" s="36">
        <v>33.024999999999999</v>
      </c>
      <c r="BH113" s="36">
        <v>0.16</v>
      </c>
      <c r="BI113" s="36">
        <v>33.185000000000002</v>
      </c>
      <c r="BJ113" s="36">
        <v>24.86</v>
      </c>
      <c r="BK113" s="36">
        <v>0.12</v>
      </c>
      <c r="BL113" s="36">
        <v>24.981000000000002</v>
      </c>
      <c r="BM113" s="36">
        <v>0</v>
      </c>
      <c r="BN113" s="36"/>
      <c r="BO113" s="36"/>
      <c r="BP113" s="36"/>
      <c r="BQ113" s="36">
        <v>301.63099999999997</v>
      </c>
      <c r="BR113" s="36">
        <v>0.38189400000000001</v>
      </c>
      <c r="BS113" s="36">
        <v>0.33572600000000002</v>
      </c>
      <c r="BT113" s="36">
        <v>0.01</v>
      </c>
      <c r="BU113" s="36">
        <v>9.1931460000000005</v>
      </c>
      <c r="BV113" s="36">
        <f t="shared" si="14"/>
        <v>6.7480926000000006</v>
      </c>
      <c r="BW113" s="4">
        <f t="shared" si="15"/>
        <v>2.4288291732</v>
      </c>
      <c r="BY113" s="4">
        <f t="shared" si="16"/>
        <v>21536.424785368919</v>
      </c>
      <c r="BZ113" s="4">
        <f t="shared" si="17"/>
        <v>3.7472733999360002</v>
      </c>
      <c r="CA113" s="4">
        <f t="shared" si="18"/>
        <v>176.43412258032001</v>
      </c>
      <c r="CB113" s="4">
        <f t="shared" si="19"/>
        <v>0</v>
      </c>
    </row>
    <row r="114" spans="1:80" x14ac:dyDescent="0.25">
      <c r="A114" s="36">
        <v>41703</v>
      </c>
      <c r="B114" s="36">
        <v>0.63587005787037032</v>
      </c>
      <c r="C114" s="36">
        <v>14.667</v>
      </c>
      <c r="D114" s="36">
        <v>4.0000000000000001E-3</v>
      </c>
      <c r="E114" s="36">
        <v>40</v>
      </c>
      <c r="F114" s="36">
        <v>1748.9</v>
      </c>
      <c r="G114" s="36">
        <v>3.1</v>
      </c>
      <c r="H114" s="36">
        <v>0</v>
      </c>
      <c r="I114" s="36"/>
      <c r="J114" s="36">
        <v>1.9</v>
      </c>
      <c r="K114" s="36">
        <v>0.878</v>
      </c>
      <c r="L114" s="36">
        <v>12.877599999999999</v>
      </c>
      <c r="M114" s="36">
        <v>3.5000000000000001E-3</v>
      </c>
      <c r="N114" s="36">
        <v>1535.5622000000001</v>
      </c>
      <c r="O114" s="36">
        <v>2.7219000000000002</v>
      </c>
      <c r="P114" s="36">
        <v>1538.3</v>
      </c>
      <c r="Q114" s="36">
        <v>1155.9326000000001</v>
      </c>
      <c r="R114" s="36">
        <v>2.0489999999999999</v>
      </c>
      <c r="S114" s="36">
        <v>1158</v>
      </c>
      <c r="T114" s="36">
        <v>0</v>
      </c>
      <c r="U114" s="36"/>
      <c r="V114" s="36"/>
      <c r="W114" s="36">
        <v>0</v>
      </c>
      <c r="X114" s="36">
        <v>1.6682999999999999</v>
      </c>
      <c r="Y114" s="36">
        <v>12.1</v>
      </c>
      <c r="Z114" s="36">
        <v>870</v>
      </c>
      <c r="AA114" s="36">
        <v>888</v>
      </c>
      <c r="AB114" s="36">
        <v>820</v>
      </c>
      <c r="AC114" s="36">
        <v>48</v>
      </c>
      <c r="AD114" s="36">
        <v>5.12</v>
      </c>
      <c r="AE114" s="36">
        <v>0.12</v>
      </c>
      <c r="AF114" s="36">
        <v>993</v>
      </c>
      <c r="AG114" s="36">
        <v>-12</v>
      </c>
      <c r="AH114" s="36">
        <v>12.136136</v>
      </c>
      <c r="AI114" s="36">
        <v>15</v>
      </c>
      <c r="AJ114" s="36">
        <v>190</v>
      </c>
      <c r="AK114" s="36">
        <v>189.9</v>
      </c>
      <c r="AL114" s="36">
        <v>7.6</v>
      </c>
      <c r="AM114" s="36">
        <v>195</v>
      </c>
      <c r="AN114" s="36" t="s">
        <v>155</v>
      </c>
      <c r="AO114" s="36">
        <v>2</v>
      </c>
      <c r="AP114" s="36">
        <v>0.84413194444444439</v>
      </c>
      <c r="AQ114" s="36">
        <v>47.163155000000003</v>
      </c>
      <c r="AR114" s="36">
        <v>-88.492052999999999</v>
      </c>
      <c r="AS114" s="36">
        <v>319.89999999999998</v>
      </c>
      <c r="AT114" s="36">
        <v>36.700000000000003</v>
      </c>
      <c r="AU114" s="36">
        <v>12</v>
      </c>
      <c r="AV114" s="36">
        <v>9</v>
      </c>
      <c r="AW114" s="36" t="s">
        <v>423</v>
      </c>
      <c r="AX114" s="36">
        <v>1.5</v>
      </c>
      <c r="AY114" s="36">
        <v>1.1000000000000001</v>
      </c>
      <c r="AZ114" s="36">
        <v>2.2999999999999998</v>
      </c>
      <c r="BA114" s="36">
        <v>14.048999999999999</v>
      </c>
      <c r="BB114" s="36">
        <v>14.53</v>
      </c>
      <c r="BC114" s="36">
        <v>1.03</v>
      </c>
      <c r="BD114" s="36">
        <v>13.891999999999999</v>
      </c>
      <c r="BE114" s="36">
        <v>3034.5169999999998</v>
      </c>
      <c r="BF114" s="36">
        <v>0.52700000000000002</v>
      </c>
      <c r="BG114" s="36">
        <v>37.893000000000001</v>
      </c>
      <c r="BH114" s="36">
        <v>6.7000000000000004E-2</v>
      </c>
      <c r="BI114" s="36">
        <v>37.96</v>
      </c>
      <c r="BJ114" s="36">
        <v>28.524999999999999</v>
      </c>
      <c r="BK114" s="36">
        <v>5.0999999999999997E-2</v>
      </c>
      <c r="BL114" s="36">
        <v>28.574999999999999</v>
      </c>
      <c r="BM114" s="36">
        <v>0</v>
      </c>
      <c r="BN114" s="36"/>
      <c r="BO114" s="36"/>
      <c r="BP114" s="36"/>
      <c r="BQ114" s="36">
        <v>285.834</v>
      </c>
      <c r="BR114" s="36">
        <v>0.355047</v>
      </c>
      <c r="BS114" s="36">
        <v>0.33468100000000001</v>
      </c>
      <c r="BT114" s="36">
        <v>0.01</v>
      </c>
      <c r="BU114" s="36">
        <v>8.5468700000000002</v>
      </c>
      <c r="BV114" s="36">
        <f t="shared" si="14"/>
        <v>6.7270881000000005</v>
      </c>
      <c r="BW114" s="4">
        <f t="shared" si="15"/>
        <v>2.2580830540000001</v>
      </c>
      <c r="BY114" s="4">
        <f t="shared" si="16"/>
        <v>20022.30042470188</v>
      </c>
      <c r="BZ114" s="4">
        <f t="shared" si="17"/>
        <v>3.4772427782800004</v>
      </c>
      <c r="CA114" s="4">
        <f t="shared" si="18"/>
        <v>188.213188331</v>
      </c>
      <c r="CB114" s="4">
        <f t="shared" si="19"/>
        <v>0</v>
      </c>
    </row>
    <row r="115" spans="1:80" x14ac:dyDescent="0.25">
      <c r="A115" s="36">
        <v>41703</v>
      </c>
      <c r="B115" s="36">
        <v>0.63588163194444447</v>
      </c>
      <c r="C115" s="36">
        <v>14.77</v>
      </c>
      <c r="D115" s="36">
        <v>6.6E-3</v>
      </c>
      <c r="E115" s="36">
        <v>65.623388000000006</v>
      </c>
      <c r="F115" s="36">
        <v>2106.9</v>
      </c>
      <c r="G115" s="36">
        <v>-1.3</v>
      </c>
      <c r="H115" s="36">
        <v>-10</v>
      </c>
      <c r="I115" s="36"/>
      <c r="J115" s="36">
        <v>1.71</v>
      </c>
      <c r="K115" s="36">
        <v>0.87729999999999997</v>
      </c>
      <c r="L115" s="36">
        <v>12.9575</v>
      </c>
      <c r="M115" s="36">
        <v>5.7999999999999996E-3</v>
      </c>
      <c r="N115" s="36">
        <v>1848.2814000000001</v>
      </c>
      <c r="O115" s="36">
        <v>0</v>
      </c>
      <c r="P115" s="36">
        <v>1848.3</v>
      </c>
      <c r="Q115" s="36">
        <v>1391.3397</v>
      </c>
      <c r="R115" s="36">
        <v>0</v>
      </c>
      <c r="S115" s="36">
        <v>1391.3</v>
      </c>
      <c r="T115" s="36">
        <v>0</v>
      </c>
      <c r="U115" s="36"/>
      <c r="V115" s="36"/>
      <c r="W115" s="36">
        <v>0</v>
      </c>
      <c r="X115" s="36">
        <v>1.5018</v>
      </c>
      <c r="Y115" s="36">
        <v>12.2</v>
      </c>
      <c r="Z115" s="36">
        <v>869</v>
      </c>
      <c r="AA115" s="36">
        <v>889</v>
      </c>
      <c r="AB115" s="36">
        <v>820</v>
      </c>
      <c r="AC115" s="36">
        <v>48</v>
      </c>
      <c r="AD115" s="36">
        <v>5.12</v>
      </c>
      <c r="AE115" s="36">
        <v>0.12</v>
      </c>
      <c r="AF115" s="36">
        <v>993</v>
      </c>
      <c r="AG115" s="36">
        <v>-12</v>
      </c>
      <c r="AH115" s="36">
        <v>12.863</v>
      </c>
      <c r="AI115" s="36">
        <v>15</v>
      </c>
      <c r="AJ115" s="36">
        <v>190</v>
      </c>
      <c r="AK115" s="36">
        <v>189</v>
      </c>
      <c r="AL115" s="36">
        <v>7.8</v>
      </c>
      <c r="AM115" s="36">
        <v>195</v>
      </c>
      <c r="AN115" s="36" t="s">
        <v>155</v>
      </c>
      <c r="AO115" s="36">
        <v>2</v>
      </c>
      <c r="AP115" s="36">
        <v>0.84413194444444439</v>
      </c>
      <c r="AQ115" s="36">
        <v>47.163119999999999</v>
      </c>
      <c r="AR115" s="36">
        <v>-88.492063000000002</v>
      </c>
      <c r="AS115" s="36">
        <v>319.89999999999998</v>
      </c>
      <c r="AT115" s="36">
        <v>36.700000000000003</v>
      </c>
      <c r="AU115" s="36">
        <v>12</v>
      </c>
      <c r="AV115" s="36">
        <v>9</v>
      </c>
      <c r="AW115" s="36" t="s">
        <v>423</v>
      </c>
      <c r="AX115" s="36">
        <v>1.5</v>
      </c>
      <c r="AY115" s="36">
        <v>1.1000000000000001</v>
      </c>
      <c r="AZ115" s="36">
        <v>2.2999999999999998</v>
      </c>
      <c r="BA115" s="36">
        <v>14.048999999999999</v>
      </c>
      <c r="BB115" s="36">
        <v>14.44</v>
      </c>
      <c r="BC115" s="36">
        <v>1.03</v>
      </c>
      <c r="BD115" s="36">
        <v>13.991</v>
      </c>
      <c r="BE115" s="36">
        <v>3033.9369999999999</v>
      </c>
      <c r="BF115" s="36">
        <v>0.85799999999999998</v>
      </c>
      <c r="BG115" s="36">
        <v>45.32</v>
      </c>
      <c r="BH115" s="36">
        <v>0</v>
      </c>
      <c r="BI115" s="36">
        <v>45.32</v>
      </c>
      <c r="BJ115" s="36">
        <v>34.116</v>
      </c>
      <c r="BK115" s="36">
        <v>0</v>
      </c>
      <c r="BL115" s="36">
        <v>34.116</v>
      </c>
      <c r="BM115" s="36">
        <v>0</v>
      </c>
      <c r="BN115" s="36"/>
      <c r="BO115" s="36"/>
      <c r="BP115" s="36"/>
      <c r="BQ115" s="36">
        <v>255.672</v>
      </c>
      <c r="BR115" s="36">
        <v>0.36667300000000003</v>
      </c>
      <c r="BS115" s="36">
        <v>0.33858899999999997</v>
      </c>
      <c r="BT115" s="36">
        <v>1.0137E-2</v>
      </c>
      <c r="BU115" s="36">
        <v>8.8267349999999993</v>
      </c>
      <c r="BV115" s="36">
        <f t="shared" si="14"/>
        <v>6.8056388999999999</v>
      </c>
      <c r="BW115" s="4">
        <f t="shared" si="15"/>
        <v>2.3320233869999996</v>
      </c>
      <c r="BY115" s="4">
        <f t="shared" si="16"/>
        <v>20673.973103196538</v>
      </c>
      <c r="BZ115" s="4">
        <f t="shared" si="17"/>
        <v>5.8466174223599996</v>
      </c>
      <c r="CA115" s="4">
        <f t="shared" si="18"/>
        <v>232.47459205271997</v>
      </c>
      <c r="CB115" s="4">
        <f t="shared" si="19"/>
        <v>0</v>
      </c>
    </row>
    <row r="116" spans="1:80" x14ac:dyDescent="0.25">
      <c r="A116" s="36">
        <v>41703</v>
      </c>
      <c r="B116" s="36">
        <v>0.63589320601851851</v>
      </c>
      <c r="C116" s="36">
        <v>14.856999999999999</v>
      </c>
      <c r="D116" s="36">
        <v>7.4999999999999997E-3</v>
      </c>
      <c r="E116" s="36">
        <v>75.287448999999995</v>
      </c>
      <c r="F116" s="36">
        <v>2015.5</v>
      </c>
      <c r="G116" s="36">
        <v>-7.8</v>
      </c>
      <c r="H116" s="36">
        <v>-17.899999999999999</v>
      </c>
      <c r="I116" s="36"/>
      <c r="J116" s="36">
        <v>1.46</v>
      </c>
      <c r="K116" s="36">
        <v>0.87649999999999995</v>
      </c>
      <c r="L116" s="36">
        <v>13.022399999999999</v>
      </c>
      <c r="M116" s="36">
        <v>6.6E-3</v>
      </c>
      <c r="N116" s="36">
        <v>1766.6439</v>
      </c>
      <c r="O116" s="36">
        <v>0</v>
      </c>
      <c r="P116" s="36">
        <v>1766.6</v>
      </c>
      <c r="Q116" s="36">
        <v>1329.8851</v>
      </c>
      <c r="R116" s="36">
        <v>0</v>
      </c>
      <c r="S116" s="36">
        <v>1329.9</v>
      </c>
      <c r="T116" s="36">
        <v>0</v>
      </c>
      <c r="U116" s="36"/>
      <c r="V116" s="36"/>
      <c r="W116" s="36">
        <v>0</v>
      </c>
      <c r="X116" s="36">
        <v>1.2761</v>
      </c>
      <c r="Y116" s="36">
        <v>12.1</v>
      </c>
      <c r="Z116" s="36">
        <v>870</v>
      </c>
      <c r="AA116" s="36">
        <v>889</v>
      </c>
      <c r="AB116" s="36">
        <v>821</v>
      </c>
      <c r="AC116" s="36">
        <v>48</v>
      </c>
      <c r="AD116" s="36">
        <v>5.12</v>
      </c>
      <c r="AE116" s="36">
        <v>0.12</v>
      </c>
      <c r="AF116" s="36">
        <v>993</v>
      </c>
      <c r="AG116" s="36">
        <v>-12</v>
      </c>
      <c r="AH116" s="36">
        <v>12.137</v>
      </c>
      <c r="AI116" s="36">
        <v>15</v>
      </c>
      <c r="AJ116" s="36">
        <v>190</v>
      </c>
      <c r="AK116" s="36">
        <v>188.9</v>
      </c>
      <c r="AL116" s="36">
        <v>7.6</v>
      </c>
      <c r="AM116" s="36">
        <v>195</v>
      </c>
      <c r="AN116" s="36" t="s">
        <v>155</v>
      </c>
      <c r="AO116" s="36">
        <v>2</v>
      </c>
      <c r="AP116" s="36">
        <v>0.84414351851851854</v>
      </c>
      <c r="AQ116" s="36">
        <v>47.162965999999997</v>
      </c>
      <c r="AR116" s="36">
        <v>-88.492119000000002</v>
      </c>
      <c r="AS116" s="36">
        <v>319.7</v>
      </c>
      <c r="AT116" s="36">
        <v>36.9</v>
      </c>
      <c r="AU116" s="36">
        <v>12</v>
      </c>
      <c r="AV116" s="36">
        <v>9</v>
      </c>
      <c r="AW116" s="36" t="s">
        <v>423</v>
      </c>
      <c r="AX116" s="36">
        <v>1.5</v>
      </c>
      <c r="AY116" s="36">
        <v>1.1000000000000001</v>
      </c>
      <c r="AZ116" s="36">
        <v>2.2999999999999998</v>
      </c>
      <c r="BA116" s="36">
        <v>14.048999999999999</v>
      </c>
      <c r="BB116" s="36">
        <v>14.36</v>
      </c>
      <c r="BC116" s="36">
        <v>1.02</v>
      </c>
      <c r="BD116" s="36">
        <v>14.087</v>
      </c>
      <c r="BE116" s="36">
        <v>3033.7</v>
      </c>
      <c r="BF116" s="36">
        <v>0.97799999999999998</v>
      </c>
      <c r="BG116" s="36">
        <v>43.098999999999997</v>
      </c>
      <c r="BH116" s="36">
        <v>0</v>
      </c>
      <c r="BI116" s="36">
        <v>43.098999999999997</v>
      </c>
      <c r="BJ116" s="36">
        <v>32.444000000000003</v>
      </c>
      <c r="BK116" s="36">
        <v>0</v>
      </c>
      <c r="BL116" s="36">
        <v>32.444000000000003</v>
      </c>
      <c r="BM116" s="36">
        <v>0</v>
      </c>
      <c r="BN116" s="36"/>
      <c r="BO116" s="36"/>
      <c r="BP116" s="36"/>
      <c r="BQ116" s="36">
        <v>216.16</v>
      </c>
      <c r="BR116" s="36">
        <v>0.47060200000000002</v>
      </c>
      <c r="BS116" s="36">
        <v>0.33627400000000002</v>
      </c>
      <c r="BT116" s="36">
        <v>1.1136999999999999E-2</v>
      </c>
      <c r="BU116" s="36">
        <v>11.328567</v>
      </c>
      <c r="BV116" s="36">
        <f t="shared" si="14"/>
        <v>6.7591074000000004</v>
      </c>
      <c r="BW116" s="4">
        <f t="shared" si="15"/>
        <v>2.9930074013999999</v>
      </c>
      <c r="BY116" s="4">
        <f t="shared" si="16"/>
        <v>26531.689702498799</v>
      </c>
      <c r="BZ116" s="4">
        <f t="shared" si="17"/>
        <v>8.5532493420720002</v>
      </c>
      <c r="CA116" s="4">
        <f t="shared" si="18"/>
        <v>283.74398942145604</v>
      </c>
      <c r="CB116" s="4">
        <f t="shared" si="19"/>
        <v>0</v>
      </c>
    </row>
    <row r="117" spans="1:80" x14ac:dyDescent="0.25">
      <c r="A117" s="36">
        <v>41703</v>
      </c>
      <c r="B117" s="36">
        <v>0.63590478009259266</v>
      </c>
      <c r="C117" s="36">
        <v>14.583</v>
      </c>
      <c r="D117" s="36">
        <v>4.5999999999999999E-3</v>
      </c>
      <c r="E117" s="36">
        <v>46.414613000000003</v>
      </c>
      <c r="F117" s="36">
        <v>1427.9</v>
      </c>
      <c r="G117" s="36">
        <v>7.3</v>
      </c>
      <c r="H117" s="36">
        <v>-0.9</v>
      </c>
      <c r="I117" s="36"/>
      <c r="J117" s="36">
        <v>1.3</v>
      </c>
      <c r="K117" s="36">
        <v>0.87860000000000005</v>
      </c>
      <c r="L117" s="36">
        <v>12.8127</v>
      </c>
      <c r="M117" s="36">
        <v>4.1000000000000003E-3</v>
      </c>
      <c r="N117" s="36">
        <v>1254.5386000000001</v>
      </c>
      <c r="O117" s="36">
        <v>6.4135999999999997</v>
      </c>
      <c r="P117" s="36">
        <v>1261</v>
      </c>
      <c r="Q117" s="36">
        <v>944.38509999999997</v>
      </c>
      <c r="R117" s="36">
        <v>4.8280000000000003</v>
      </c>
      <c r="S117" s="36">
        <v>949.2</v>
      </c>
      <c r="T117" s="36">
        <v>0</v>
      </c>
      <c r="U117" s="36"/>
      <c r="V117" s="36"/>
      <c r="W117" s="36">
        <v>0</v>
      </c>
      <c r="X117" s="36">
        <v>1.1422000000000001</v>
      </c>
      <c r="Y117" s="36">
        <v>12.2</v>
      </c>
      <c r="Z117" s="36">
        <v>869</v>
      </c>
      <c r="AA117" s="36">
        <v>890</v>
      </c>
      <c r="AB117" s="36">
        <v>820</v>
      </c>
      <c r="AC117" s="36">
        <v>48</v>
      </c>
      <c r="AD117" s="36">
        <v>5.12</v>
      </c>
      <c r="AE117" s="36">
        <v>0.12</v>
      </c>
      <c r="AF117" s="36">
        <v>993</v>
      </c>
      <c r="AG117" s="36">
        <v>-12</v>
      </c>
      <c r="AH117" s="36">
        <v>12.863</v>
      </c>
      <c r="AI117" s="36">
        <v>15</v>
      </c>
      <c r="AJ117" s="36">
        <v>190</v>
      </c>
      <c r="AK117" s="36">
        <v>188</v>
      </c>
      <c r="AL117" s="36">
        <v>7.4</v>
      </c>
      <c r="AM117" s="36">
        <v>195</v>
      </c>
      <c r="AN117" s="36" t="s">
        <v>155</v>
      </c>
      <c r="AO117" s="36">
        <v>2</v>
      </c>
      <c r="AP117" s="36">
        <v>0.84415509259259258</v>
      </c>
      <c r="AQ117" s="36">
        <v>47.162804999999999</v>
      </c>
      <c r="AR117" s="36">
        <v>-88.492236000000005</v>
      </c>
      <c r="AS117" s="36">
        <v>319.5</v>
      </c>
      <c r="AT117" s="36">
        <v>36.9</v>
      </c>
      <c r="AU117" s="36">
        <v>12</v>
      </c>
      <c r="AV117" s="36">
        <v>9</v>
      </c>
      <c r="AW117" s="36" t="s">
        <v>423</v>
      </c>
      <c r="AX117" s="36">
        <v>1.5</v>
      </c>
      <c r="AY117" s="36">
        <v>1.1000000000000001</v>
      </c>
      <c r="AZ117" s="36">
        <v>2.2999999999999998</v>
      </c>
      <c r="BA117" s="36">
        <v>14.048999999999999</v>
      </c>
      <c r="BB117" s="36">
        <v>14.61</v>
      </c>
      <c r="BC117" s="36">
        <v>1.04</v>
      </c>
      <c r="BD117" s="36">
        <v>13.82</v>
      </c>
      <c r="BE117" s="36">
        <v>3034.4259999999999</v>
      </c>
      <c r="BF117" s="36">
        <v>0.61499999999999999</v>
      </c>
      <c r="BG117" s="36">
        <v>31.114000000000001</v>
      </c>
      <c r="BH117" s="36">
        <v>0.159</v>
      </c>
      <c r="BI117" s="36">
        <v>31.273</v>
      </c>
      <c r="BJ117" s="36">
        <v>23.422000000000001</v>
      </c>
      <c r="BK117" s="36">
        <v>0.12</v>
      </c>
      <c r="BL117" s="36">
        <v>23.542000000000002</v>
      </c>
      <c r="BM117" s="36">
        <v>0</v>
      </c>
      <c r="BN117" s="36"/>
      <c r="BO117" s="36"/>
      <c r="BP117" s="36"/>
      <c r="BQ117" s="36">
        <v>196.68</v>
      </c>
      <c r="BR117" s="36">
        <v>0.42495899999999998</v>
      </c>
      <c r="BS117" s="36">
        <v>0.33786300000000002</v>
      </c>
      <c r="BT117" s="36">
        <v>1.2E-2</v>
      </c>
      <c r="BU117" s="36">
        <v>10.229825999999999</v>
      </c>
      <c r="BV117" s="36">
        <f t="shared" si="14"/>
        <v>6.7910463000000005</v>
      </c>
      <c r="BW117" s="4">
        <f t="shared" si="15"/>
        <v>2.7027200291999995</v>
      </c>
      <c r="BY117" s="4">
        <f t="shared" si="16"/>
        <v>23964.153792184272</v>
      </c>
      <c r="BZ117" s="4">
        <f t="shared" si="17"/>
        <v>4.8569167882799995</v>
      </c>
      <c r="CA117" s="4">
        <f t="shared" si="18"/>
        <v>184.973504089584</v>
      </c>
      <c r="CB117" s="4">
        <f t="shared" si="19"/>
        <v>0</v>
      </c>
    </row>
    <row r="118" spans="1:80" x14ac:dyDescent="0.25">
      <c r="A118" s="4">
        <v>41703</v>
      </c>
      <c r="B118" s="4">
        <v>0.6359163541666667</v>
      </c>
      <c r="C118" s="4">
        <v>13.988</v>
      </c>
      <c r="D118" s="4">
        <v>-5.9999999999999995E-4</v>
      </c>
      <c r="E118" s="4">
        <v>-5.8570270000000004</v>
      </c>
      <c r="F118" s="4">
        <v>1022.1</v>
      </c>
      <c r="G118" s="4">
        <v>7.2</v>
      </c>
      <c r="H118" s="4">
        <v>-11.5</v>
      </c>
      <c r="J118" s="4">
        <v>1.1599999999999999</v>
      </c>
      <c r="K118" s="4">
        <v>0.88319999999999999</v>
      </c>
      <c r="L118" s="4">
        <v>12.354900000000001</v>
      </c>
      <c r="M118" s="4">
        <v>0</v>
      </c>
      <c r="N118" s="4">
        <v>902.72439999999995</v>
      </c>
      <c r="O118" s="4">
        <v>6.3592000000000004</v>
      </c>
      <c r="P118" s="4">
        <v>909.1</v>
      </c>
      <c r="Q118" s="4">
        <v>679.54819999999995</v>
      </c>
      <c r="R118" s="4">
        <v>4.7869999999999999</v>
      </c>
      <c r="S118" s="4">
        <v>684.3</v>
      </c>
      <c r="T118" s="4">
        <v>0</v>
      </c>
      <c r="W118" s="4">
        <v>0</v>
      </c>
      <c r="X118" s="4">
        <v>1.0248999999999999</v>
      </c>
      <c r="Y118" s="4">
        <v>12.2</v>
      </c>
      <c r="Z118" s="4">
        <v>870</v>
      </c>
      <c r="AA118" s="4">
        <v>890</v>
      </c>
      <c r="AB118" s="4">
        <v>820</v>
      </c>
      <c r="AC118" s="4">
        <v>48</v>
      </c>
      <c r="AD118" s="4">
        <v>5.12</v>
      </c>
      <c r="AE118" s="4">
        <v>0.12</v>
      </c>
      <c r="AF118" s="4">
        <v>993</v>
      </c>
      <c r="AG118" s="4">
        <v>-12</v>
      </c>
      <c r="AH118" s="4">
        <v>12</v>
      </c>
      <c r="AI118" s="4">
        <v>15</v>
      </c>
      <c r="AJ118" s="4">
        <v>190</v>
      </c>
      <c r="AK118" s="4">
        <v>188</v>
      </c>
      <c r="AL118" s="4">
        <v>7.5</v>
      </c>
      <c r="AM118" s="4">
        <v>195</v>
      </c>
      <c r="AN118" s="4" t="s">
        <v>155</v>
      </c>
      <c r="AO118" s="4">
        <v>2</v>
      </c>
      <c r="AP118" s="4">
        <v>0.84417824074074066</v>
      </c>
      <c r="AQ118" s="4">
        <v>47.162565999999998</v>
      </c>
      <c r="AR118" s="4">
        <v>-88.492407999999998</v>
      </c>
      <c r="AS118" s="4">
        <v>319.39999999999998</v>
      </c>
      <c r="AT118" s="4">
        <v>36.9</v>
      </c>
      <c r="AU118" s="4">
        <v>12</v>
      </c>
      <c r="AV118" s="4">
        <v>9</v>
      </c>
      <c r="AW118" s="4" t="s">
        <v>423</v>
      </c>
      <c r="AX118" s="4">
        <v>1.5</v>
      </c>
      <c r="AY118" s="4">
        <v>1.1000000000000001</v>
      </c>
      <c r="AZ118" s="4">
        <v>2.2999999999999998</v>
      </c>
      <c r="BA118" s="4">
        <v>14.048999999999999</v>
      </c>
      <c r="BB118" s="4">
        <v>15.2</v>
      </c>
      <c r="BC118" s="4">
        <v>1.08</v>
      </c>
      <c r="BD118" s="4">
        <v>13.222</v>
      </c>
      <c r="BE118" s="4">
        <v>3035.7469999999998</v>
      </c>
      <c r="BF118" s="4">
        <v>0</v>
      </c>
      <c r="BG118" s="4">
        <v>23.228000000000002</v>
      </c>
      <c r="BH118" s="4">
        <v>0.16400000000000001</v>
      </c>
      <c r="BI118" s="4">
        <v>23.391999999999999</v>
      </c>
      <c r="BJ118" s="4">
        <v>17.486000000000001</v>
      </c>
      <c r="BK118" s="4">
        <v>0.123</v>
      </c>
      <c r="BL118" s="4">
        <v>17.609000000000002</v>
      </c>
      <c r="BM118" s="4">
        <v>0</v>
      </c>
      <c r="BQ118" s="4">
        <v>183.102</v>
      </c>
      <c r="BR118" s="4">
        <v>0.421958</v>
      </c>
      <c r="BS118" s="4">
        <v>0.33713700000000002</v>
      </c>
      <c r="BT118" s="4">
        <v>1.2E-2</v>
      </c>
      <c r="BU118" s="4">
        <v>10.157584</v>
      </c>
      <c r="BV118" s="36">
        <f t="shared" si="14"/>
        <v>6.7764537000000011</v>
      </c>
      <c r="BW118" s="4">
        <f t="shared" si="15"/>
        <v>2.6836336928</v>
      </c>
      <c r="BY118" s="4">
        <f t="shared" si="16"/>
        <v>23805.280179851456</v>
      </c>
      <c r="BZ118" s="4">
        <f t="shared" si="17"/>
        <v>0</v>
      </c>
      <c r="CA118" s="4">
        <f t="shared" si="18"/>
        <v>137.11917667212802</v>
      </c>
      <c r="CB118" s="4">
        <f t="shared" si="19"/>
        <v>0</v>
      </c>
    </row>
    <row r="119" spans="1:80" x14ac:dyDescent="0.25">
      <c r="A119" s="4">
        <v>41703</v>
      </c>
      <c r="B119" s="4">
        <v>0.63592792824074074</v>
      </c>
      <c r="C119" s="4">
        <v>13.817</v>
      </c>
      <c r="D119" s="4">
        <v>1.9E-3</v>
      </c>
      <c r="E119" s="4">
        <v>18.513404000000001</v>
      </c>
      <c r="F119" s="4">
        <v>839.4</v>
      </c>
      <c r="G119" s="4">
        <v>6.2</v>
      </c>
      <c r="H119" s="4">
        <v>-8.5</v>
      </c>
      <c r="J119" s="4">
        <v>1.01</v>
      </c>
      <c r="K119" s="4">
        <v>0.88470000000000004</v>
      </c>
      <c r="L119" s="4">
        <v>12.223599999999999</v>
      </c>
      <c r="M119" s="4">
        <v>1.6000000000000001E-3</v>
      </c>
      <c r="N119" s="4">
        <v>742.55870000000004</v>
      </c>
      <c r="O119" s="4">
        <v>5.4661999999999997</v>
      </c>
      <c r="P119" s="4">
        <v>748</v>
      </c>
      <c r="Q119" s="4">
        <v>558.97950000000003</v>
      </c>
      <c r="R119" s="4">
        <v>4.1148999999999996</v>
      </c>
      <c r="S119" s="4">
        <v>563.1</v>
      </c>
      <c r="T119" s="4">
        <v>0</v>
      </c>
      <c r="W119" s="4">
        <v>0</v>
      </c>
      <c r="X119" s="4">
        <v>0.89639999999999997</v>
      </c>
      <c r="Y119" s="4">
        <v>12.1</v>
      </c>
      <c r="Z119" s="4">
        <v>870</v>
      </c>
      <c r="AA119" s="4">
        <v>889</v>
      </c>
      <c r="AB119" s="4">
        <v>822</v>
      </c>
      <c r="AC119" s="4">
        <v>48</v>
      </c>
      <c r="AD119" s="4">
        <v>5.12</v>
      </c>
      <c r="AE119" s="4">
        <v>0.12</v>
      </c>
      <c r="AF119" s="4">
        <v>993</v>
      </c>
      <c r="AG119" s="4">
        <v>-12</v>
      </c>
      <c r="AH119" s="4">
        <v>12.137</v>
      </c>
      <c r="AI119" s="4">
        <v>15</v>
      </c>
      <c r="AJ119" s="4">
        <v>190</v>
      </c>
      <c r="AK119" s="4">
        <v>188</v>
      </c>
      <c r="AL119" s="4">
        <v>7.8</v>
      </c>
      <c r="AM119" s="4">
        <v>195</v>
      </c>
      <c r="AN119" s="4" t="s">
        <v>155</v>
      </c>
      <c r="AO119" s="4">
        <v>2</v>
      </c>
      <c r="AP119" s="4">
        <v>0.84418981481481481</v>
      </c>
      <c r="AQ119" s="4">
        <v>47.162461999999998</v>
      </c>
      <c r="AR119" s="4">
        <v>-88.492482999999993</v>
      </c>
      <c r="AS119" s="4">
        <v>319.3</v>
      </c>
      <c r="AT119" s="4">
        <v>38</v>
      </c>
      <c r="AU119" s="4">
        <v>12</v>
      </c>
      <c r="AV119" s="4">
        <v>9</v>
      </c>
      <c r="AW119" s="4" t="s">
        <v>423</v>
      </c>
      <c r="AX119" s="4">
        <v>1.5</v>
      </c>
      <c r="AY119" s="4">
        <v>1.1000000000000001</v>
      </c>
      <c r="AZ119" s="4">
        <v>2.2999999999999998</v>
      </c>
      <c r="BA119" s="4">
        <v>14.048999999999999</v>
      </c>
      <c r="BB119" s="4">
        <v>15.37</v>
      </c>
      <c r="BC119" s="4">
        <v>1.0900000000000001</v>
      </c>
      <c r="BD119" s="4">
        <v>13.038</v>
      </c>
      <c r="BE119" s="4">
        <v>3035.4450000000002</v>
      </c>
      <c r="BF119" s="4">
        <v>0.25900000000000001</v>
      </c>
      <c r="BG119" s="4">
        <v>19.309999999999999</v>
      </c>
      <c r="BH119" s="4">
        <v>0.14199999999999999</v>
      </c>
      <c r="BI119" s="4">
        <v>19.452999999999999</v>
      </c>
      <c r="BJ119" s="4">
        <v>14.536</v>
      </c>
      <c r="BK119" s="4">
        <v>0.107</v>
      </c>
      <c r="BL119" s="4">
        <v>14.643000000000001</v>
      </c>
      <c r="BM119" s="4">
        <v>0</v>
      </c>
      <c r="BQ119" s="4">
        <v>161.84800000000001</v>
      </c>
      <c r="BR119" s="4">
        <v>0.36102699999999999</v>
      </c>
      <c r="BS119" s="4">
        <v>0.33772600000000003</v>
      </c>
      <c r="BT119" s="4">
        <v>1.2E-2</v>
      </c>
      <c r="BU119" s="4">
        <v>8.690823</v>
      </c>
      <c r="BV119" s="36">
        <f t="shared" si="14"/>
        <v>6.788292600000001</v>
      </c>
      <c r="BW119" s="4">
        <f t="shared" si="15"/>
        <v>2.2961154366000001</v>
      </c>
      <c r="BY119" s="4">
        <f t="shared" si="16"/>
        <v>20365.757750793422</v>
      </c>
      <c r="BZ119" s="4">
        <f t="shared" si="17"/>
        <v>1.7377126772039999</v>
      </c>
      <c r="CA119" s="4">
        <f t="shared" si="18"/>
        <v>97.526608014815992</v>
      </c>
      <c r="CB119" s="4">
        <f t="shared" si="19"/>
        <v>0</v>
      </c>
    </row>
    <row r="120" spans="1:80" x14ac:dyDescent="0.25">
      <c r="A120" s="4">
        <v>41703</v>
      </c>
      <c r="B120" s="4">
        <v>0.63593950231481478</v>
      </c>
      <c r="C120" s="4">
        <v>13.707000000000001</v>
      </c>
      <c r="D120" s="4">
        <v>2.8E-3</v>
      </c>
      <c r="E120" s="4">
        <v>27.831526</v>
      </c>
      <c r="F120" s="4">
        <v>990.8</v>
      </c>
      <c r="G120" s="4">
        <v>-2</v>
      </c>
      <c r="H120" s="4">
        <v>-14.2</v>
      </c>
      <c r="J120" s="4">
        <v>0.9</v>
      </c>
      <c r="K120" s="4">
        <v>0.88549999999999995</v>
      </c>
      <c r="L120" s="4">
        <v>12.1379</v>
      </c>
      <c r="M120" s="4">
        <v>2.5000000000000001E-3</v>
      </c>
      <c r="N120" s="4">
        <v>877.36770000000001</v>
      </c>
      <c r="O120" s="4">
        <v>0</v>
      </c>
      <c r="P120" s="4">
        <v>877.4</v>
      </c>
      <c r="Q120" s="4">
        <v>660.46029999999996</v>
      </c>
      <c r="R120" s="4">
        <v>0</v>
      </c>
      <c r="S120" s="4">
        <v>660.5</v>
      </c>
      <c r="T120" s="4">
        <v>0</v>
      </c>
      <c r="W120" s="4">
        <v>0</v>
      </c>
      <c r="X120" s="4">
        <v>0.79700000000000004</v>
      </c>
      <c r="Y120" s="4">
        <v>12.2</v>
      </c>
      <c r="Z120" s="4">
        <v>870</v>
      </c>
      <c r="AA120" s="4">
        <v>889</v>
      </c>
      <c r="AB120" s="4">
        <v>822</v>
      </c>
      <c r="AC120" s="4">
        <v>48</v>
      </c>
      <c r="AD120" s="4">
        <v>5.12</v>
      </c>
      <c r="AE120" s="4">
        <v>0.12</v>
      </c>
      <c r="AF120" s="4">
        <v>993</v>
      </c>
      <c r="AG120" s="4">
        <v>-12</v>
      </c>
      <c r="AH120" s="4">
        <v>12.863</v>
      </c>
      <c r="AI120" s="4">
        <v>15</v>
      </c>
      <c r="AJ120" s="4">
        <v>190</v>
      </c>
      <c r="AK120" s="4">
        <v>188</v>
      </c>
      <c r="AL120" s="4">
        <v>7.9</v>
      </c>
      <c r="AM120" s="4">
        <v>194.9</v>
      </c>
      <c r="AN120" s="4" t="s">
        <v>155</v>
      </c>
      <c r="AO120" s="4">
        <v>2</v>
      </c>
      <c r="AP120" s="4">
        <v>0.84418981481481481</v>
      </c>
      <c r="AQ120" s="4">
        <v>47.162408999999997</v>
      </c>
      <c r="AR120" s="4">
        <v>-88.492416000000006</v>
      </c>
      <c r="AS120" s="4">
        <v>319.3</v>
      </c>
      <c r="AT120" s="4">
        <v>42.2</v>
      </c>
      <c r="AU120" s="4">
        <v>12</v>
      </c>
      <c r="AV120" s="4">
        <v>9</v>
      </c>
      <c r="AW120" s="4" t="s">
        <v>423</v>
      </c>
      <c r="AX120" s="4">
        <v>1.4568000000000001</v>
      </c>
      <c r="AY120" s="4">
        <v>1.1215999999999999</v>
      </c>
      <c r="AZ120" s="4">
        <v>2.3216000000000001</v>
      </c>
      <c r="BA120" s="4">
        <v>14.048999999999999</v>
      </c>
      <c r="BB120" s="4">
        <v>15.49</v>
      </c>
      <c r="BC120" s="4">
        <v>1.1000000000000001</v>
      </c>
      <c r="BD120" s="4">
        <v>12.927</v>
      </c>
      <c r="BE120" s="4">
        <v>3035.3049999999998</v>
      </c>
      <c r="BF120" s="4">
        <v>0.39200000000000002</v>
      </c>
      <c r="BG120" s="4">
        <v>22.975999999999999</v>
      </c>
      <c r="BH120" s="4">
        <v>0</v>
      </c>
      <c r="BI120" s="4">
        <v>22.975999999999999</v>
      </c>
      <c r="BJ120" s="4">
        <v>17.295999999999999</v>
      </c>
      <c r="BK120" s="4">
        <v>0</v>
      </c>
      <c r="BL120" s="4">
        <v>17.295999999999999</v>
      </c>
      <c r="BM120" s="4">
        <v>0</v>
      </c>
      <c r="BQ120" s="4">
        <v>144.91200000000001</v>
      </c>
      <c r="BR120" s="4">
        <v>0.33832899999999999</v>
      </c>
      <c r="BS120" s="4">
        <v>0.33558900000000003</v>
      </c>
      <c r="BT120" s="4">
        <v>1.2E-2</v>
      </c>
      <c r="BU120" s="4">
        <v>8.144425</v>
      </c>
      <c r="BV120" s="36">
        <f t="shared" si="14"/>
        <v>6.745338900000001</v>
      </c>
      <c r="BW120" s="4">
        <f t="shared" si="15"/>
        <v>2.1517570849999998</v>
      </c>
      <c r="BY120" s="4">
        <f t="shared" si="16"/>
        <v>19084.468349810501</v>
      </c>
      <c r="BZ120" s="4">
        <f t="shared" si="17"/>
        <v>2.4646984712000002</v>
      </c>
      <c r="CA120" s="4">
        <f t="shared" si="18"/>
        <v>108.7485325456</v>
      </c>
      <c r="CB120" s="4">
        <f t="shared" si="19"/>
        <v>0</v>
      </c>
    </row>
    <row r="121" spans="1:80" x14ac:dyDescent="0.25">
      <c r="A121" s="4">
        <v>41703</v>
      </c>
      <c r="B121" s="4">
        <v>0.63595107638888893</v>
      </c>
      <c r="C121" s="4">
        <v>13.587</v>
      </c>
      <c r="D121" s="4">
        <v>3.0000000000000001E-3</v>
      </c>
      <c r="E121" s="4">
        <v>30</v>
      </c>
      <c r="F121" s="4">
        <v>1214.5999999999999</v>
      </c>
      <c r="G121" s="4">
        <v>-2.1</v>
      </c>
      <c r="H121" s="4">
        <v>-18.7</v>
      </c>
      <c r="J121" s="4">
        <v>0.81</v>
      </c>
      <c r="K121" s="4">
        <v>0.88639999999999997</v>
      </c>
      <c r="L121" s="4">
        <v>12.043200000000001</v>
      </c>
      <c r="M121" s="4">
        <v>2.7000000000000001E-3</v>
      </c>
      <c r="N121" s="4">
        <v>1076.6162999999999</v>
      </c>
      <c r="O121" s="4">
        <v>0</v>
      </c>
      <c r="P121" s="4">
        <v>1076.5999999999999</v>
      </c>
      <c r="Q121" s="4">
        <v>810.44970000000001</v>
      </c>
      <c r="R121" s="4">
        <v>0</v>
      </c>
      <c r="S121" s="4">
        <v>810.4</v>
      </c>
      <c r="T121" s="4">
        <v>0</v>
      </c>
      <c r="W121" s="4">
        <v>0</v>
      </c>
      <c r="X121" s="4">
        <v>0.72099999999999997</v>
      </c>
      <c r="Y121" s="4">
        <v>12.2</v>
      </c>
      <c r="Z121" s="4">
        <v>870</v>
      </c>
      <c r="AA121" s="4">
        <v>889</v>
      </c>
      <c r="AB121" s="4">
        <v>822</v>
      </c>
      <c r="AC121" s="4">
        <v>48</v>
      </c>
      <c r="AD121" s="4">
        <v>5.12</v>
      </c>
      <c r="AE121" s="4">
        <v>0.12</v>
      </c>
      <c r="AF121" s="4">
        <v>993</v>
      </c>
      <c r="AG121" s="4">
        <v>-12</v>
      </c>
      <c r="AH121" s="4">
        <v>12</v>
      </c>
      <c r="AI121" s="4">
        <v>15</v>
      </c>
      <c r="AJ121" s="4">
        <v>190</v>
      </c>
      <c r="AK121" s="4">
        <v>188.1</v>
      </c>
      <c r="AL121" s="4">
        <v>7.6</v>
      </c>
      <c r="AM121" s="4">
        <v>194.5</v>
      </c>
      <c r="AN121" s="4" t="s">
        <v>155</v>
      </c>
      <c r="AO121" s="4">
        <v>2</v>
      </c>
      <c r="AP121" s="4">
        <v>0.84420138888888896</v>
      </c>
      <c r="AQ121" s="4">
        <v>47.162146</v>
      </c>
      <c r="AR121" s="4">
        <v>-88.492157000000006</v>
      </c>
      <c r="AS121" s="4">
        <v>319.2</v>
      </c>
      <c r="AT121" s="4">
        <v>42.2</v>
      </c>
      <c r="AU121" s="4">
        <v>12</v>
      </c>
      <c r="AV121" s="4">
        <v>9</v>
      </c>
      <c r="AW121" s="4" t="s">
        <v>423</v>
      </c>
      <c r="AX121" s="4">
        <v>1.3</v>
      </c>
      <c r="AY121" s="4">
        <v>1.2</v>
      </c>
      <c r="AZ121" s="4">
        <v>2.4</v>
      </c>
      <c r="BA121" s="4">
        <v>14.048999999999999</v>
      </c>
      <c r="BB121" s="4">
        <v>15.61</v>
      </c>
      <c r="BC121" s="4">
        <v>1.1100000000000001</v>
      </c>
      <c r="BD121" s="4">
        <v>12.819000000000001</v>
      </c>
      <c r="BE121" s="4">
        <v>3035.33</v>
      </c>
      <c r="BF121" s="4">
        <v>0.42699999999999999</v>
      </c>
      <c r="BG121" s="4">
        <v>28.416</v>
      </c>
      <c r="BH121" s="4">
        <v>0</v>
      </c>
      <c r="BI121" s="4">
        <v>28.416</v>
      </c>
      <c r="BJ121" s="4">
        <v>21.390999999999998</v>
      </c>
      <c r="BK121" s="4">
        <v>0</v>
      </c>
      <c r="BL121" s="4">
        <v>21.390999999999998</v>
      </c>
      <c r="BM121" s="4">
        <v>0</v>
      </c>
      <c r="BQ121" s="4">
        <v>132.12200000000001</v>
      </c>
      <c r="BR121" s="4">
        <v>0.347383</v>
      </c>
      <c r="BS121" s="4">
        <v>0.33300000000000002</v>
      </c>
      <c r="BT121" s="4">
        <v>1.1863E-2</v>
      </c>
      <c r="BU121" s="4">
        <v>8.3623770000000004</v>
      </c>
      <c r="BV121" s="36">
        <f t="shared" si="14"/>
        <v>6.6933000000000007</v>
      </c>
      <c r="BW121" s="4">
        <f t="shared" si="15"/>
        <v>2.2093400033999999</v>
      </c>
      <c r="BY121" s="4">
        <f t="shared" si="16"/>
        <v>19595.346957704522</v>
      </c>
      <c r="BZ121" s="4">
        <f t="shared" si="17"/>
        <v>2.7566074037880002</v>
      </c>
      <c r="CA121" s="4">
        <f t="shared" si="18"/>
        <v>138.095056146204</v>
      </c>
      <c r="CB121" s="4">
        <f t="shared" si="19"/>
        <v>0</v>
      </c>
    </row>
    <row r="122" spans="1:80" x14ac:dyDescent="0.25">
      <c r="A122" s="4">
        <v>41703</v>
      </c>
      <c r="B122" s="4">
        <v>0.63596265046296296</v>
      </c>
      <c r="C122" s="4">
        <v>13.39</v>
      </c>
      <c r="D122" s="4">
        <v>3.0000000000000001E-3</v>
      </c>
      <c r="E122" s="4">
        <v>30</v>
      </c>
      <c r="F122" s="4">
        <v>1308.8</v>
      </c>
      <c r="G122" s="4">
        <v>-4.3</v>
      </c>
      <c r="H122" s="4">
        <v>-11.2</v>
      </c>
      <c r="J122" s="4">
        <v>0.94</v>
      </c>
      <c r="K122" s="4">
        <v>0.88800000000000001</v>
      </c>
      <c r="L122" s="4">
        <v>11.89</v>
      </c>
      <c r="M122" s="4">
        <v>2.7000000000000001E-3</v>
      </c>
      <c r="N122" s="4">
        <v>1162.1636000000001</v>
      </c>
      <c r="O122" s="4">
        <v>0</v>
      </c>
      <c r="P122" s="4">
        <v>1162.2</v>
      </c>
      <c r="Q122" s="4">
        <v>874.84749999999997</v>
      </c>
      <c r="R122" s="4">
        <v>0</v>
      </c>
      <c r="S122" s="4">
        <v>874.8</v>
      </c>
      <c r="T122" s="4">
        <v>0</v>
      </c>
      <c r="W122" s="4">
        <v>0</v>
      </c>
      <c r="X122" s="4">
        <v>0.83489999999999998</v>
      </c>
      <c r="Y122" s="4">
        <v>12.2</v>
      </c>
      <c r="Z122" s="4">
        <v>868</v>
      </c>
      <c r="AA122" s="4">
        <v>890</v>
      </c>
      <c r="AB122" s="4">
        <v>823</v>
      </c>
      <c r="AC122" s="4">
        <v>48</v>
      </c>
      <c r="AD122" s="4">
        <v>5.12</v>
      </c>
      <c r="AE122" s="4">
        <v>0.12</v>
      </c>
      <c r="AF122" s="4">
        <v>993</v>
      </c>
      <c r="AG122" s="4">
        <v>-12</v>
      </c>
      <c r="AH122" s="4">
        <v>12</v>
      </c>
      <c r="AI122" s="4">
        <v>15</v>
      </c>
      <c r="AJ122" s="4">
        <v>190</v>
      </c>
      <c r="AK122" s="4">
        <v>189</v>
      </c>
      <c r="AL122" s="4">
        <v>7.8</v>
      </c>
      <c r="AM122" s="4">
        <v>194.1</v>
      </c>
      <c r="AN122" s="4" t="s">
        <v>155</v>
      </c>
      <c r="AO122" s="4">
        <v>2</v>
      </c>
      <c r="AP122" s="4">
        <v>0.84422453703703704</v>
      </c>
      <c r="AQ122" s="4">
        <v>47.161847000000002</v>
      </c>
      <c r="AR122" s="4">
        <v>-88.492093999999994</v>
      </c>
      <c r="AS122" s="4">
        <v>319.10000000000002</v>
      </c>
      <c r="AT122" s="4">
        <v>42.2</v>
      </c>
      <c r="AU122" s="4">
        <v>12</v>
      </c>
      <c r="AV122" s="4">
        <v>7</v>
      </c>
      <c r="AW122" s="4" t="s">
        <v>425</v>
      </c>
      <c r="AX122" s="4">
        <v>1.3</v>
      </c>
      <c r="AY122" s="4">
        <v>1.2</v>
      </c>
      <c r="AZ122" s="4">
        <v>2.4</v>
      </c>
      <c r="BA122" s="4">
        <v>14.048999999999999</v>
      </c>
      <c r="BB122" s="4">
        <v>15.83</v>
      </c>
      <c r="BC122" s="4">
        <v>1.1299999999999999</v>
      </c>
      <c r="BD122" s="4">
        <v>12.616</v>
      </c>
      <c r="BE122" s="4">
        <v>3035.45</v>
      </c>
      <c r="BF122" s="4">
        <v>0.433</v>
      </c>
      <c r="BG122" s="4">
        <v>31.07</v>
      </c>
      <c r="BH122" s="4">
        <v>0</v>
      </c>
      <c r="BI122" s="4">
        <v>31.07</v>
      </c>
      <c r="BJ122" s="4">
        <v>23.388999999999999</v>
      </c>
      <c r="BK122" s="4">
        <v>0</v>
      </c>
      <c r="BL122" s="4">
        <v>23.388999999999999</v>
      </c>
      <c r="BM122" s="4">
        <v>0</v>
      </c>
      <c r="BQ122" s="4">
        <v>154.988</v>
      </c>
      <c r="BR122" s="4">
        <v>0.29624499999999998</v>
      </c>
      <c r="BS122" s="4">
        <v>0.33286300000000002</v>
      </c>
      <c r="BT122" s="4">
        <v>1.0999999999999999E-2</v>
      </c>
      <c r="BU122" s="4">
        <v>7.1313579999999996</v>
      </c>
      <c r="BV122" s="36">
        <f t="shared" si="14"/>
        <v>6.6905463000000012</v>
      </c>
      <c r="BW122" s="4">
        <f t="shared" si="15"/>
        <v>1.8841047835999998</v>
      </c>
      <c r="BY122" s="4">
        <f t="shared" si="16"/>
        <v>16711.391854929199</v>
      </c>
      <c r="BZ122" s="4">
        <f t="shared" si="17"/>
        <v>2.3838418268079997</v>
      </c>
      <c r="CA122" s="4">
        <f t="shared" si="18"/>
        <v>128.765996506264</v>
      </c>
      <c r="CB122" s="4">
        <f t="shared" si="19"/>
        <v>0</v>
      </c>
    </row>
    <row r="123" spans="1:80" x14ac:dyDescent="0.25">
      <c r="A123" s="4">
        <v>41703</v>
      </c>
      <c r="B123" s="4">
        <v>0.635974224537037</v>
      </c>
      <c r="C123" s="4">
        <v>12.273</v>
      </c>
      <c r="D123" s="4">
        <v>2.0999999999999999E-3</v>
      </c>
      <c r="E123" s="4">
        <v>21.263877000000001</v>
      </c>
      <c r="F123" s="4">
        <v>1439.8</v>
      </c>
      <c r="G123" s="4">
        <v>-8.6</v>
      </c>
      <c r="H123" s="4">
        <v>-40.1</v>
      </c>
      <c r="J123" s="4">
        <v>1.29</v>
      </c>
      <c r="K123" s="4">
        <v>0.89680000000000004</v>
      </c>
      <c r="L123" s="4">
        <v>11.005699999999999</v>
      </c>
      <c r="M123" s="4">
        <v>1.9E-3</v>
      </c>
      <c r="N123" s="4">
        <v>1291.1661999999999</v>
      </c>
      <c r="O123" s="4">
        <v>0</v>
      </c>
      <c r="P123" s="4">
        <v>1291.2</v>
      </c>
      <c r="Q123" s="4">
        <v>971.95749999999998</v>
      </c>
      <c r="R123" s="4">
        <v>0</v>
      </c>
      <c r="S123" s="4">
        <v>972</v>
      </c>
      <c r="T123" s="4">
        <v>0</v>
      </c>
      <c r="W123" s="4">
        <v>0</v>
      </c>
      <c r="X123" s="4">
        <v>1.1532</v>
      </c>
      <c r="Y123" s="4">
        <v>12.1</v>
      </c>
      <c r="Z123" s="4">
        <v>868</v>
      </c>
      <c r="AA123" s="4">
        <v>889</v>
      </c>
      <c r="AB123" s="4">
        <v>822</v>
      </c>
      <c r="AC123" s="4">
        <v>48</v>
      </c>
      <c r="AD123" s="4">
        <v>5.12</v>
      </c>
      <c r="AE123" s="4">
        <v>0.12</v>
      </c>
      <c r="AF123" s="4">
        <v>993</v>
      </c>
      <c r="AG123" s="4">
        <v>-12</v>
      </c>
      <c r="AH123" s="4">
        <v>12</v>
      </c>
      <c r="AI123" s="4">
        <v>15</v>
      </c>
      <c r="AJ123" s="4">
        <v>190</v>
      </c>
      <c r="AK123" s="4">
        <v>189</v>
      </c>
      <c r="AL123" s="4">
        <v>7.7</v>
      </c>
      <c r="AM123" s="4">
        <v>194.2</v>
      </c>
      <c r="AN123" s="4" t="s">
        <v>155</v>
      </c>
      <c r="AO123" s="4">
        <v>2</v>
      </c>
      <c r="AP123" s="4">
        <v>0.84423611111111108</v>
      </c>
      <c r="AQ123" s="4">
        <v>47.161670000000001</v>
      </c>
      <c r="AR123" s="4">
        <v>-88.492011000000005</v>
      </c>
      <c r="AS123" s="4">
        <v>319</v>
      </c>
      <c r="AT123" s="4">
        <v>43</v>
      </c>
      <c r="AU123" s="4">
        <v>12</v>
      </c>
      <c r="AV123" s="4">
        <v>6</v>
      </c>
      <c r="AW123" s="4" t="s">
        <v>426</v>
      </c>
      <c r="AX123" s="4">
        <v>1.2352000000000001</v>
      </c>
      <c r="AY123" s="4">
        <v>1.2216</v>
      </c>
      <c r="AZ123" s="4">
        <v>2.3351999999999999</v>
      </c>
      <c r="BA123" s="4">
        <v>14.048999999999999</v>
      </c>
      <c r="BB123" s="4">
        <v>17.18</v>
      </c>
      <c r="BC123" s="4">
        <v>1.22</v>
      </c>
      <c r="BD123" s="4">
        <v>11.510999999999999</v>
      </c>
      <c r="BE123" s="4">
        <v>3036.4270000000001</v>
      </c>
      <c r="BF123" s="4">
        <v>0.33500000000000002</v>
      </c>
      <c r="BG123" s="4">
        <v>37.305</v>
      </c>
      <c r="BH123" s="4">
        <v>0</v>
      </c>
      <c r="BI123" s="4">
        <v>37.305</v>
      </c>
      <c r="BJ123" s="4">
        <v>28.082000000000001</v>
      </c>
      <c r="BK123" s="4">
        <v>0</v>
      </c>
      <c r="BL123" s="4">
        <v>28.082000000000001</v>
      </c>
      <c r="BM123" s="4">
        <v>0</v>
      </c>
      <c r="BQ123" s="4">
        <v>231.32900000000001</v>
      </c>
      <c r="BR123" s="4">
        <v>0.18823200000000001</v>
      </c>
      <c r="BS123" s="4">
        <v>0.33213700000000002</v>
      </c>
      <c r="BT123" s="4">
        <v>1.0999999999999999E-2</v>
      </c>
      <c r="BU123" s="4">
        <v>4.5312150000000004</v>
      </c>
      <c r="BV123" s="36">
        <f t="shared" si="14"/>
        <v>6.6759537000000009</v>
      </c>
      <c r="BW123" s="4">
        <f t="shared" si="15"/>
        <v>1.197147003</v>
      </c>
      <c r="BY123" s="4">
        <f t="shared" si="16"/>
        <v>10621.719155117462</v>
      </c>
      <c r="BZ123" s="4">
        <f t="shared" si="17"/>
        <v>1.1718628233000004</v>
      </c>
      <c r="CA123" s="4">
        <f t="shared" si="18"/>
        <v>98.233587474360007</v>
      </c>
      <c r="CB123" s="4">
        <f t="shared" si="19"/>
        <v>0</v>
      </c>
    </row>
    <row r="124" spans="1:80" x14ac:dyDescent="0.25">
      <c r="A124" s="4">
        <v>41703</v>
      </c>
      <c r="B124" s="4">
        <v>0.63598579861111115</v>
      </c>
      <c r="C124" s="4">
        <v>11.941000000000001</v>
      </c>
      <c r="D124" s="4">
        <v>1.6000000000000001E-3</v>
      </c>
      <c r="E124" s="4">
        <v>15.88785</v>
      </c>
      <c r="F124" s="4">
        <v>1356</v>
      </c>
      <c r="G124" s="4">
        <v>-3.4</v>
      </c>
      <c r="H124" s="4">
        <v>-10</v>
      </c>
      <c r="J124" s="4">
        <v>1.54</v>
      </c>
      <c r="K124" s="4">
        <v>0.89939999999999998</v>
      </c>
      <c r="L124" s="4">
        <v>10.7399</v>
      </c>
      <c r="M124" s="4">
        <v>1.4E-3</v>
      </c>
      <c r="N124" s="4">
        <v>1219.6116</v>
      </c>
      <c r="O124" s="4">
        <v>0</v>
      </c>
      <c r="P124" s="4">
        <v>1219.5999999999999</v>
      </c>
      <c r="Q124" s="4">
        <v>918.09289999999999</v>
      </c>
      <c r="R124" s="4">
        <v>0</v>
      </c>
      <c r="S124" s="4">
        <v>918.1</v>
      </c>
      <c r="T124" s="4">
        <v>0</v>
      </c>
      <c r="W124" s="4">
        <v>0</v>
      </c>
      <c r="X124" s="4">
        <v>1.3889</v>
      </c>
      <c r="Y124" s="4">
        <v>12.1</v>
      </c>
      <c r="Z124" s="4">
        <v>868</v>
      </c>
      <c r="AA124" s="4">
        <v>889</v>
      </c>
      <c r="AB124" s="4">
        <v>822</v>
      </c>
      <c r="AC124" s="4">
        <v>48</v>
      </c>
      <c r="AD124" s="4">
        <v>5.12</v>
      </c>
      <c r="AE124" s="4">
        <v>0.12</v>
      </c>
      <c r="AF124" s="4">
        <v>993</v>
      </c>
      <c r="AG124" s="4">
        <v>-12</v>
      </c>
      <c r="AH124" s="4">
        <v>12.137</v>
      </c>
      <c r="AI124" s="4">
        <v>15</v>
      </c>
      <c r="AJ124" s="4">
        <v>190</v>
      </c>
      <c r="AK124" s="4">
        <v>189</v>
      </c>
      <c r="AL124" s="4">
        <v>7.7</v>
      </c>
      <c r="AM124" s="4">
        <v>194.6</v>
      </c>
      <c r="AN124" s="4" t="s">
        <v>155</v>
      </c>
      <c r="AO124" s="4">
        <v>2</v>
      </c>
      <c r="AP124" s="4">
        <v>0.84424768518518523</v>
      </c>
      <c r="AQ124" s="4">
        <v>47.161451</v>
      </c>
      <c r="AR124" s="4">
        <v>-88.491639000000006</v>
      </c>
      <c r="AS124" s="4">
        <v>318.7</v>
      </c>
      <c r="AT124" s="4">
        <v>45.3</v>
      </c>
      <c r="AU124" s="4">
        <v>12</v>
      </c>
      <c r="AV124" s="4">
        <v>8</v>
      </c>
      <c r="AW124" s="4" t="s">
        <v>411</v>
      </c>
      <c r="AX124" s="4">
        <v>1</v>
      </c>
      <c r="AY124" s="4">
        <v>1.3</v>
      </c>
      <c r="AZ124" s="4">
        <v>2.0352000000000001</v>
      </c>
      <c r="BA124" s="4">
        <v>14.048999999999999</v>
      </c>
      <c r="BB124" s="4">
        <v>17.64</v>
      </c>
      <c r="BC124" s="4">
        <v>1.26</v>
      </c>
      <c r="BD124" s="4">
        <v>11.183</v>
      </c>
      <c r="BE124" s="4">
        <v>3036.8229999999999</v>
      </c>
      <c r="BF124" s="4">
        <v>0.25700000000000001</v>
      </c>
      <c r="BG124" s="4">
        <v>36.113999999999997</v>
      </c>
      <c r="BH124" s="4">
        <v>0</v>
      </c>
      <c r="BI124" s="4">
        <v>36.113999999999997</v>
      </c>
      <c r="BJ124" s="4">
        <v>27.186</v>
      </c>
      <c r="BK124" s="4">
        <v>0</v>
      </c>
      <c r="BL124" s="4">
        <v>27.186</v>
      </c>
      <c r="BM124" s="4">
        <v>0</v>
      </c>
      <c r="BQ124" s="4">
        <v>285.56299999999999</v>
      </c>
      <c r="BR124" s="4">
        <v>0.13916500000000001</v>
      </c>
      <c r="BS124" s="4">
        <v>0.33395900000000001</v>
      </c>
      <c r="BT124" s="4">
        <v>1.1136999999999999E-2</v>
      </c>
      <c r="BU124" s="4">
        <v>3.35005</v>
      </c>
      <c r="BV124" s="36">
        <f t="shared" si="14"/>
        <v>6.7125759000000009</v>
      </c>
      <c r="BW124" s="4">
        <f t="shared" si="15"/>
        <v>0.88508321000000001</v>
      </c>
      <c r="BY124" s="4">
        <f t="shared" si="16"/>
        <v>7853.9488639677993</v>
      </c>
      <c r="BZ124" s="4">
        <f t="shared" si="17"/>
        <v>0.66466332020000007</v>
      </c>
      <c r="CA124" s="4">
        <f t="shared" si="18"/>
        <v>70.309482579600001</v>
      </c>
      <c r="CB124" s="4">
        <f t="shared" si="19"/>
        <v>0</v>
      </c>
    </row>
    <row r="125" spans="1:80" x14ac:dyDescent="0.25">
      <c r="A125" s="4">
        <v>41703</v>
      </c>
      <c r="B125" s="4">
        <v>0.63599737268518519</v>
      </c>
      <c r="C125" s="4">
        <v>13.193</v>
      </c>
      <c r="D125" s="4">
        <v>1.09E-2</v>
      </c>
      <c r="E125" s="4">
        <v>109.345794</v>
      </c>
      <c r="F125" s="4">
        <v>1210.7</v>
      </c>
      <c r="G125" s="4">
        <v>-6</v>
      </c>
      <c r="H125" s="4">
        <v>-20.100000000000001</v>
      </c>
      <c r="J125" s="4">
        <v>1.8</v>
      </c>
      <c r="K125" s="4">
        <v>0.88929999999999998</v>
      </c>
      <c r="L125" s="4">
        <v>11.732699999999999</v>
      </c>
      <c r="M125" s="4">
        <v>9.7000000000000003E-3</v>
      </c>
      <c r="N125" s="4">
        <v>1076.7026000000001</v>
      </c>
      <c r="O125" s="4">
        <v>0</v>
      </c>
      <c r="P125" s="4">
        <v>1076.7</v>
      </c>
      <c r="Q125" s="4">
        <v>810.5566</v>
      </c>
      <c r="R125" s="4">
        <v>0</v>
      </c>
      <c r="S125" s="4">
        <v>810.6</v>
      </c>
      <c r="T125" s="4">
        <v>0</v>
      </c>
      <c r="W125" s="4">
        <v>0</v>
      </c>
      <c r="X125" s="4">
        <v>1.599</v>
      </c>
      <c r="Y125" s="4">
        <v>12.2</v>
      </c>
      <c r="Z125" s="4">
        <v>869</v>
      </c>
      <c r="AA125" s="4">
        <v>889</v>
      </c>
      <c r="AB125" s="4">
        <v>822</v>
      </c>
      <c r="AC125" s="4">
        <v>48.1</v>
      </c>
      <c r="AD125" s="4">
        <v>5.14</v>
      </c>
      <c r="AE125" s="4">
        <v>0.12</v>
      </c>
      <c r="AF125" s="4">
        <v>993</v>
      </c>
      <c r="AG125" s="4">
        <v>-12</v>
      </c>
      <c r="AH125" s="4">
        <v>13</v>
      </c>
      <c r="AI125" s="4">
        <v>15</v>
      </c>
      <c r="AJ125" s="4">
        <v>190</v>
      </c>
      <c r="AK125" s="4">
        <v>189</v>
      </c>
      <c r="AL125" s="4">
        <v>7.4</v>
      </c>
      <c r="AM125" s="4">
        <v>194.9</v>
      </c>
      <c r="AN125" s="4" t="s">
        <v>155</v>
      </c>
      <c r="AO125" s="4">
        <v>2</v>
      </c>
      <c r="AP125" s="4">
        <v>0.84425925925925915</v>
      </c>
      <c r="AQ125" s="4">
        <v>47.161217000000001</v>
      </c>
      <c r="AR125" s="4">
        <v>-88.490988999999999</v>
      </c>
      <c r="AS125" s="4">
        <v>318.39999999999998</v>
      </c>
      <c r="AT125" s="4">
        <v>42.2</v>
      </c>
      <c r="AU125" s="4">
        <v>12</v>
      </c>
      <c r="AV125" s="4">
        <v>9</v>
      </c>
      <c r="AW125" s="4" t="s">
        <v>412</v>
      </c>
      <c r="AX125" s="4">
        <v>1</v>
      </c>
      <c r="AY125" s="4">
        <v>1.3</v>
      </c>
      <c r="AZ125" s="4">
        <v>1.8</v>
      </c>
      <c r="BA125" s="4">
        <v>14.048999999999999</v>
      </c>
      <c r="BB125" s="4">
        <v>16.04</v>
      </c>
      <c r="BC125" s="4">
        <v>1.1399999999999999</v>
      </c>
      <c r="BD125" s="4">
        <v>12.449</v>
      </c>
      <c r="BE125" s="4">
        <v>3033.7460000000001</v>
      </c>
      <c r="BF125" s="4">
        <v>1.6</v>
      </c>
      <c r="BG125" s="4">
        <v>29.155000000000001</v>
      </c>
      <c r="BH125" s="4">
        <v>0</v>
      </c>
      <c r="BI125" s="4">
        <v>29.155000000000001</v>
      </c>
      <c r="BJ125" s="4">
        <v>21.948</v>
      </c>
      <c r="BK125" s="4">
        <v>0</v>
      </c>
      <c r="BL125" s="4">
        <v>21.948</v>
      </c>
      <c r="BM125" s="4">
        <v>0</v>
      </c>
      <c r="BQ125" s="4">
        <v>300.62400000000002</v>
      </c>
      <c r="BR125" s="4">
        <v>0.22731999999999999</v>
      </c>
      <c r="BS125" s="4">
        <v>0.33917799999999998</v>
      </c>
      <c r="BT125" s="4">
        <v>1.2E-2</v>
      </c>
      <c r="BU125" s="4">
        <v>5.4721609999999998</v>
      </c>
      <c r="BV125" s="36">
        <f t="shared" si="14"/>
        <v>6.8174777999999998</v>
      </c>
      <c r="BW125" s="4">
        <f t="shared" si="15"/>
        <v>1.4457449361999999</v>
      </c>
      <c r="BY125" s="4">
        <f t="shared" si="16"/>
        <v>12816.085132821832</v>
      </c>
      <c r="BZ125" s="4">
        <f t="shared" si="17"/>
        <v>6.7592132671999998</v>
      </c>
      <c r="CA125" s="4">
        <f t="shared" si="18"/>
        <v>92.719507992816006</v>
      </c>
      <c r="CB125" s="4">
        <f t="shared" si="19"/>
        <v>0</v>
      </c>
    </row>
    <row r="126" spans="1:80" x14ac:dyDescent="0.25">
      <c r="A126" s="4">
        <v>41703</v>
      </c>
      <c r="B126" s="4">
        <v>0.63600894675925923</v>
      </c>
      <c r="C126" s="4">
        <v>14.093</v>
      </c>
      <c r="D126" s="4">
        <v>3.8999999999999998E-3</v>
      </c>
      <c r="E126" s="4">
        <v>38.503999999999998</v>
      </c>
      <c r="F126" s="4">
        <v>1075.2</v>
      </c>
      <c r="G126" s="4">
        <v>-0.7</v>
      </c>
      <c r="H126" s="4">
        <v>-26.7</v>
      </c>
      <c r="J126" s="4">
        <v>1.94</v>
      </c>
      <c r="K126" s="4">
        <v>0.88229999999999997</v>
      </c>
      <c r="L126" s="4">
        <v>12.4339</v>
      </c>
      <c r="M126" s="4">
        <v>3.3999999999999998E-3</v>
      </c>
      <c r="N126" s="4">
        <v>948.65329999999994</v>
      </c>
      <c r="O126" s="4">
        <v>0</v>
      </c>
      <c r="P126" s="4">
        <v>948.7</v>
      </c>
      <c r="Q126" s="4">
        <v>714.39250000000004</v>
      </c>
      <c r="R126" s="4">
        <v>0</v>
      </c>
      <c r="S126" s="4">
        <v>714.4</v>
      </c>
      <c r="T126" s="4">
        <v>0</v>
      </c>
      <c r="W126" s="4">
        <v>0</v>
      </c>
      <c r="X126" s="4">
        <v>1.7115</v>
      </c>
      <c r="Y126" s="4">
        <v>12.1</v>
      </c>
      <c r="Z126" s="4">
        <v>870</v>
      </c>
      <c r="AA126" s="4">
        <v>890</v>
      </c>
      <c r="AB126" s="4">
        <v>823</v>
      </c>
      <c r="AC126" s="4">
        <v>49</v>
      </c>
      <c r="AD126" s="4">
        <v>5.23</v>
      </c>
      <c r="AE126" s="4">
        <v>0.12</v>
      </c>
      <c r="AF126" s="4">
        <v>993</v>
      </c>
      <c r="AG126" s="4">
        <v>-12</v>
      </c>
      <c r="AH126" s="4">
        <v>13</v>
      </c>
      <c r="AI126" s="4">
        <v>15</v>
      </c>
      <c r="AJ126" s="4">
        <v>190</v>
      </c>
      <c r="AK126" s="4">
        <v>189</v>
      </c>
      <c r="AL126" s="4">
        <v>7.2</v>
      </c>
      <c r="AM126" s="4">
        <v>195</v>
      </c>
      <c r="AN126" s="4" t="s">
        <v>155</v>
      </c>
      <c r="AO126" s="4">
        <v>2</v>
      </c>
      <c r="AP126" s="4">
        <v>0.8442708333333333</v>
      </c>
      <c r="AQ126" s="4">
        <v>47.161099999999998</v>
      </c>
      <c r="AR126" s="4">
        <v>-88.490853000000001</v>
      </c>
      <c r="AS126" s="4">
        <v>317.89999999999998</v>
      </c>
      <c r="AT126" s="4">
        <v>40.6</v>
      </c>
      <c r="AU126" s="4">
        <v>12</v>
      </c>
      <c r="AV126" s="4">
        <v>9</v>
      </c>
      <c r="AW126" s="4" t="s">
        <v>412</v>
      </c>
      <c r="AX126" s="4">
        <v>1.0216000000000001</v>
      </c>
      <c r="AY126" s="4">
        <v>1.3</v>
      </c>
      <c r="AZ126" s="4">
        <v>1.8</v>
      </c>
      <c r="BA126" s="4">
        <v>14.048999999999999</v>
      </c>
      <c r="BB126" s="4">
        <v>15.09</v>
      </c>
      <c r="BC126" s="4">
        <v>1.07</v>
      </c>
      <c r="BD126" s="4">
        <v>13.343</v>
      </c>
      <c r="BE126" s="4">
        <v>3034.8519999999999</v>
      </c>
      <c r="BF126" s="4">
        <v>0.52800000000000002</v>
      </c>
      <c r="BG126" s="4">
        <v>24.248000000000001</v>
      </c>
      <c r="BH126" s="4">
        <v>0</v>
      </c>
      <c r="BI126" s="4">
        <v>24.248000000000001</v>
      </c>
      <c r="BJ126" s="4">
        <v>18.260000000000002</v>
      </c>
      <c r="BK126" s="4">
        <v>0</v>
      </c>
      <c r="BL126" s="4">
        <v>18.260000000000002</v>
      </c>
      <c r="BM126" s="4">
        <v>0</v>
      </c>
      <c r="BQ126" s="4">
        <v>303.73399999999998</v>
      </c>
      <c r="BR126" s="4">
        <v>0.52265600000000001</v>
      </c>
      <c r="BS126" s="4">
        <v>0.33427400000000002</v>
      </c>
      <c r="BT126" s="4">
        <v>1.2E-2</v>
      </c>
      <c r="BU126" s="4">
        <v>12.581637000000001</v>
      </c>
      <c r="BV126" s="36">
        <f t="shared" si="14"/>
        <v>6.7189074000000009</v>
      </c>
      <c r="BW126" s="4">
        <f t="shared" si="15"/>
        <v>3.3240684954000002</v>
      </c>
      <c r="BY126" s="4">
        <f t="shared" si="16"/>
        <v>29477.58959622293</v>
      </c>
      <c r="BZ126" s="4">
        <f t="shared" si="17"/>
        <v>5.1284765473920002</v>
      </c>
      <c r="CA126" s="4">
        <f t="shared" si="18"/>
        <v>177.35981393064003</v>
      </c>
      <c r="CB126" s="4">
        <f t="shared" si="19"/>
        <v>0</v>
      </c>
    </row>
    <row r="127" spans="1:80" x14ac:dyDescent="0.25">
      <c r="A127" s="4">
        <v>41703</v>
      </c>
      <c r="B127" s="4">
        <v>0.63602052083333327</v>
      </c>
      <c r="C127" s="4">
        <v>14.195</v>
      </c>
      <c r="D127" s="4">
        <v>6.9999999999999999E-4</v>
      </c>
      <c r="E127" s="4">
        <v>7.2773969999999997</v>
      </c>
      <c r="F127" s="4">
        <v>898.6</v>
      </c>
      <c r="G127" s="4">
        <v>8.1</v>
      </c>
      <c r="H127" s="4">
        <v>-3.3</v>
      </c>
      <c r="J127" s="4">
        <v>2.2799999999999998</v>
      </c>
      <c r="K127" s="4">
        <v>0.88160000000000005</v>
      </c>
      <c r="L127" s="4">
        <v>12.5144</v>
      </c>
      <c r="M127" s="4">
        <v>5.9999999999999995E-4</v>
      </c>
      <c r="N127" s="4">
        <v>792.24180000000001</v>
      </c>
      <c r="O127" s="4">
        <v>7.141</v>
      </c>
      <c r="P127" s="4">
        <v>799.4</v>
      </c>
      <c r="Q127" s="4">
        <v>596.60530000000006</v>
      </c>
      <c r="R127" s="4">
        <v>5.3776000000000002</v>
      </c>
      <c r="S127" s="4">
        <v>602</v>
      </c>
      <c r="T127" s="4">
        <v>0</v>
      </c>
      <c r="W127" s="4">
        <v>0</v>
      </c>
      <c r="X127" s="4">
        <v>2.0076000000000001</v>
      </c>
      <c r="Y127" s="4">
        <v>12.2</v>
      </c>
      <c r="Z127" s="4">
        <v>870</v>
      </c>
      <c r="AA127" s="4">
        <v>890</v>
      </c>
      <c r="AB127" s="4">
        <v>822</v>
      </c>
      <c r="AC127" s="4">
        <v>49</v>
      </c>
      <c r="AD127" s="4">
        <v>5.23</v>
      </c>
      <c r="AE127" s="4">
        <v>0.12</v>
      </c>
      <c r="AF127" s="4">
        <v>993</v>
      </c>
      <c r="AG127" s="4">
        <v>-12</v>
      </c>
      <c r="AH127" s="4">
        <v>13</v>
      </c>
      <c r="AI127" s="4">
        <v>15</v>
      </c>
      <c r="AJ127" s="4">
        <v>190</v>
      </c>
      <c r="AK127" s="4">
        <v>189</v>
      </c>
      <c r="AL127" s="4">
        <v>7.5</v>
      </c>
      <c r="AM127" s="4">
        <v>195</v>
      </c>
      <c r="AN127" s="4" t="s">
        <v>155</v>
      </c>
      <c r="AO127" s="4">
        <v>2</v>
      </c>
      <c r="AP127" s="4">
        <v>0.84428240740740745</v>
      </c>
      <c r="AQ127" s="4">
        <v>47.160978999999998</v>
      </c>
      <c r="AR127" s="4">
        <v>-88.490758</v>
      </c>
      <c r="AS127" s="4">
        <v>317.89999999999998</v>
      </c>
      <c r="AT127" s="4">
        <v>38.1</v>
      </c>
      <c r="AU127" s="4">
        <v>12</v>
      </c>
      <c r="AV127" s="4">
        <v>9</v>
      </c>
      <c r="AW127" s="4" t="s">
        <v>412</v>
      </c>
      <c r="AX127" s="4">
        <v>1.1000000000000001</v>
      </c>
      <c r="AY127" s="4">
        <v>1.3</v>
      </c>
      <c r="AZ127" s="4">
        <v>1.8</v>
      </c>
      <c r="BA127" s="4">
        <v>14.048999999999999</v>
      </c>
      <c r="BB127" s="4">
        <v>14.99</v>
      </c>
      <c r="BC127" s="4">
        <v>1.07</v>
      </c>
      <c r="BD127" s="4">
        <v>13.429</v>
      </c>
      <c r="BE127" s="4">
        <v>3035.4650000000001</v>
      </c>
      <c r="BF127" s="4">
        <v>9.9000000000000005E-2</v>
      </c>
      <c r="BG127" s="4">
        <v>20.123999999999999</v>
      </c>
      <c r="BH127" s="4">
        <v>0.18099999999999999</v>
      </c>
      <c r="BI127" s="4">
        <v>20.305</v>
      </c>
      <c r="BJ127" s="4">
        <v>15.154</v>
      </c>
      <c r="BK127" s="4">
        <v>0.13700000000000001</v>
      </c>
      <c r="BL127" s="4">
        <v>15.291</v>
      </c>
      <c r="BM127" s="4">
        <v>0</v>
      </c>
      <c r="BQ127" s="4">
        <v>354.07299999999998</v>
      </c>
      <c r="BR127" s="4">
        <v>0.43147999999999997</v>
      </c>
      <c r="BS127" s="4">
        <v>0.33613700000000002</v>
      </c>
      <c r="BT127" s="4">
        <v>1.2E-2</v>
      </c>
      <c r="BU127" s="4">
        <v>10.386801999999999</v>
      </c>
      <c r="BV127" s="36">
        <f t="shared" si="14"/>
        <v>6.7563537000000009</v>
      </c>
      <c r="BW127" s="4">
        <f t="shared" si="15"/>
        <v>2.7441930883999999</v>
      </c>
      <c r="BY127" s="4">
        <f t="shared" si="16"/>
        <v>24340.213476221961</v>
      </c>
      <c r="BZ127" s="4">
        <f t="shared" si="17"/>
        <v>0.79384250325600003</v>
      </c>
      <c r="CA127" s="4">
        <f t="shared" si="18"/>
        <v>121.51403327617599</v>
      </c>
      <c r="CB127" s="4">
        <f t="shared" si="19"/>
        <v>0</v>
      </c>
    </row>
    <row r="128" spans="1:80" x14ac:dyDescent="0.25">
      <c r="A128" s="4">
        <v>41703</v>
      </c>
      <c r="B128" s="4">
        <v>0.63603209490740742</v>
      </c>
      <c r="C128" s="4">
        <v>13.768000000000001</v>
      </c>
      <c r="D128" s="4">
        <v>5.0000000000000001E-4</v>
      </c>
      <c r="E128" s="4">
        <v>4.6747969999999999</v>
      </c>
      <c r="F128" s="4">
        <v>929.1</v>
      </c>
      <c r="G128" s="4">
        <v>8.1</v>
      </c>
      <c r="H128" s="4">
        <v>-30.9</v>
      </c>
      <c r="J128" s="4">
        <v>2.97</v>
      </c>
      <c r="K128" s="4">
        <v>0.8851</v>
      </c>
      <c r="L128" s="4">
        <v>12.1859</v>
      </c>
      <c r="M128" s="4">
        <v>4.0000000000000002E-4</v>
      </c>
      <c r="N128" s="4">
        <v>822.35699999999997</v>
      </c>
      <c r="O128" s="4">
        <v>7.1445999999999996</v>
      </c>
      <c r="P128" s="4">
        <v>829.5</v>
      </c>
      <c r="Q128" s="4">
        <v>619.28380000000004</v>
      </c>
      <c r="R128" s="4">
        <v>5.3803000000000001</v>
      </c>
      <c r="S128" s="4">
        <v>624.70000000000005</v>
      </c>
      <c r="T128" s="4">
        <v>0</v>
      </c>
      <c r="W128" s="4">
        <v>0</v>
      </c>
      <c r="X128" s="4">
        <v>2.633</v>
      </c>
      <c r="Y128" s="4">
        <v>12.1</v>
      </c>
      <c r="Z128" s="4">
        <v>870</v>
      </c>
      <c r="AA128" s="4">
        <v>890</v>
      </c>
      <c r="AB128" s="4">
        <v>823</v>
      </c>
      <c r="AC128" s="4">
        <v>49</v>
      </c>
      <c r="AD128" s="4">
        <v>5.23</v>
      </c>
      <c r="AE128" s="4">
        <v>0.12</v>
      </c>
      <c r="AF128" s="4">
        <v>993</v>
      </c>
      <c r="AG128" s="4">
        <v>-12</v>
      </c>
      <c r="AH128" s="4">
        <v>13</v>
      </c>
      <c r="AI128" s="4">
        <v>15</v>
      </c>
      <c r="AJ128" s="4">
        <v>190</v>
      </c>
      <c r="AK128" s="4">
        <v>189</v>
      </c>
      <c r="AL128" s="4">
        <v>8</v>
      </c>
      <c r="AM128" s="4">
        <v>195</v>
      </c>
      <c r="AN128" s="4" t="s">
        <v>155</v>
      </c>
      <c r="AO128" s="4">
        <v>2</v>
      </c>
      <c r="AP128" s="4">
        <v>0.84429398148148149</v>
      </c>
      <c r="AQ128" s="4">
        <v>47.160832999999997</v>
      </c>
      <c r="AR128" s="4">
        <v>-88.490689000000003</v>
      </c>
      <c r="AS128" s="4">
        <v>317.8</v>
      </c>
      <c r="AT128" s="4">
        <v>38.4</v>
      </c>
      <c r="AU128" s="4">
        <v>12</v>
      </c>
      <c r="AV128" s="4">
        <v>9</v>
      </c>
      <c r="AW128" s="4" t="s">
        <v>412</v>
      </c>
      <c r="AX128" s="4">
        <v>1.1000000000000001</v>
      </c>
      <c r="AY128" s="4">
        <v>1.3216000000000001</v>
      </c>
      <c r="AZ128" s="4">
        <v>1.8</v>
      </c>
      <c r="BA128" s="4">
        <v>14.048999999999999</v>
      </c>
      <c r="BB128" s="4">
        <v>15.42</v>
      </c>
      <c r="BC128" s="4">
        <v>1.1000000000000001</v>
      </c>
      <c r="BD128" s="4">
        <v>12.981</v>
      </c>
      <c r="BE128" s="4">
        <v>3035.78</v>
      </c>
      <c r="BF128" s="4">
        <v>6.6000000000000003E-2</v>
      </c>
      <c r="BG128" s="4">
        <v>21.454000000000001</v>
      </c>
      <c r="BH128" s="4">
        <v>0.186</v>
      </c>
      <c r="BI128" s="4">
        <v>21.64</v>
      </c>
      <c r="BJ128" s="4">
        <v>16.155999999999999</v>
      </c>
      <c r="BK128" s="4">
        <v>0.14000000000000001</v>
      </c>
      <c r="BL128" s="4">
        <v>16.297000000000001</v>
      </c>
      <c r="BM128" s="4">
        <v>0</v>
      </c>
      <c r="BQ128" s="4">
        <v>476.93</v>
      </c>
      <c r="BR128" s="4">
        <v>0.44106600000000001</v>
      </c>
      <c r="BS128" s="4">
        <v>0.33700000000000002</v>
      </c>
      <c r="BT128" s="4">
        <v>1.2E-2</v>
      </c>
      <c r="BU128" s="4">
        <v>10.617561</v>
      </c>
      <c r="BV128" s="36">
        <f t="shared" si="14"/>
        <v>6.7737000000000007</v>
      </c>
      <c r="BW128" s="4">
        <f t="shared" si="15"/>
        <v>2.8051596162000001</v>
      </c>
      <c r="BY128" s="4">
        <f t="shared" si="16"/>
        <v>24883.551244751765</v>
      </c>
      <c r="BZ128" s="4">
        <f t="shared" si="17"/>
        <v>0.54098596807200006</v>
      </c>
      <c r="CA128" s="4">
        <f t="shared" si="18"/>
        <v>132.426807578352</v>
      </c>
      <c r="CB128" s="4">
        <f t="shared" si="19"/>
        <v>0</v>
      </c>
    </row>
    <row r="129" spans="1:80" x14ac:dyDescent="0.25">
      <c r="A129" s="4">
        <v>41703</v>
      </c>
      <c r="B129" s="4">
        <v>0.63604366898148146</v>
      </c>
      <c r="C129" s="4">
        <v>12.468999999999999</v>
      </c>
      <c r="D129" s="4">
        <v>1E-3</v>
      </c>
      <c r="E129" s="4">
        <v>10</v>
      </c>
      <c r="F129" s="4">
        <v>1551.7</v>
      </c>
      <c r="G129" s="4">
        <v>18</v>
      </c>
      <c r="H129" s="4">
        <v>-28.8</v>
      </c>
      <c r="J129" s="4">
        <v>3.2</v>
      </c>
      <c r="K129" s="4">
        <v>0.89529999999999998</v>
      </c>
      <c r="L129" s="4">
        <v>11.1638</v>
      </c>
      <c r="M129" s="4">
        <v>8.9999999999999998E-4</v>
      </c>
      <c r="N129" s="4">
        <v>1389.2475999999999</v>
      </c>
      <c r="O129" s="4">
        <v>16.115500000000001</v>
      </c>
      <c r="P129" s="4">
        <v>1405.4</v>
      </c>
      <c r="Q129" s="4">
        <v>1046.1321</v>
      </c>
      <c r="R129" s="4">
        <v>12.135300000000001</v>
      </c>
      <c r="S129" s="4">
        <v>1058.3</v>
      </c>
      <c r="T129" s="4">
        <v>0</v>
      </c>
      <c r="W129" s="4">
        <v>0</v>
      </c>
      <c r="X129" s="4">
        <v>2.8650000000000002</v>
      </c>
      <c r="Y129" s="4">
        <v>12.1</v>
      </c>
      <c r="Z129" s="4">
        <v>871</v>
      </c>
      <c r="AA129" s="4">
        <v>890</v>
      </c>
      <c r="AB129" s="4">
        <v>823</v>
      </c>
      <c r="AC129" s="4">
        <v>48.9</v>
      </c>
      <c r="AD129" s="4">
        <v>5.22</v>
      </c>
      <c r="AE129" s="4">
        <v>0.12</v>
      </c>
      <c r="AF129" s="4">
        <v>993</v>
      </c>
      <c r="AG129" s="4">
        <v>-12</v>
      </c>
      <c r="AH129" s="4">
        <v>13</v>
      </c>
      <c r="AI129" s="4">
        <v>15</v>
      </c>
      <c r="AJ129" s="4">
        <v>190</v>
      </c>
      <c r="AK129" s="4">
        <v>189</v>
      </c>
      <c r="AL129" s="4">
        <v>8</v>
      </c>
      <c r="AM129" s="4">
        <v>195</v>
      </c>
      <c r="AN129" s="4" t="s">
        <v>155</v>
      </c>
      <c r="AO129" s="4">
        <v>2</v>
      </c>
      <c r="AP129" s="4">
        <v>0.84430555555555553</v>
      </c>
      <c r="AQ129" s="4">
        <v>47.160668999999999</v>
      </c>
      <c r="AR129" s="4">
        <v>-88.490652999999995</v>
      </c>
      <c r="AS129" s="4">
        <v>317.60000000000002</v>
      </c>
      <c r="AT129" s="4">
        <v>38.700000000000003</v>
      </c>
      <c r="AU129" s="4">
        <v>12</v>
      </c>
      <c r="AV129" s="4">
        <v>9</v>
      </c>
      <c r="AW129" s="4" t="s">
        <v>412</v>
      </c>
      <c r="AX129" s="4">
        <v>1.1215999999999999</v>
      </c>
      <c r="AY129" s="4">
        <v>1.3136000000000001</v>
      </c>
      <c r="AZ129" s="4">
        <v>1.8216000000000001</v>
      </c>
      <c r="BA129" s="4">
        <v>14.048999999999999</v>
      </c>
      <c r="BB129" s="4">
        <v>16.93</v>
      </c>
      <c r="BC129" s="4">
        <v>1.21</v>
      </c>
      <c r="BD129" s="4">
        <v>11.694000000000001</v>
      </c>
      <c r="BE129" s="4">
        <v>3036.5540000000001</v>
      </c>
      <c r="BF129" s="4">
        <v>0.155</v>
      </c>
      <c r="BG129" s="4">
        <v>39.572000000000003</v>
      </c>
      <c r="BH129" s="4">
        <v>0.45900000000000002</v>
      </c>
      <c r="BI129" s="4">
        <v>40.030999999999999</v>
      </c>
      <c r="BJ129" s="4">
        <v>29.797999999999998</v>
      </c>
      <c r="BK129" s="4">
        <v>0.34599999999999997</v>
      </c>
      <c r="BL129" s="4">
        <v>30.143999999999998</v>
      </c>
      <c r="BM129" s="4">
        <v>0</v>
      </c>
      <c r="BQ129" s="4">
        <v>566.61800000000005</v>
      </c>
      <c r="BR129" s="4">
        <v>0.26483899999999999</v>
      </c>
      <c r="BS129" s="4">
        <v>0.33672600000000003</v>
      </c>
      <c r="BT129" s="4">
        <v>1.2E-2</v>
      </c>
      <c r="BU129" s="4">
        <v>6.3753409999999997</v>
      </c>
      <c r="BV129" s="36">
        <f t="shared" si="14"/>
        <v>6.7681926000000008</v>
      </c>
      <c r="BW129" s="4">
        <f t="shared" si="15"/>
        <v>1.6843650922</v>
      </c>
      <c r="BY129" s="4">
        <f t="shared" si="16"/>
        <v>14945.199889913609</v>
      </c>
      <c r="BZ129" s="4">
        <f t="shared" si="17"/>
        <v>0.76287330405999998</v>
      </c>
      <c r="CA129" s="4">
        <f t="shared" si="18"/>
        <v>146.65870138309597</v>
      </c>
      <c r="CB129" s="4">
        <f t="shared" si="19"/>
        <v>0</v>
      </c>
    </row>
    <row r="130" spans="1:80" x14ac:dyDescent="0.25">
      <c r="A130" s="4">
        <v>41703</v>
      </c>
      <c r="B130" s="4">
        <v>0.63605524305555561</v>
      </c>
      <c r="C130" s="4">
        <v>12.43</v>
      </c>
      <c r="D130" s="4">
        <v>1.5E-3</v>
      </c>
      <c r="E130" s="4">
        <v>14.870725999999999</v>
      </c>
      <c r="F130" s="4">
        <v>1503.4</v>
      </c>
      <c r="G130" s="4">
        <v>18</v>
      </c>
      <c r="H130" s="4">
        <v>-20.100000000000001</v>
      </c>
      <c r="J130" s="4">
        <v>2.82</v>
      </c>
      <c r="K130" s="4">
        <v>0.89559999999999995</v>
      </c>
      <c r="L130" s="4">
        <v>11.1325</v>
      </c>
      <c r="M130" s="4">
        <v>1.2999999999999999E-3</v>
      </c>
      <c r="N130" s="4">
        <v>1346.4429</v>
      </c>
      <c r="O130" s="4">
        <v>16.094899999999999</v>
      </c>
      <c r="P130" s="4">
        <v>1362.5</v>
      </c>
      <c r="Q130" s="4">
        <v>1013.6205</v>
      </c>
      <c r="R130" s="4">
        <v>12.116400000000001</v>
      </c>
      <c r="S130" s="4">
        <v>1025.7</v>
      </c>
      <c r="T130" s="4">
        <v>0</v>
      </c>
      <c r="W130" s="4">
        <v>0</v>
      </c>
      <c r="X130" s="4">
        <v>2.5268999999999999</v>
      </c>
      <c r="Y130" s="4">
        <v>12.2</v>
      </c>
      <c r="Z130" s="4">
        <v>870</v>
      </c>
      <c r="AA130" s="4">
        <v>889</v>
      </c>
      <c r="AB130" s="4">
        <v>821</v>
      </c>
      <c r="AC130" s="4">
        <v>48.1</v>
      </c>
      <c r="AD130" s="4">
        <v>5.14</v>
      </c>
      <c r="AE130" s="4">
        <v>0.12</v>
      </c>
      <c r="AF130" s="4">
        <v>993</v>
      </c>
      <c r="AG130" s="4">
        <v>-12</v>
      </c>
      <c r="AH130" s="4">
        <v>13</v>
      </c>
      <c r="AI130" s="4">
        <v>15</v>
      </c>
      <c r="AJ130" s="4">
        <v>190.1</v>
      </c>
      <c r="AK130" s="4">
        <v>188.9</v>
      </c>
      <c r="AL130" s="4">
        <v>7.9</v>
      </c>
      <c r="AM130" s="4">
        <v>195</v>
      </c>
      <c r="AN130" s="4" t="s">
        <v>155</v>
      </c>
      <c r="AO130" s="4">
        <v>2</v>
      </c>
      <c r="AP130" s="4">
        <v>0.84431712962962957</v>
      </c>
      <c r="AQ130" s="4">
        <v>47.160502000000001</v>
      </c>
      <c r="AR130" s="4">
        <v>-88.490647999999993</v>
      </c>
      <c r="AS130" s="4">
        <v>317.5</v>
      </c>
      <c r="AT130" s="4">
        <v>40</v>
      </c>
      <c r="AU130" s="4">
        <v>12</v>
      </c>
      <c r="AV130" s="4">
        <v>9</v>
      </c>
      <c r="AW130" s="4" t="s">
        <v>412</v>
      </c>
      <c r="AX130" s="4">
        <v>1.2216</v>
      </c>
      <c r="AY130" s="4">
        <v>1</v>
      </c>
      <c r="AZ130" s="4">
        <v>1.9</v>
      </c>
      <c r="BA130" s="4">
        <v>14.048999999999999</v>
      </c>
      <c r="BB130" s="4">
        <v>16.98</v>
      </c>
      <c r="BC130" s="4">
        <v>1.21</v>
      </c>
      <c r="BD130" s="4">
        <v>11.657999999999999</v>
      </c>
      <c r="BE130" s="4">
        <v>3036.4639999999999</v>
      </c>
      <c r="BF130" s="4">
        <v>0.23100000000000001</v>
      </c>
      <c r="BG130" s="4">
        <v>38.459000000000003</v>
      </c>
      <c r="BH130" s="4">
        <v>0.46</v>
      </c>
      <c r="BI130" s="4">
        <v>38.918999999999997</v>
      </c>
      <c r="BJ130" s="4">
        <v>28.952999999999999</v>
      </c>
      <c r="BK130" s="4">
        <v>0.34599999999999997</v>
      </c>
      <c r="BL130" s="4">
        <v>29.298999999999999</v>
      </c>
      <c r="BM130" s="4">
        <v>0</v>
      </c>
      <c r="BQ130" s="4">
        <v>501.14800000000002</v>
      </c>
      <c r="BR130" s="4">
        <v>0.139099</v>
      </c>
      <c r="BS130" s="4">
        <v>0.33472800000000003</v>
      </c>
      <c r="BT130" s="4">
        <v>1.2E-2</v>
      </c>
      <c r="BU130" s="4">
        <v>3.3484630000000002</v>
      </c>
      <c r="BV130" s="36">
        <f t="shared" si="14"/>
        <v>6.7280328000000011</v>
      </c>
      <c r="BW130" s="4">
        <f t="shared" si="15"/>
        <v>0.88466392459999998</v>
      </c>
      <c r="BY130" s="4">
        <f t="shared" si="16"/>
        <v>7849.3002379303052</v>
      </c>
      <c r="BZ130" s="4">
        <f t="shared" si="17"/>
        <v>0.59713810371600007</v>
      </c>
      <c r="CA130" s="4">
        <f t="shared" si="18"/>
        <v>74.843894012508002</v>
      </c>
      <c r="CB130" s="4">
        <f t="shared" si="19"/>
        <v>0</v>
      </c>
    </row>
    <row r="131" spans="1:80" x14ac:dyDescent="0.25">
      <c r="A131" s="4">
        <v>41703</v>
      </c>
      <c r="B131" s="4">
        <v>0.63606681712962965</v>
      </c>
      <c r="C131" s="4">
        <v>13.134</v>
      </c>
      <c r="D131" s="4">
        <v>4.7999999999999996E-3</v>
      </c>
      <c r="E131" s="4">
        <v>48.231859999999998</v>
      </c>
      <c r="F131" s="4">
        <v>1450.1</v>
      </c>
      <c r="G131" s="4">
        <v>17.399999999999999</v>
      </c>
      <c r="H131" s="4">
        <v>-16.100000000000001</v>
      </c>
      <c r="J131" s="4">
        <v>2.31</v>
      </c>
      <c r="K131" s="4">
        <v>0.89</v>
      </c>
      <c r="L131" s="4">
        <v>11.6891</v>
      </c>
      <c r="M131" s="4">
        <v>4.3E-3</v>
      </c>
      <c r="N131" s="4">
        <v>1290.5657000000001</v>
      </c>
      <c r="O131" s="4">
        <v>15.445</v>
      </c>
      <c r="P131" s="4">
        <v>1306</v>
      </c>
      <c r="Q131" s="4">
        <v>971.82249999999999</v>
      </c>
      <c r="R131" s="4">
        <v>11.6304</v>
      </c>
      <c r="S131" s="4">
        <v>983.5</v>
      </c>
      <c r="T131" s="4">
        <v>0</v>
      </c>
      <c r="W131" s="4">
        <v>0</v>
      </c>
      <c r="X131" s="4">
        <v>2.0589</v>
      </c>
      <c r="Y131" s="4">
        <v>12.1</v>
      </c>
      <c r="Z131" s="4">
        <v>870</v>
      </c>
      <c r="AA131" s="4">
        <v>890</v>
      </c>
      <c r="AB131" s="4">
        <v>821</v>
      </c>
      <c r="AC131" s="4">
        <v>48.9</v>
      </c>
      <c r="AD131" s="4">
        <v>5.22</v>
      </c>
      <c r="AE131" s="4">
        <v>0.12</v>
      </c>
      <c r="AF131" s="4">
        <v>993</v>
      </c>
      <c r="AG131" s="4">
        <v>-12</v>
      </c>
      <c r="AH131" s="4">
        <v>13</v>
      </c>
      <c r="AI131" s="4">
        <v>15</v>
      </c>
      <c r="AJ131" s="4">
        <v>191</v>
      </c>
      <c r="AK131" s="4">
        <v>188.1</v>
      </c>
      <c r="AL131" s="4">
        <v>7.9</v>
      </c>
      <c r="AM131" s="4">
        <v>195</v>
      </c>
      <c r="AN131" s="4" t="s">
        <v>155</v>
      </c>
      <c r="AO131" s="4">
        <v>2</v>
      </c>
      <c r="AP131" s="4">
        <v>0.84432870370370372</v>
      </c>
      <c r="AQ131" s="4">
        <v>47.160335000000003</v>
      </c>
      <c r="AR131" s="4">
        <v>-88.490660000000005</v>
      </c>
      <c r="AS131" s="4">
        <v>317.39999999999998</v>
      </c>
      <c r="AT131" s="4">
        <v>40.5</v>
      </c>
      <c r="AU131" s="4">
        <v>12</v>
      </c>
      <c r="AV131" s="4">
        <v>9</v>
      </c>
      <c r="AW131" s="4" t="s">
        <v>412</v>
      </c>
      <c r="AX131" s="4">
        <v>1.3431999999999999</v>
      </c>
      <c r="AY131" s="4">
        <v>1</v>
      </c>
      <c r="AZ131" s="4">
        <v>1.9432</v>
      </c>
      <c r="BA131" s="4">
        <v>14.048999999999999</v>
      </c>
      <c r="BB131" s="4">
        <v>16.12</v>
      </c>
      <c r="BC131" s="4">
        <v>1.1499999999999999</v>
      </c>
      <c r="BD131" s="4">
        <v>12.363</v>
      </c>
      <c r="BE131" s="4">
        <v>3035.19</v>
      </c>
      <c r="BF131" s="4">
        <v>0.70899999999999996</v>
      </c>
      <c r="BG131" s="4">
        <v>35.093000000000004</v>
      </c>
      <c r="BH131" s="4">
        <v>0.42</v>
      </c>
      <c r="BI131" s="4">
        <v>35.512999999999998</v>
      </c>
      <c r="BJ131" s="4">
        <v>26.425999999999998</v>
      </c>
      <c r="BK131" s="4">
        <v>0.316</v>
      </c>
      <c r="BL131" s="4">
        <v>26.742000000000001</v>
      </c>
      <c r="BM131" s="4">
        <v>0</v>
      </c>
      <c r="BQ131" s="4">
        <v>388.71300000000002</v>
      </c>
      <c r="BR131" s="4">
        <v>0.158416</v>
      </c>
      <c r="BS131" s="4">
        <v>0.33327400000000001</v>
      </c>
      <c r="BT131" s="4">
        <v>1.2E-2</v>
      </c>
      <c r="BU131" s="4">
        <v>3.813469</v>
      </c>
      <c r="BV131" s="36">
        <f t="shared" si="14"/>
        <v>6.6988074000000006</v>
      </c>
      <c r="BW131" s="4">
        <f t="shared" si="15"/>
        <v>1.0075185097999999</v>
      </c>
      <c r="BY131" s="4">
        <f t="shared" si="16"/>
        <v>8935.5934960129216</v>
      </c>
      <c r="BZ131" s="4">
        <f t="shared" si="17"/>
        <v>2.0872946302119999</v>
      </c>
      <c r="CA131" s="4">
        <f t="shared" si="18"/>
        <v>77.798092944967991</v>
      </c>
      <c r="CB131" s="4">
        <f t="shared" si="19"/>
        <v>0</v>
      </c>
    </row>
    <row r="132" spans="1:80" x14ac:dyDescent="0.25">
      <c r="A132" s="4">
        <v>41703</v>
      </c>
      <c r="B132" s="4">
        <v>0.63607839120370369</v>
      </c>
      <c r="C132" s="4">
        <v>13.641</v>
      </c>
      <c r="D132" s="4">
        <v>2.5999999999999999E-3</v>
      </c>
      <c r="E132" s="4">
        <v>26.481788000000002</v>
      </c>
      <c r="F132" s="4">
        <v>1260.0999999999999</v>
      </c>
      <c r="G132" s="4">
        <v>10</v>
      </c>
      <c r="H132" s="4">
        <v>-11.4</v>
      </c>
      <c r="J132" s="4">
        <v>2</v>
      </c>
      <c r="K132" s="4">
        <v>0.88600000000000001</v>
      </c>
      <c r="L132" s="4">
        <v>12.085800000000001</v>
      </c>
      <c r="M132" s="4">
        <v>2.3E-3</v>
      </c>
      <c r="N132" s="4">
        <v>1116.4166</v>
      </c>
      <c r="O132" s="4">
        <v>8.8597000000000001</v>
      </c>
      <c r="P132" s="4">
        <v>1125.3</v>
      </c>
      <c r="Q132" s="4">
        <v>840.4538</v>
      </c>
      <c r="R132" s="4">
        <v>6.6696999999999997</v>
      </c>
      <c r="S132" s="4">
        <v>847.1</v>
      </c>
      <c r="T132" s="4">
        <v>0</v>
      </c>
      <c r="W132" s="4">
        <v>0</v>
      </c>
      <c r="X132" s="4">
        <v>1.7719</v>
      </c>
      <c r="Y132" s="4">
        <v>12.2</v>
      </c>
      <c r="Z132" s="4">
        <v>870</v>
      </c>
      <c r="AA132" s="4">
        <v>890</v>
      </c>
      <c r="AB132" s="4">
        <v>820</v>
      </c>
      <c r="AC132" s="4">
        <v>48.1</v>
      </c>
      <c r="AD132" s="4">
        <v>5.14</v>
      </c>
      <c r="AE132" s="4">
        <v>0.12</v>
      </c>
      <c r="AF132" s="4">
        <v>993</v>
      </c>
      <c r="AG132" s="4">
        <v>-12</v>
      </c>
      <c r="AH132" s="4">
        <v>13</v>
      </c>
      <c r="AI132" s="4">
        <v>15</v>
      </c>
      <c r="AJ132" s="4">
        <v>190.9</v>
      </c>
      <c r="AK132" s="4">
        <v>189</v>
      </c>
      <c r="AL132" s="4">
        <v>7.7</v>
      </c>
      <c r="AM132" s="4">
        <v>195</v>
      </c>
      <c r="AN132" s="4" t="s">
        <v>155</v>
      </c>
      <c r="AO132" s="4">
        <v>2</v>
      </c>
      <c r="AP132" s="4">
        <v>0.84434027777777787</v>
      </c>
      <c r="AQ132" s="4">
        <v>47.160179999999997</v>
      </c>
      <c r="AR132" s="4">
        <v>-88.490661000000003</v>
      </c>
      <c r="AS132" s="4">
        <v>317.2</v>
      </c>
      <c r="AT132" s="4">
        <v>39.4</v>
      </c>
      <c r="AU132" s="4">
        <v>12</v>
      </c>
      <c r="AV132" s="4">
        <v>9</v>
      </c>
      <c r="AW132" s="4" t="s">
        <v>412</v>
      </c>
      <c r="AX132" s="4">
        <v>1.5</v>
      </c>
      <c r="AY132" s="4">
        <v>1</v>
      </c>
      <c r="AZ132" s="4">
        <v>2.0352649999999999</v>
      </c>
      <c r="BA132" s="4">
        <v>14.048999999999999</v>
      </c>
      <c r="BB132" s="4">
        <v>15.56</v>
      </c>
      <c r="BC132" s="4">
        <v>1.1100000000000001</v>
      </c>
      <c r="BD132" s="4">
        <v>12.87</v>
      </c>
      <c r="BE132" s="4">
        <v>3035.375</v>
      </c>
      <c r="BF132" s="4">
        <v>0.375</v>
      </c>
      <c r="BG132" s="4">
        <v>29.363</v>
      </c>
      <c r="BH132" s="4">
        <v>0.23300000000000001</v>
      </c>
      <c r="BI132" s="4">
        <v>29.596</v>
      </c>
      <c r="BJ132" s="4">
        <v>22.105</v>
      </c>
      <c r="BK132" s="4">
        <v>0.17499999999999999</v>
      </c>
      <c r="BL132" s="4">
        <v>22.28</v>
      </c>
      <c r="BM132" s="4">
        <v>0</v>
      </c>
      <c r="BQ132" s="4">
        <v>323.58499999999998</v>
      </c>
      <c r="BR132" s="4">
        <v>0.48285</v>
      </c>
      <c r="BS132" s="4">
        <v>0.33527400000000002</v>
      </c>
      <c r="BT132" s="4">
        <v>1.2137E-2</v>
      </c>
      <c r="BU132" s="4">
        <v>11.623407</v>
      </c>
      <c r="BV132" s="36">
        <f t="shared" si="14"/>
        <v>6.7390074000000011</v>
      </c>
      <c r="BW132" s="4">
        <f t="shared" si="15"/>
        <v>3.0709041294000001</v>
      </c>
      <c r="BY132" s="4">
        <f t="shared" si="16"/>
        <v>27237.240045466504</v>
      </c>
      <c r="BZ132" s="4">
        <f t="shared" si="17"/>
        <v>3.3649763265000003</v>
      </c>
      <c r="CA132" s="4">
        <f t="shared" si="18"/>
        <v>198.35413785942001</v>
      </c>
      <c r="CB132" s="4">
        <f t="shared" si="19"/>
        <v>0</v>
      </c>
    </row>
    <row r="133" spans="1:80" x14ac:dyDescent="0.25">
      <c r="A133" s="4">
        <v>41703</v>
      </c>
      <c r="B133" s="4">
        <v>0.63608996527777772</v>
      </c>
      <c r="C133" s="4">
        <v>13.728999999999999</v>
      </c>
      <c r="D133" s="4">
        <v>1.4E-3</v>
      </c>
      <c r="E133" s="4">
        <v>13.726654999999999</v>
      </c>
      <c r="F133" s="4">
        <v>1137</v>
      </c>
      <c r="G133" s="4">
        <v>5.8</v>
      </c>
      <c r="H133" s="4">
        <v>-31.6</v>
      </c>
      <c r="J133" s="4">
        <v>2.17</v>
      </c>
      <c r="K133" s="4">
        <v>0.88529999999999998</v>
      </c>
      <c r="L133" s="4">
        <v>12.153499999999999</v>
      </c>
      <c r="M133" s="4">
        <v>1.1999999999999999E-3</v>
      </c>
      <c r="N133" s="4">
        <v>1006.5051999999999</v>
      </c>
      <c r="O133" s="4">
        <v>5.1744000000000003</v>
      </c>
      <c r="P133" s="4">
        <v>1011.7</v>
      </c>
      <c r="Q133" s="4">
        <v>757.91909999999996</v>
      </c>
      <c r="R133" s="4">
        <v>3.8963999999999999</v>
      </c>
      <c r="S133" s="4">
        <v>761.8</v>
      </c>
      <c r="T133" s="4">
        <v>0</v>
      </c>
      <c r="W133" s="4">
        <v>0</v>
      </c>
      <c r="X133" s="4">
        <v>1.923</v>
      </c>
      <c r="Y133" s="4">
        <v>12.1</v>
      </c>
      <c r="Z133" s="4">
        <v>869</v>
      </c>
      <c r="AA133" s="4">
        <v>890</v>
      </c>
      <c r="AB133" s="4">
        <v>821</v>
      </c>
      <c r="AC133" s="4">
        <v>48.9</v>
      </c>
      <c r="AD133" s="4">
        <v>5.22</v>
      </c>
      <c r="AE133" s="4">
        <v>0.12</v>
      </c>
      <c r="AF133" s="4">
        <v>993</v>
      </c>
      <c r="AG133" s="4">
        <v>-12</v>
      </c>
      <c r="AH133" s="4">
        <v>13</v>
      </c>
      <c r="AI133" s="4">
        <v>15</v>
      </c>
      <c r="AJ133" s="4">
        <v>190.1</v>
      </c>
      <c r="AK133" s="4">
        <v>189</v>
      </c>
      <c r="AL133" s="4">
        <v>7.6</v>
      </c>
      <c r="AM133" s="4">
        <v>195</v>
      </c>
      <c r="AN133" s="4" t="s">
        <v>155</v>
      </c>
      <c r="AO133" s="4">
        <v>2</v>
      </c>
      <c r="AP133" s="4">
        <v>0.8443518518518518</v>
      </c>
      <c r="AQ133" s="4">
        <v>47.160041999999997</v>
      </c>
      <c r="AR133" s="4">
        <v>-88.490627000000003</v>
      </c>
      <c r="AS133" s="4">
        <v>317.10000000000002</v>
      </c>
      <c r="AT133" s="4">
        <v>37.1</v>
      </c>
      <c r="AU133" s="4">
        <v>12</v>
      </c>
      <c r="AV133" s="4">
        <v>9</v>
      </c>
      <c r="AW133" s="4" t="s">
        <v>412</v>
      </c>
      <c r="AX133" s="4">
        <v>1.6506510000000001</v>
      </c>
      <c r="AY133" s="4">
        <v>1</v>
      </c>
      <c r="AZ133" s="4">
        <v>1.9291290000000001</v>
      </c>
      <c r="BA133" s="4">
        <v>14.048999999999999</v>
      </c>
      <c r="BB133" s="4">
        <v>15.46</v>
      </c>
      <c r="BC133" s="4">
        <v>1.1000000000000001</v>
      </c>
      <c r="BD133" s="4">
        <v>12.962</v>
      </c>
      <c r="BE133" s="4">
        <v>3035.6060000000002</v>
      </c>
      <c r="BF133" s="4">
        <v>0.193</v>
      </c>
      <c r="BG133" s="4">
        <v>26.327000000000002</v>
      </c>
      <c r="BH133" s="4">
        <v>0.13500000000000001</v>
      </c>
      <c r="BI133" s="4">
        <v>26.462</v>
      </c>
      <c r="BJ133" s="4">
        <v>19.824999999999999</v>
      </c>
      <c r="BK133" s="4">
        <v>0.10199999999999999</v>
      </c>
      <c r="BL133" s="4">
        <v>19.925999999999998</v>
      </c>
      <c r="BM133" s="4">
        <v>0</v>
      </c>
      <c r="BQ133" s="4">
        <v>349.23200000000003</v>
      </c>
      <c r="BR133" s="4">
        <v>0.49969599999999997</v>
      </c>
      <c r="BS133" s="4">
        <v>0.33645199999999997</v>
      </c>
      <c r="BT133" s="4">
        <v>1.2862999999999999E-2</v>
      </c>
      <c r="BU133" s="4">
        <v>12.028931999999999</v>
      </c>
      <c r="BV133" s="36">
        <f t="shared" si="14"/>
        <v>6.7626852</v>
      </c>
      <c r="BW133" s="4">
        <f t="shared" si="15"/>
        <v>3.1780438343999995</v>
      </c>
      <c r="BY133" s="4">
        <f t="shared" si="16"/>
        <v>28189.655773955426</v>
      </c>
      <c r="BZ133" s="4">
        <f t="shared" si="17"/>
        <v>1.792262752272</v>
      </c>
      <c r="CA133" s="4">
        <f t="shared" si="18"/>
        <v>184.1016013668</v>
      </c>
      <c r="CB133" s="4">
        <f t="shared" si="19"/>
        <v>0</v>
      </c>
    </row>
    <row r="134" spans="1:80" x14ac:dyDescent="0.25">
      <c r="A134" s="4">
        <v>41703</v>
      </c>
      <c r="B134" s="4">
        <v>0.63610153935185187</v>
      </c>
      <c r="C134" s="4">
        <v>13.516</v>
      </c>
      <c r="D134" s="4">
        <v>1E-3</v>
      </c>
      <c r="E134" s="4">
        <v>10</v>
      </c>
      <c r="F134" s="4">
        <v>1197.8</v>
      </c>
      <c r="G134" s="4">
        <v>3</v>
      </c>
      <c r="H134" s="4">
        <v>-10</v>
      </c>
      <c r="J134" s="4">
        <v>2.74</v>
      </c>
      <c r="K134" s="4">
        <v>0.88690000000000002</v>
      </c>
      <c r="L134" s="4">
        <v>11.9877</v>
      </c>
      <c r="M134" s="4">
        <v>8.9999999999999998E-4</v>
      </c>
      <c r="N134" s="4">
        <v>1062.3684000000001</v>
      </c>
      <c r="O134" s="4">
        <v>2.6882999999999999</v>
      </c>
      <c r="P134" s="4">
        <v>1065.0999999999999</v>
      </c>
      <c r="Q134" s="4">
        <v>799.7242</v>
      </c>
      <c r="R134" s="4">
        <v>2.0236999999999998</v>
      </c>
      <c r="S134" s="4">
        <v>801.7</v>
      </c>
      <c r="T134" s="4">
        <v>0</v>
      </c>
      <c r="W134" s="4">
        <v>0</v>
      </c>
      <c r="X134" s="4">
        <v>2.4302000000000001</v>
      </c>
      <c r="Y134" s="4">
        <v>12.1</v>
      </c>
      <c r="Z134" s="4">
        <v>870</v>
      </c>
      <c r="AA134" s="4">
        <v>890</v>
      </c>
      <c r="AB134" s="4">
        <v>822</v>
      </c>
      <c r="AC134" s="4">
        <v>48</v>
      </c>
      <c r="AD134" s="4">
        <v>5.12</v>
      </c>
      <c r="AE134" s="4">
        <v>0.12</v>
      </c>
      <c r="AF134" s="4">
        <v>993</v>
      </c>
      <c r="AG134" s="4">
        <v>-12</v>
      </c>
      <c r="AH134" s="4">
        <v>13</v>
      </c>
      <c r="AI134" s="4">
        <v>15</v>
      </c>
      <c r="AJ134" s="4">
        <v>191</v>
      </c>
      <c r="AK134" s="4">
        <v>189</v>
      </c>
      <c r="AL134" s="4">
        <v>7.6</v>
      </c>
      <c r="AM134" s="4">
        <v>195</v>
      </c>
      <c r="AN134" s="4" t="s">
        <v>155</v>
      </c>
      <c r="AO134" s="4">
        <v>2</v>
      </c>
      <c r="AP134" s="4">
        <v>0.84436342592592595</v>
      </c>
      <c r="AQ134" s="4">
        <v>47.159902000000002</v>
      </c>
      <c r="AR134" s="4">
        <v>-88.490560000000002</v>
      </c>
      <c r="AS134" s="4">
        <v>317.10000000000002</v>
      </c>
      <c r="AT134" s="4">
        <v>36.9</v>
      </c>
      <c r="AU134" s="4">
        <v>12</v>
      </c>
      <c r="AV134" s="4">
        <v>9</v>
      </c>
      <c r="AW134" s="4" t="s">
        <v>412</v>
      </c>
      <c r="AX134" s="4">
        <v>2.2216</v>
      </c>
      <c r="AY134" s="4">
        <v>1</v>
      </c>
      <c r="AZ134" s="4">
        <v>2.4216000000000002</v>
      </c>
      <c r="BA134" s="4">
        <v>14.048999999999999</v>
      </c>
      <c r="BB134" s="4">
        <v>15.69</v>
      </c>
      <c r="BC134" s="4">
        <v>1.1200000000000001</v>
      </c>
      <c r="BD134" s="4">
        <v>12.75</v>
      </c>
      <c r="BE134" s="4">
        <v>3035.8240000000001</v>
      </c>
      <c r="BF134" s="4">
        <v>0.14299999999999999</v>
      </c>
      <c r="BG134" s="4">
        <v>28.173999999999999</v>
      </c>
      <c r="BH134" s="4">
        <v>7.0999999999999994E-2</v>
      </c>
      <c r="BI134" s="4">
        <v>28.245000000000001</v>
      </c>
      <c r="BJ134" s="4">
        <v>21.209</v>
      </c>
      <c r="BK134" s="4">
        <v>5.3999999999999999E-2</v>
      </c>
      <c r="BL134" s="4">
        <v>21.262</v>
      </c>
      <c r="BM134" s="4">
        <v>0</v>
      </c>
      <c r="BQ134" s="4">
        <v>447.495</v>
      </c>
      <c r="BR134" s="4">
        <v>0.31577899999999998</v>
      </c>
      <c r="BS134" s="4">
        <v>0.33272600000000002</v>
      </c>
      <c r="BT134" s="4">
        <v>1.1863E-2</v>
      </c>
      <c r="BU134" s="4">
        <v>7.6015899999999998</v>
      </c>
      <c r="BV134" s="36">
        <f t="shared" si="14"/>
        <v>6.6877926000000008</v>
      </c>
      <c r="BW134" s="4">
        <f t="shared" si="15"/>
        <v>2.0083400779999998</v>
      </c>
      <c r="BY134" s="4">
        <f t="shared" si="16"/>
        <v>17815.512986043519</v>
      </c>
      <c r="BZ134" s="4">
        <f t="shared" si="17"/>
        <v>0.83918512964000003</v>
      </c>
      <c r="CA134" s="4">
        <f t="shared" si="18"/>
        <v>124.46347842332001</v>
      </c>
      <c r="CB134" s="4">
        <f t="shared" si="19"/>
        <v>0</v>
      </c>
    </row>
    <row r="135" spans="1:80" x14ac:dyDescent="0.25">
      <c r="A135" s="4">
        <v>41703</v>
      </c>
      <c r="B135" s="4">
        <v>0.63611311342592591</v>
      </c>
      <c r="C135" s="4">
        <v>13.141</v>
      </c>
      <c r="D135" s="4">
        <v>1.6000000000000001E-3</v>
      </c>
      <c r="E135" s="4">
        <v>15.799829000000001</v>
      </c>
      <c r="F135" s="4">
        <v>1575.1</v>
      </c>
      <c r="G135" s="4">
        <v>-1.1000000000000001</v>
      </c>
      <c r="H135" s="4">
        <v>-31.5</v>
      </c>
      <c r="J135" s="4">
        <v>2.9</v>
      </c>
      <c r="K135" s="4">
        <v>0.88990000000000002</v>
      </c>
      <c r="L135" s="4">
        <v>11.6943</v>
      </c>
      <c r="M135" s="4">
        <v>1.4E-3</v>
      </c>
      <c r="N135" s="4">
        <v>1401.7420999999999</v>
      </c>
      <c r="O135" s="4">
        <v>0</v>
      </c>
      <c r="P135" s="4">
        <v>1401.7</v>
      </c>
      <c r="Q135" s="4">
        <v>1055.2509</v>
      </c>
      <c r="R135" s="4">
        <v>0</v>
      </c>
      <c r="S135" s="4">
        <v>1055.3</v>
      </c>
      <c r="T135" s="4">
        <v>0</v>
      </c>
      <c r="W135" s="4">
        <v>0</v>
      </c>
      <c r="X135" s="4">
        <v>2.5808</v>
      </c>
      <c r="Y135" s="4">
        <v>12.2</v>
      </c>
      <c r="Z135" s="4">
        <v>870</v>
      </c>
      <c r="AA135" s="4">
        <v>890</v>
      </c>
      <c r="AB135" s="4">
        <v>822</v>
      </c>
      <c r="AC135" s="4">
        <v>48.1</v>
      </c>
      <c r="AD135" s="4">
        <v>5.14</v>
      </c>
      <c r="AE135" s="4">
        <v>0.12</v>
      </c>
      <c r="AF135" s="4">
        <v>993</v>
      </c>
      <c r="AG135" s="4">
        <v>-12</v>
      </c>
      <c r="AH135" s="4">
        <v>12.863</v>
      </c>
      <c r="AI135" s="4">
        <v>15</v>
      </c>
      <c r="AJ135" s="4">
        <v>191</v>
      </c>
      <c r="AK135" s="4">
        <v>189</v>
      </c>
      <c r="AL135" s="4">
        <v>7.8</v>
      </c>
      <c r="AM135" s="4">
        <v>195</v>
      </c>
      <c r="AN135" s="4" t="s">
        <v>155</v>
      </c>
      <c r="AO135" s="4">
        <v>2</v>
      </c>
      <c r="AP135" s="4">
        <v>0.84437499999999999</v>
      </c>
      <c r="AQ135" s="4">
        <v>47.159776000000001</v>
      </c>
      <c r="AR135" s="4">
        <v>-88.490425999999999</v>
      </c>
      <c r="AS135" s="4">
        <v>316.8</v>
      </c>
      <c r="AT135" s="4">
        <v>37.1</v>
      </c>
      <c r="AU135" s="4">
        <v>12</v>
      </c>
      <c r="AV135" s="4">
        <v>9</v>
      </c>
      <c r="AW135" s="4" t="s">
        <v>412</v>
      </c>
      <c r="AX135" s="4">
        <v>2.2999999999999998</v>
      </c>
      <c r="AY135" s="4">
        <v>1</v>
      </c>
      <c r="AZ135" s="4">
        <v>2.5</v>
      </c>
      <c r="BA135" s="4">
        <v>14.048999999999999</v>
      </c>
      <c r="BB135" s="4">
        <v>16.11</v>
      </c>
      <c r="BC135" s="4">
        <v>1.1499999999999999</v>
      </c>
      <c r="BD135" s="4">
        <v>12.367000000000001</v>
      </c>
      <c r="BE135" s="4">
        <v>3035.9369999999999</v>
      </c>
      <c r="BF135" s="4">
        <v>0.23200000000000001</v>
      </c>
      <c r="BG135" s="4">
        <v>38.109000000000002</v>
      </c>
      <c r="BH135" s="4">
        <v>0</v>
      </c>
      <c r="BI135" s="4">
        <v>38.109000000000002</v>
      </c>
      <c r="BJ135" s="4">
        <v>28.689</v>
      </c>
      <c r="BK135" s="4">
        <v>0</v>
      </c>
      <c r="BL135" s="4">
        <v>28.689</v>
      </c>
      <c r="BM135" s="4">
        <v>0</v>
      </c>
      <c r="BQ135" s="4">
        <v>487.166</v>
      </c>
      <c r="BR135" s="4">
        <v>0.19689000000000001</v>
      </c>
      <c r="BS135" s="4">
        <v>0.33127400000000001</v>
      </c>
      <c r="BT135" s="4">
        <v>1.1136999999999999E-2</v>
      </c>
      <c r="BU135" s="4">
        <v>4.7396349999999998</v>
      </c>
      <c r="BV135" s="36">
        <f t="shared" si="14"/>
        <v>6.6586074000000011</v>
      </c>
      <c r="BW135" s="4">
        <f t="shared" si="15"/>
        <v>1.2522115669999998</v>
      </c>
      <c r="BY135" s="4">
        <f t="shared" si="16"/>
        <v>11108.48807903214</v>
      </c>
      <c r="BZ135" s="4">
        <f t="shared" si="17"/>
        <v>0.84888758704</v>
      </c>
      <c r="CA135" s="4">
        <f t="shared" si="18"/>
        <v>104.97299993358</v>
      </c>
      <c r="CB135" s="4">
        <f t="shared" si="19"/>
        <v>0</v>
      </c>
    </row>
    <row r="136" spans="1:80" x14ac:dyDescent="0.25">
      <c r="A136" s="4">
        <v>41703</v>
      </c>
      <c r="B136" s="4">
        <v>0.63612468750000006</v>
      </c>
      <c r="C136" s="4">
        <v>13.13</v>
      </c>
      <c r="D136" s="4">
        <v>3.0000000000000001E-3</v>
      </c>
      <c r="E136" s="4">
        <v>30</v>
      </c>
      <c r="F136" s="4">
        <v>1832.8</v>
      </c>
      <c r="G136" s="4">
        <v>2.5</v>
      </c>
      <c r="H136" s="4">
        <v>-48.4</v>
      </c>
      <c r="J136" s="4">
        <v>2.76</v>
      </c>
      <c r="K136" s="4">
        <v>0.88980000000000004</v>
      </c>
      <c r="L136" s="4">
        <v>11.6829</v>
      </c>
      <c r="M136" s="4">
        <v>2.7000000000000001E-3</v>
      </c>
      <c r="N136" s="4">
        <v>1630.8353</v>
      </c>
      <c r="O136" s="4">
        <v>2.2244999999999999</v>
      </c>
      <c r="P136" s="4">
        <v>1633.1</v>
      </c>
      <c r="Q136" s="4">
        <v>1228.1130000000001</v>
      </c>
      <c r="R136" s="4">
        <v>1.6751</v>
      </c>
      <c r="S136" s="4">
        <v>1229.8</v>
      </c>
      <c r="T136" s="4">
        <v>0</v>
      </c>
      <c r="W136" s="4">
        <v>0</v>
      </c>
      <c r="X136" s="4">
        <v>2.4559000000000002</v>
      </c>
      <c r="Y136" s="4">
        <v>12.1</v>
      </c>
      <c r="Z136" s="4">
        <v>870</v>
      </c>
      <c r="AA136" s="4">
        <v>890</v>
      </c>
      <c r="AB136" s="4">
        <v>822</v>
      </c>
      <c r="AC136" s="4">
        <v>49</v>
      </c>
      <c r="AD136" s="4">
        <v>5.23</v>
      </c>
      <c r="AE136" s="4">
        <v>0.12</v>
      </c>
      <c r="AF136" s="4">
        <v>993</v>
      </c>
      <c r="AG136" s="4">
        <v>-12</v>
      </c>
      <c r="AH136" s="4">
        <v>12</v>
      </c>
      <c r="AI136" s="4">
        <v>15</v>
      </c>
      <c r="AJ136" s="4">
        <v>191</v>
      </c>
      <c r="AK136" s="4">
        <v>189</v>
      </c>
      <c r="AL136" s="4">
        <v>7.2</v>
      </c>
      <c r="AM136" s="4">
        <v>195</v>
      </c>
      <c r="AN136" s="4" t="s">
        <v>155</v>
      </c>
      <c r="AO136" s="4">
        <v>2</v>
      </c>
      <c r="AP136" s="4">
        <v>0.84438657407407414</v>
      </c>
      <c r="AQ136" s="4">
        <v>47.159668000000003</v>
      </c>
      <c r="AR136" s="4">
        <v>-88.490257</v>
      </c>
      <c r="AS136" s="4">
        <v>316.5</v>
      </c>
      <c r="AT136" s="4">
        <v>37.1</v>
      </c>
      <c r="AU136" s="4">
        <v>12</v>
      </c>
      <c r="AV136" s="4">
        <v>9</v>
      </c>
      <c r="AW136" s="4" t="s">
        <v>412</v>
      </c>
      <c r="AX136" s="4">
        <v>2.1055999999999999</v>
      </c>
      <c r="AY136" s="4">
        <v>1.0216000000000001</v>
      </c>
      <c r="AZ136" s="4">
        <v>2.5</v>
      </c>
      <c r="BA136" s="4">
        <v>14.048999999999999</v>
      </c>
      <c r="BB136" s="4">
        <v>16.12</v>
      </c>
      <c r="BC136" s="4">
        <v>1.1499999999999999</v>
      </c>
      <c r="BD136" s="4">
        <v>12.387</v>
      </c>
      <c r="BE136" s="4">
        <v>3035.6179999999999</v>
      </c>
      <c r="BF136" s="4">
        <v>0.441</v>
      </c>
      <c r="BG136" s="4">
        <v>44.375999999999998</v>
      </c>
      <c r="BH136" s="4">
        <v>6.0999999999999999E-2</v>
      </c>
      <c r="BI136" s="4">
        <v>44.436</v>
      </c>
      <c r="BJ136" s="4">
        <v>33.417000000000002</v>
      </c>
      <c r="BK136" s="4">
        <v>4.5999999999999999E-2</v>
      </c>
      <c r="BL136" s="4">
        <v>33.463000000000001</v>
      </c>
      <c r="BM136" s="4">
        <v>0</v>
      </c>
      <c r="BQ136" s="4">
        <v>463.98599999999999</v>
      </c>
      <c r="BR136" s="4">
        <v>0.165246</v>
      </c>
      <c r="BS136" s="4">
        <v>0.33286300000000002</v>
      </c>
      <c r="BT136" s="4">
        <v>1.1863E-2</v>
      </c>
      <c r="BU136" s="4">
        <v>3.9778850000000001</v>
      </c>
      <c r="BV136" s="36">
        <f t="shared" si="14"/>
        <v>6.6905463000000012</v>
      </c>
      <c r="BW136" s="4">
        <f t="shared" si="15"/>
        <v>1.0509572169999999</v>
      </c>
      <c r="BY136" s="4">
        <f t="shared" si="16"/>
        <v>9322.1619457219604</v>
      </c>
      <c r="BZ136" s="4">
        <f t="shared" si="17"/>
        <v>1.3542789040200001</v>
      </c>
      <c r="CA136" s="4">
        <f t="shared" si="18"/>
        <v>102.62117491074002</v>
      </c>
      <c r="CB136" s="4">
        <f t="shared" si="19"/>
        <v>0</v>
      </c>
    </row>
    <row r="137" spans="1:80" x14ac:dyDescent="0.25">
      <c r="A137" s="4">
        <v>41703</v>
      </c>
      <c r="B137" s="4">
        <v>0.6361362615740741</v>
      </c>
      <c r="C137" s="4">
        <v>13.194000000000001</v>
      </c>
      <c r="D137" s="4">
        <v>3.0000000000000001E-3</v>
      </c>
      <c r="E137" s="4">
        <v>30</v>
      </c>
      <c r="F137" s="4">
        <v>1716.7</v>
      </c>
      <c r="G137" s="4">
        <v>2.5</v>
      </c>
      <c r="H137" s="4">
        <v>-31.2</v>
      </c>
      <c r="J137" s="4">
        <v>2.42</v>
      </c>
      <c r="K137" s="4">
        <v>0.88929999999999998</v>
      </c>
      <c r="L137" s="4">
        <v>11.733599999999999</v>
      </c>
      <c r="M137" s="4">
        <v>2.7000000000000001E-3</v>
      </c>
      <c r="N137" s="4">
        <v>1526.6668999999999</v>
      </c>
      <c r="O137" s="4">
        <v>2.1981999999999999</v>
      </c>
      <c r="P137" s="4">
        <v>1528.9</v>
      </c>
      <c r="Q137" s="4">
        <v>1149.6525999999999</v>
      </c>
      <c r="R137" s="4">
        <v>1.6553</v>
      </c>
      <c r="S137" s="4">
        <v>1151.3</v>
      </c>
      <c r="T137" s="4">
        <v>0</v>
      </c>
      <c r="W137" s="4">
        <v>0</v>
      </c>
      <c r="X137" s="4">
        <v>2.1558999999999999</v>
      </c>
      <c r="Y137" s="4">
        <v>12.2</v>
      </c>
      <c r="Z137" s="4">
        <v>870</v>
      </c>
      <c r="AA137" s="4">
        <v>890</v>
      </c>
      <c r="AB137" s="4">
        <v>824</v>
      </c>
      <c r="AC137" s="4">
        <v>49</v>
      </c>
      <c r="AD137" s="4">
        <v>5.23</v>
      </c>
      <c r="AE137" s="4">
        <v>0.12</v>
      </c>
      <c r="AF137" s="4">
        <v>994</v>
      </c>
      <c r="AG137" s="4">
        <v>-12</v>
      </c>
      <c r="AH137" s="4">
        <v>12</v>
      </c>
      <c r="AI137" s="4">
        <v>15</v>
      </c>
      <c r="AJ137" s="4">
        <v>191</v>
      </c>
      <c r="AK137" s="4">
        <v>189</v>
      </c>
      <c r="AL137" s="4">
        <v>7.3</v>
      </c>
      <c r="AM137" s="4">
        <v>195</v>
      </c>
      <c r="AN137" s="4" t="s">
        <v>155</v>
      </c>
      <c r="AO137" s="4">
        <v>2</v>
      </c>
      <c r="AP137" s="4">
        <v>0.84439814814814806</v>
      </c>
      <c r="AQ137" s="4">
        <v>47.159571999999997</v>
      </c>
      <c r="AR137" s="4">
        <v>-88.490077999999997</v>
      </c>
      <c r="AS137" s="4">
        <v>316.10000000000002</v>
      </c>
      <c r="AT137" s="4">
        <v>37</v>
      </c>
      <c r="AU137" s="4">
        <v>12</v>
      </c>
      <c r="AV137" s="4">
        <v>9</v>
      </c>
      <c r="AW137" s="4" t="s">
        <v>412</v>
      </c>
      <c r="AX137" s="4">
        <v>1.4648000000000001</v>
      </c>
      <c r="AY137" s="4">
        <v>1.0784</v>
      </c>
      <c r="AZ137" s="4">
        <v>2.5432000000000001</v>
      </c>
      <c r="BA137" s="4">
        <v>14.048999999999999</v>
      </c>
      <c r="BB137" s="4">
        <v>16.05</v>
      </c>
      <c r="BC137" s="4">
        <v>1.1399999999999999</v>
      </c>
      <c r="BD137" s="4">
        <v>12.446999999999999</v>
      </c>
      <c r="BE137" s="4">
        <v>3035.576</v>
      </c>
      <c r="BF137" s="4">
        <v>0.439</v>
      </c>
      <c r="BG137" s="4">
        <v>41.360999999999997</v>
      </c>
      <c r="BH137" s="4">
        <v>0.06</v>
      </c>
      <c r="BI137" s="4">
        <v>41.420999999999999</v>
      </c>
      <c r="BJ137" s="4">
        <v>31.146999999999998</v>
      </c>
      <c r="BK137" s="4">
        <v>4.4999999999999998E-2</v>
      </c>
      <c r="BL137" s="4">
        <v>31.192</v>
      </c>
      <c r="BM137" s="4">
        <v>0</v>
      </c>
      <c r="BQ137" s="4">
        <v>405.54300000000001</v>
      </c>
      <c r="BR137" s="4">
        <v>0.129548</v>
      </c>
      <c r="BS137" s="4">
        <v>0.33200000000000002</v>
      </c>
      <c r="BT137" s="4">
        <v>1.0999999999999999E-2</v>
      </c>
      <c r="BU137" s="4">
        <v>3.1185450000000001</v>
      </c>
      <c r="BV137" s="36">
        <f t="shared" si="14"/>
        <v>6.6732000000000005</v>
      </c>
      <c r="BW137" s="4">
        <f t="shared" si="15"/>
        <v>0.82391958899999995</v>
      </c>
      <c r="BY137" s="4">
        <f t="shared" si="16"/>
        <v>7308.2000355422397</v>
      </c>
      <c r="BZ137" s="4">
        <f t="shared" si="17"/>
        <v>1.0568998488600001</v>
      </c>
      <c r="CA137" s="4">
        <f t="shared" si="18"/>
        <v>74.986923900779999</v>
      </c>
      <c r="CB137" s="4">
        <f t="shared" si="19"/>
        <v>0</v>
      </c>
    </row>
    <row r="138" spans="1:80" x14ac:dyDescent="0.25">
      <c r="A138" s="4">
        <v>41703</v>
      </c>
      <c r="B138" s="4">
        <v>0.63614783564814814</v>
      </c>
      <c r="C138" s="4">
        <v>13.423</v>
      </c>
      <c r="D138" s="4">
        <v>3.0000000000000001E-3</v>
      </c>
      <c r="E138" s="4">
        <v>30</v>
      </c>
      <c r="F138" s="4">
        <v>1384.7</v>
      </c>
      <c r="G138" s="4">
        <v>2.4</v>
      </c>
      <c r="H138" s="4">
        <v>-40.1</v>
      </c>
      <c r="J138" s="4">
        <v>2.2999999999999998</v>
      </c>
      <c r="K138" s="4">
        <v>0.88749999999999996</v>
      </c>
      <c r="L138" s="4">
        <v>11.913399999999999</v>
      </c>
      <c r="M138" s="4">
        <v>2.7000000000000001E-3</v>
      </c>
      <c r="N138" s="4">
        <v>1228.9244000000001</v>
      </c>
      <c r="O138" s="4">
        <v>2.1549</v>
      </c>
      <c r="P138" s="4">
        <v>1231.0999999999999</v>
      </c>
      <c r="Q138" s="4">
        <v>925.45330000000001</v>
      </c>
      <c r="R138" s="4">
        <v>1.6228</v>
      </c>
      <c r="S138" s="4">
        <v>927.1</v>
      </c>
      <c r="T138" s="4">
        <v>0</v>
      </c>
      <c r="W138" s="4">
        <v>0</v>
      </c>
      <c r="X138" s="4">
        <v>2.0413000000000001</v>
      </c>
      <c r="Y138" s="4">
        <v>12.1</v>
      </c>
      <c r="Z138" s="4">
        <v>870</v>
      </c>
      <c r="AA138" s="4">
        <v>890</v>
      </c>
      <c r="AB138" s="4">
        <v>824</v>
      </c>
      <c r="AC138" s="4">
        <v>49</v>
      </c>
      <c r="AD138" s="4">
        <v>5.23</v>
      </c>
      <c r="AE138" s="4">
        <v>0.12</v>
      </c>
      <c r="AF138" s="4">
        <v>993</v>
      </c>
      <c r="AG138" s="4">
        <v>-12</v>
      </c>
      <c r="AH138" s="4">
        <v>12</v>
      </c>
      <c r="AI138" s="4">
        <v>15</v>
      </c>
      <c r="AJ138" s="4">
        <v>191</v>
      </c>
      <c r="AK138" s="4">
        <v>189</v>
      </c>
      <c r="AL138" s="4">
        <v>7.3</v>
      </c>
      <c r="AM138" s="4">
        <v>195</v>
      </c>
      <c r="AN138" s="4" t="s">
        <v>155</v>
      </c>
      <c r="AO138" s="4">
        <v>2</v>
      </c>
      <c r="AP138" s="4">
        <v>0.84440972222222221</v>
      </c>
      <c r="AQ138" s="4">
        <v>47.159489000000001</v>
      </c>
      <c r="AR138" s="4">
        <v>-88.489902000000001</v>
      </c>
      <c r="AS138" s="4">
        <v>315.8</v>
      </c>
      <c r="AT138" s="4">
        <v>35.9</v>
      </c>
      <c r="AU138" s="4">
        <v>12</v>
      </c>
      <c r="AV138" s="4">
        <v>9</v>
      </c>
      <c r="AW138" s="4" t="s">
        <v>412</v>
      </c>
      <c r="AX138" s="4">
        <v>1.5488</v>
      </c>
      <c r="AY138" s="4">
        <v>1.0216000000000001</v>
      </c>
      <c r="AZ138" s="4">
        <v>2.5703999999999998</v>
      </c>
      <c r="BA138" s="4">
        <v>14.048999999999999</v>
      </c>
      <c r="BB138" s="4">
        <v>15.79</v>
      </c>
      <c r="BC138" s="4">
        <v>1.1200000000000001</v>
      </c>
      <c r="BD138" s="4">
        <v>12.673999999999999</v>
      </c>
      <c r="BE138" s="4">
        <v>3035.431</v>
      </c>
      <c r="BF138" s="4">
        <v>0.432</v>
      </c>
      <c r="BG138" s="4">
        <v>32.79</v>
      </c>
      <c r="BH138" s="4">
        <v>5.7000000000000002E-2</v>
      </c>
      <c r="BI138" s="4">
        <v>32.847999999999999</v>
      </c>
      <c r="BJ138" s="4">
        <v>24.693000000000001</v>
      </c>
      <c r="BK138" s="4">
        <v>4.2999999999999997E-2</v>
      </c>
      <c r="BL138" s="4">
        <v>24.736000000000001</v>
      </c>
      <c r="BM138" s="4">
        <v>0</v>
      </c>
      <c r="BQ138" s="4">
        <v>378.17200000000003</v>
      </c>
      <c r="BR138" s="4">
        <v>0.12765699999999999</v>
      </c>
      <c r="BS138" s="4">
        <v>0.33213700000000002</v>
      </c>
      <c r="BT138" s="4">
        <v>1.1136999999999999E-2</v>
      </c>
      <c r="BU138" s="4">
        <v>3.0730240000000002</v>
      </c>
      <c r="BV138" s="36">
        <f t="shared" si="14"/>
        <v>6.6759537000000009</v>
      </c>
      <c r="BW138" s="4">
        <f t="shared" si="15"/>
        <v>0.81189294080000007</v>
      </c>
      <c r="BY138" s="4">
        <f t="shared" si="16"/>
        <v>7201.1791859015693</v>
      </c>
      <c r="BZ138" s="4">
        <f t="shared" si="17"/>
        <v>1.0248657960960001</v>
      </c>
      <c r="CA138" s="4">
        <f t="shared" si="18"/>
        <v>58.581044219904008</v>
      </c>
      <c r="CB138" s="4">
        <f t="shared" si="19"/>
        <v>0</v>
      </c>
    </row>
    <row r="139" spans="1:80" x14ac:dyDescent="0.25">
      <c r="A139" s="40"/>
      <c r="B139" s="41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 s="42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</row>
    <row r="140" spans="1:80" x14ac:dyDescent="0.25">
      <c r="A140" s="2"/>
      <c r="B140" s="3"/>
      <c r="AP140" s="5"/>
    </row>
    <row r="141" spans="1:80" x14ac:dyDescent="0.25">
      <c r="A141" s="2"/>
      <c r="B141" s="3"/>
      <c r="AP141" s="5"/>
    </row>
    <row r="142" spans="1:80" x14ac:dyDescent="0.25">
      <c r="A142" s="2"/>
      <c r="B142" s="3"/>
      <c r="AP142" s="5"/>
    </row>
    <row r="143" spans="1:80" x14ac:dyDescent="0.25">
      <c r="A143" s="2"/>
      <c r="B143" s="3"/>
      <c r="AP143" s="5"/>
    </row>
  </sheetData>
  <customSheetViews>
    <customSheetView guid="{2B424CCC-7244-4294-A128-8AE125D4F682}">
      <selection activeCell="K16" sqref="K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13</vt:i4>
      </vt:variant>
    </vt:vector>
  </HeadingPairs>
  <TitlesOfParts>
    <vt:vector size="20" baseType="lpstr">
      <vt:lpstr>Raw Data</vt:lpstr>
      <vt:lpstr>Summary</vt:lpstr>
      <vt:lpstr>Lap Breaks</vt:lpstr>
      <vt:lpstr>Lap 1 data</vt:lpstr>
      <vt:lpstr>Lap 2 data</vt:lpstr>
      <vt:lpstr>Lap 3 data</vt:lpstr>
      <vt:lpstr>Lap 4 data</vt:lpstr>
      <vt:lpstr>Lap_chart</vt:lpstr>
      <vt:lpstr>Speed</vt:lpstr>
      <vt:lpstr>Lambda</vt:lpstr>
      <vt:lpstr>CO2 %</vt:lpstr>
      <vt:lpstr>CO %</vt:lpstr>
      <vt:lpstr>NO ppm</vt:lpstr>
      <vt:lpstr>THC ppm</vt:lpstr>
      <vt:lpstr>O2 %</vt:lpstr>
      <vt:lpstr>Fuel Flow L per hr</vt:lpstr>
      <vt:lpstr>CO2 g per hr</vt:lpstr>
      <vt:lpstr>CO g per hr</vt:lpstr>
      <vt:lpstr>NO g per hr</vt:lpstr>
      <vt:lpstr>THC g per 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E15_Project</dc:creator>
  <cp:lastModifiedBy>Scott Miers</cp:lastModifiedBy>
  <dcterms:created xsi:type="dcterms:W3CDTF">2011-03-22T01:53:18Z</dcterms:created>
  <dcterms:modified xsi:type="dcterms:W3CDTF">2014-03-13T18:02:06Z</dcterms:modified>
</cp:coreProperties>
</file>