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740" activeTab="0"/>
  </bookViews>
  <sheets>
    <sheet name="Madison_ZE" sheetId="1" r:id="rId1"/>
  </sheets>
  <definedNames>
    <definedName name="_xlnm.Print_Area" localSheetId="0">'Madison_ZE'!$A:$IV</definedName>
    <definedName name="_xlnm.Print_Titles" localSheetId="0">'Madison_ZE'!$3:$3</definedName>
    <definedName name="SHEET_TITLE" localSheetId="0">"Madison_ZE"</definedName>
  </definedNames>
  <calcPr fullCalcOnLoad="1"/>
</workbook>
</file>

<file path=xl/sharedStrings.xml><?xml version="1.0" encoding="utf-8"?>
<sst xmlns="http://schemas.openxmlformats.org/spreadsheetml/2006/main" count="257" uniqueCount="142">
  <si>
    <t>Component</t>
  </si>
  <si>
    <t>Description/Details</t>
  </si>
  <si>
    <t>Per Item MSRP</t>
  </si>
  <si>
    <t>tow hitch/rack</t>
  </si>
  <si>
    <t>N/A</t>
  </si>
  <si>
    <t>handle bar hooks</t>
  </si>
  <si>
    <t>tachometer</t>
  </si>
  <si>
    <t>Stock</t>
  </si>
  <si>
    <t>reverse</t>
  </si>
  <si>
    <t>other</t>
  </si>
  <si>
    <t>Engine/Motor</t>
  </si>
  <si>
    <t>internal parts coating</t>
  </si>
  <si>
    <t>cylinder</t>
  </si>
  <si>
    <t>electric motor</t>
  </si>
  <si>
    <t>AC Induction Motor</t>
  </si>
  <si>
    <t>fabrication</t>
  </si>
  <si>
    <t>Correction from G. Bower</t>
  </si>
  <si>
    <t>turbocharger</t>
  </si>
  <si>
    <t>turbocharger/supercharger plumbing</t>
  </si>
  <si>
    <t>intercooler</t>
  </si>
  <si>
    <t>rotary valve</t>
  </si>
  <si>
    <t>fuel injector (PFI, SDI, DI)</t>
  </si>
  <si>
    <t>carburetor</t>
  </si>
  <si>
    <t>fuel pressure regulator</t>
  </si>
  <si>
    <t>fuel line</t>
  </si>
  <si>
    <t>Exhaust System</t>
  </si>
  <si>
    <t>pipes/tubes</t>
  </si>
  <si>
    <t>diesel particulate filter</t>
  </si>
  <si>
    <t>secondary air pump</t>
  </si>
  <si>
    <t>heat management</t>
  </si>
  <si>
    <t>Front Suspension</t>
  </si>
  <si>
    <t>shocks</t>
  </si>
  <si>
    <t>trailing arms/A-arms</t>
  </si>
  <si>
    <t>wheels</t>
  </si>
  <si>
    <t>springs</t>
  </si>
  <si>
    <t>mount points</t>
  </si>
  <si>
    <t>Drivetrain</t>
  </si>
  <si>
    <t>studs</t>
  </si>
  <si>
    <t>Woody's</t>
  </si>
  <si>
    <t>jackshaft</t>
  </si>
  <si>
    <t>drive clutch</t>
  </si>
  <si>
    <t>drive belt</t>
  </si>
  <si>
    <t>Gates Polychain</t>
  </si>
  <si>
    <t>clutch adaptor</t>
  </si>
  <si>
    <t>Uses Gates Belt</t>
  </si>
  <si>
    <t>Cooling System</t>
  </si>
  <si>
    <t>Drive sprocket silencer plastic</t>
  </si>
  <si>
    <t>coolant pump</t>
  </si>
  <si>
    <t>Davies Craig</t>
  </si>
  <si>
    <t>heat exchanger</t>
  </si>
  <si>
    <t>skirting</t>
  </si>
  <si>
    <t>tunnel lining</t>
  </si>
  <si>
    <t>Chassis</t>
  </si>
  <si>
    <t>tunnel modification</t>
  </si>
  <si>
    <t>hood</t>
  </si>
  <si>
    <t>motor mount</t>
  </si>
  <si>
    <t>battery box</t>
  </si>
  <si>
    <t>hand guards</t>
  </si>
  <si>
    <t>brake system</t>
  </si>
  <si>
    <t>battery(s)</t>
  </si>
  <si>
    <t>connectors</t>
  </si>
  <si>
    <t>Misc.</t>
  </si>
  <si>
    <t>wire/cable</t>
  </si>
  <si>
    <t>motor charger</t>
  </si>
  <si>
    <t>motor controller</t>
  </si>
  <si>
    <t>Azure Dynamics</t>
  </si>
  <si>
    <t>boost controller</t>
  </si>
  <si>
    <t>Correction by G. Bower</t>
  </si>
  <si>
    <t>general sensor(s)</t>
  </si>
  <si>
    <t>engine calibration software</t>
  </si>
  <si>
    <t>DC/DC converter (Vicor 600 W)</t>
  </si>
  <si>
    <t>Madison</t>
  </si>
  <si>
    <t>ZE</t>
  </si>
  <si>
    <t>Mfg. quote + 50%</t>
  </si>
  <si>
    <t>Whls. + 50%</t>
  </si>
  <si>
    <t>Retail +50%</t>
  </si>
  <si>
    <t>Sled MSRP or Highest Value of modified components</t>
  </si>
  <si>
    <t>2010 model year base sled (reflects engine choice)</t>
  </si>
  <si>
    <t>2010 Polaris 600 IQ</t>
  </si>
  <si>
    <t>Retail of $8,999 times 60%</t>
  </si>
  <si>
    <t>12 VDC outlet</t>
  </si>
  <si>
    <t>Utility 12 V</t>
  </si>
  <si>
    <t>Factory options utilized on competition sled</t>
  </si>
  <si>
    <t>mirrors</t>
  </si>
  <si>
    <t>electric start</t>
  </si>
  <si>
    <t>spark-ignition/compression-ignition</t>
  </si>
  <si>
    <t>head</t>
  </si>
  <si>
    <t>pistons/rings/connecting rods</t>
  </si>
  <si>
    <t>auxiliary energy sources</t>
  </si>
  <si>
    <t>Air Management/Intake System</t>
  </si>
  <si>
    <t>supercharger</t>
  </si>
  <si>
    <t>air box/air filter</t>
  </si>
  <si>
    <t>reed valve</t>
  </si>
  <si>
    <t>boost bottle</t>
  </si>
  <si>
    <t>Fuel Management</t>
  </si>
  <si>
    <t>throttle body</t>
  </si>
  <si>
    <t>fuel pump</t>
  </si>
  <si>
    <t>fuel filter</t>
  </si>
  <si>
    <t>muffler</t>
  </si>
  <si>
    <t>3-way exhaust catalyst</t>
  </si>
  <si>
    <t>oxidation catalyst</t>
  </si>
  <si>
    <t>air pump plumbing</t>
  </si>
  <si>
    <t>skis</t>
  </si>
  <si>
    <t>steering components</t>
  </si>
  <si>
    <t>Rear Suspension</t>
  </si>
  <si>
    <t>hyfax/sliders</t>
  </si>
  <si>
    <t>track</t>
  </si>
  <si>
    <t>driveshaft/drive sprockets</t>
  </si>
  <si>
    <t>chaincase/gear box</t>
  </si>
  <si>
    <t>Aluminum Belt Drive Mount</t>
  </si>
  <si>
    <t>Belt sprockets replace chain sprockets</t>
  </si>
  <si>
    <t>driven clutch</t>
  </si>
  <si>
    <t>Custom Belt Drive (direct drive)</t>
  </si>
  <si>
    <t>cvt guarding/cover</t>
  </si>
  <si>
    <t>radiator</t>
  </si>
  <si>
    <t>fan</t>
  </si>
  <si>
    <t>thermostat</t>
  </si>
  <si>
    <t>Noise/Vibration/Harshness</t>
  </si>
  <si>
    <t>hood lining</t>
  </si>
  <si>
    <t>fiberglass packing</t>
  </si>
  <si>
    <t>bulkhead modification</t>
  </si>
  <si>
    <t>seat</t>
  </si>
  <si>
    <t>windshield</t>
  </si>
  <si>
    <t>fuel tank</t>
  </si>
  <si>
    <t>handlebars/hooks/risers</t>
  </si>
  <si>
    <t>throttle</t>
  </si>
  <si>
    <t>heated grips</t>
  </si>
  <si>
    <t>Electrical</t>
  </si>
  <si>
    <t>switches</t>
  </si>
  <si>
    <t>fuses</t>
  </si>
  <si>
    <t>lighting</t>
  </si>
  <si>
    <t>contactor</t>
  </si>
  <si>
    <t>injector controller</t>
  </si>
  <si>
    <t>exhaust gas temperature (EGT) sensor</t>
  </si>
  <si>
    <t>engine calibration hardware</t>
  </si>
  <si>
    <t>Motor Controller Mount</t>
  </si>
  <si>
    <t>Subtotals:</t>
  </si>
  <si>
    <t>Total</t>
  </si>
  <si>
    <t>A123 Systems</t>
  </si>
  <si>
    <t>Battery Pack heater</t>
  </si>
  <si>
    <t>Warmzone Floorheat</t>
  </si>
  <si>
    <t>UW-Madison 2011 ZE Snowmobile entry MSRP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</si>
</sst>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6" fillId="2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11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19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11" borderId="16" xfId="0" applyNumberFormat="1" applyFont="1" applyFill="1" applyBorder="1" applyAlignment="1" applyProtection="1">
      <alignment horizontal="center"/>
      <protection/>
    </xf>
    <xf numFmtId="0" fontId="2" fillId="11" borderId="17" xfId="0" applyNumberFormat="1" applyFont="1" applyFill="1" applyBorder="1" applyAlignment="1" applyProtection="1">
      <alignment horizontal="center"/>
      <protection/>
    </xf>
    <xf numFmtId="0" fontId="2" fillId="11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SheetLayoutView="1" zoomScalePageLayoutView="0" workbookViewId="0" topLeftCell="A1">
      <pane ySplit="5" topLeftCell="BM6" activePane="bottomLeft" state="frozen"/>
      <selection pane="topLeft" activeCell="B136" sqref="B136"/>
      <selection pane="bottomLeft" activeCell="A6" sqref="A6"/>
    </sheetView>
  </sheetViews>
  <sheetFormatPr defaultColWidth="9.140625" defaultRowHeight="12.75"/>
  <cols>
    <col min="1" max="1" width="46.8515625" style="1" customWidth="1"/>
    <col min="2" max="2" width="33.8515625" style="1" customWidth="1"/>
    <col min="3" max="3" width="16.421875" style="1" bestFit="1" customWidth="1"/>
    <col min="4" max="4" width="11.7109375" style="1" bestFit="1" customWidth="1"/>
    <col min="5" max="5" width="12.7109375" style="1" bestFit="1" customWidth="1"/>
    <col min="6" max="6" width="25.28125" style="1" customWidth="1"/>
    <col min="7" max="16384" width="8.8515625" style="1" customWidth="1"/>
  </cols>
  <sheetData>
    <row r="1" spans="1:2" ht="20.25">
      <c r="A1" s="30" t="s">
        <v>141</v>
      </c>
      <c r="B1" s="29"/>
    </row>
    <row r="3" spans="1:6" ht="12.75">
      <c r="A3" s="2" t="s">
        <v>0</v>
      </c>
      <c r="B3" s="2" t="s">
        <v>1</v>
      </c>
      <c r="C3" s="42" t="s">
        <v>2</v>
      </c>
      <c r="D3" s="43"/>
      <c r="E3" s="43"/>
      <c r="F3" s="44"/>
    </row>
    <row r="4" spans="1:6" ht="29.25" customHeight="1">
      <c r="A4" s="12" t="s">
        <v>71</v>
      </c>
      <c r="B4" s="12" t="s">
        <v>72</v>
      </c>
      <c r="C4" s="10" t="s">
        <v>73</v>
      </c>
      <c r="D4" s="10" t="s">
        <v>74</v>
      </c>
      <c r="E4" s="10" t="s">
        <v>75</v>
      </c>
      <c r="F4" s="8" t="s">
        <v>76</v>
      </c>
    </row>
    <row r="5" spans="1:6" ht="12.75">
      <c r="A5" s="15"/>
      <c r="B5" s="21"/>
      <c r="C5" s="21"/>
      <c r="D5" s="21"/>
      <c r="E5" s="21"/>
      <c r="F5" s="21"/>
    </row>
    <row r="6" spans="1:7" ht="12.75">
      <c r="A6" s="4" t="s">
        <v>77</v>
      </c>
      <c r="B6" s="20" t="s">
        <v>78</v>
      </c>
      <c r="C6" s="5"/>
      <c r="D6" s="5"/>
      <c r="F6" s="5">
        <f>8999*0.6</f>
        <v>5399.4</v>
      </c>
      <c r="G6" s="1" t="s">
        <v>79</v>
      </c>
    </row>
    <row r="7" spans="1:6" ht="12.75">
      <c r="A7" s="13"/>
      <c r="B7" s="20"/>
      <c r="C7" s="5"/>
      <c r="D7" s="5"/>
      <c r="E7" s="5"/>
      <c r="F7" s="5"/>
    </row>
    <row r="8" spans="1:6" ht="12.75">
      <c r="A8" s="3" t="s">
        <v>82</v>
      </c>
      <c r="B8" s="20"/>
      <c r="C8" s="5"/>
      <c r="D8" s="5"/>
      <c r="E8" s="5"/>
      <c r="F8" s="5"/>
    </row>
    <row r="9" spans="1:6" ht="12.75">
      <c r="A9" s="13" t="s">
        <v>3</v>
      </c>
      <c r="B9" s="20" t="s">
        <v>4</v>
      </c>
      <c r="C9" s="5"/>
      <c r="D9" s="5"/>
      <c r="E9" s="5"/>
      <c r="F9" s="5"/>
    </row>
    <row r="10" spans="1:6" ht="12.75">
      <c r="A10" s="13" t="s">
        <v>80</v>
      </c>
      <c r="B10" s="20" t="s">
        <v>81</v>
      </c>
      <c r="C10" s="5"/>
      <c r="D10" s="5"/>
      <c r="E10" s="5">
        <v>6.5</v>
      </c>
      <c r="F10" s="5"/>
    </row>
    <row r="11" spans="1:6" ht="12.75">
      <c r="A11" s="13" t="s">
        <v>5</v>
      </c>
      <c r="B11" s="20" t="s">
        <v>4</v>
      </c>
      <c r="C11" s="5"/>
      <c r="D11" s="5"/>
      <c r="E11" s="5"/>
      <c r="F11" s="5"/>
    </row>
    <row r="12" spans="1:6" ht="12.75">
      <c r="A12" s="13" t="s">
        <v>83</v>
      </c>
      <c r="B12" s="20" t="s">
        <v>4</v>
      </c>
      <c r="C12" s="5"/>
      <c r="D12" s="5"/>
      <c r="E12" s="5"/>
      <c r="F12" s="5"/>
    </row>
    <row r="13" spans="1:6" ht="12.75">
      <c r="A13" s="13" t="s">
        <v>6</v>
      </c>
      <c r="B13" s="20" t="s">
        <v>7</v>
      </c>
      <c r="C13" s="5"/>
      <c r="D13" s="5"/>
      <c r="E13" s="5"/>
      <c r="F13" s="5"/>
    </row>
    <row r="14" spans="1:6" ht="12.75">
      <c r="A14" s="13" t="s">
        <v>84</v>
      </c>
      <c r="B14" s="20" t="s">
        <v>4</v>
      </c>
      <c r="C14" s="5"/>
      <c r="D14" s="5"/>
      <c r="E14" s="5"/>
      <c r="F14" s="5"/>
    </row>
    <row r="15" spans="1:6" ht="12.75">
      <c r="A15" s="13" t="s">
        <v>8</v>
      </c>
      <c r="B15" s="20" t="s">
        <v>7</v>
      </c>
      <c r="C15" s="5"/>
      <c r="D15" s="5"/>
      <c r="E15" s="5"/>
      <c r="F15" s="5"/>
    </row>
    <row r="16" spans="1:6" ht="12.75">
      <c r="A16" s="13" t="s">
        <v>31</v>
      </c>
      <c r="B16" s="20" t="s">
        <v>7</v>
      </c>
      <c r="C16" s="5"/>
      <c r="D16" s="5"/>
      <c r="E16" s="5"/>
      <c r="F16" s="5"/>
    </row>
    <row r="17" spans="1:6" ht="12.75">
      <c r="A17" s="13" t="s">
        <v>9</v>
      </c>
      <c r="B17" s="20" t="s">
        <v>4</v>
      </c>
      <c r="C17" s="5"/>
      <c r="D17" s="5"/>
      <c r="E17" s="5"/>
      <c r="F17" s="5"/>
    </row>
    <row r="18" spans="1:6" ht="12.75">
      <c r="A18" s="13"/>
      <c r="B18" s="20"/>
      <c r="C18" s="5"/>
      <c r="D18" s="5"/>
      <c r="E18" s="5"/>
      <c r="F18" s="5"/>
    </row>
    <row r="19" spans="1:6" ht="12.75">
      <c r="A19" s="3" t="s">
        <v>10</v>
      </c>
      <c r="B19" s="20"/>
      <c r="C19" s="5"/>
      <c r="D19" s="5"/>
      <c r="E19" s="5"/>
      <c r="F19" s="5"/>
    </row>
    <row r="20" spans="1:6" ht="12.75">
      <c r="A20" s="13" t="s">
        <v>85</v>
      </c>
      <c r="B20" s="19" t="s">
        <v>4</v>
      </c>
      <c r="C20" s="5"/>
      <c r="D20" s="5"/>
      <c r="F20" s="5"/>
    </row>
    <row r="21" spans="1:6" ht="12.75">
      <c r="A21" s="13" t="s">
        <v>11</v>
      </c>
      <c r="B21" s="20" t="s">
        <v>4</v>
      </c>
      <c r="C21" s="5"/>
      <c r="D21" s="5"/>
      <c r="E21" s="5"/>
      <c r="F21" s="5"/>
    </row>
    <row r="22" spans="1:6" ht="12.75">
      <c r="A22" s="13" t="s">
        <v>86</v>
      </c>
      <c r="B22" s="20" t="s">
        <v>4</v>
      </c>
      <c r="C22" s="5"/>
      <c r="D22" s="5"/>
      <c r="E22" s="5"/>
      <c r="F22" s="5"/>
    </row>
    <row r="23" spans="1:6" ht="12.75">
      <c r="A23" s="13" t="s">
        <v>12</v>
      </c>
      <c r="B23" s="20" t="s">
        <v>4</v>
      </c>
      <c r="C23" s="5"/>
      <c r="D23" s="5"/>
      <c r="E23" s="5"/>
      <c r="F23" s="5"/>
    </row>
    <row r="24" spans="1:6" ht="12.75">
      <c r="A24" s="13" t="s">
        <v>87</v>
      </c>
      <c r="B24" s="20" t="s">
        <v>4</v>
      </c>
      <c r="C24" s="5"/>
      <c r="D24" s="5"/>
      <c r="E24" s="5"/>
      <c r="F24" s="5"/>
    </row>
    <row r="25" spans="1:9" ht="12.75">
      <c r="A25" s="13" t="s">
        <v>13</v>
      </c>
      <c r="B25" s="20" t="s">
        <v>14</v>
      </c>
      <c r="C25" s="5"/>
      <c r="D25" s="5"/>
      <c r="E25" s="11">
        <v>4125</v>
      </c>
      <c r="F25" s="5"/>
      <c r="G25" s="40" t="s">
        <v>16</v>
      </c>
      <c r="H25" s="41"/>
      <c r="I25" s="41"/>
    </row>
    <row r="26" spans="1:6" ht="12.75">
      <c r="A26" s="13" t="s">
        <v>88</v>
      </c>
      <c r="B26" s="20" t="s">
        <v>4</v>
      </c>
      <c r="C26" s="5"/>
      <c r="D26" s="5"/>
      <c r="E26" s="5"/>
      <c r="F26" s="5"/>
    </row>
    <row r="27" spans="1:6" ht="12.75">
      <c r="A27" s="13" t="s">
        <v>15</v>
      </c>
      <c r="B27" s="20" t="s">
        <v>4</v>
      </c>
      <c r="C27" s="5"/>
      <c r="D27" s="5"/>
      <c r="E27" s="5"/>
      <c r="F27" s="5"/>
    </row>
    <row r="28" spans="1:6" ht="12.75">
      <c r="A28" s="13" t="s">
        <v>9</v>
      </c>
      <c r="B28" s="20" t="s">
        <v>4</v>
      </c>
      <c r="C28" s="5"/>
      <c r="D28" s="5"/>
      <c r="E28" s="5"/>
      <c r="F28" s="5"/>
    </row>
    <row r="29" spans="1:6" ht="12.75">
      <c r="A29" s="13"/>
      <c r="B29" s="20"/>
      <c r="C29" s="5"/>
      <c r="D29" s="5"/>
      <c r="E29" s="5"/>
      <c r="F29" s="5"/>
    </row>
    <row r="30" spans="1:6" ht="12.75">
      <c r="A30" s="3" t="s">
        <v>89</v>
      </c>
      <c r="B30" s="20"/>
      <c r="C30" s="5"/>
      <c r="D30" s="5"/>
      <c r="E30" s="5"/>
      <c r="F30" s="5"/>
    </row>
    <row r="31" spans="1:6" ht="12.75">
      <c r="A31" s="13" t="s">
        <v>17</v>
      </c>
      <c r="B31" s="20" t="s">
        <v>4</v>
      </c>
      <c r="C31" s="5"/>
      <c r="D31" s="5"/>
      <c r="E31" s="5"/>
      <c r="F31" s="5"/>
    </row>
    <row r="32" spans="1:6" ht="12.75">
      <c r="A32" s="13" t="s">
        <v>90</v>
      </c>
      <c r="B32" s="20" t="s">
        <v>4</v>
      </c>
      <c r="C32" s="5"/>
      <c r="D32" s="5"/>
      <c r="E32" s="5"/>
      <c r="F32" s="5"/>
    </row>
    <row r="33" spans="1:6" ht="12.75">
      <c r="A33" s="13" t="s">
        <v>18</v>
      </c>
      <c r="B33" s="20" t="s">
        <v>4</v>
      </c>
      <c r="C33" s="5"/>
      <c r="D33" s="5"/>
      <c r="E33" s="5"/>
      <c r="F33" s="5"/>
    </row>
    <row r="34" spans="1:6" ht="12.75">
      <c r="A34" s="13" t="s">
        <v>91</v>
      </c>
      <c r="B34" s="20" t="s">
        <v>4</v>
      </c>
      <c r="C34" s="5"/>
      <c r="D34" s="5"/>
      <c r="E34" s="5"/>
      <c r="F34" s="5"/>
    </row>
    <row r="35" spans="1:6" ht="12.75">
      <c r="A35" s="13" t="s">
        <v>19</v>
      </c>
      <c r="B35" s="20" t="s">
        <v>4</v>
      </c>
      <c r="C35" s="5"/>
      <c r="D35" s="5"/>
      <c r="E35" s="5"/>
      <c r="F35" s="5"/>
    </row>
    <row r="36" spans="1:6" ht="12.75">
      <c r="A36" s="13" t="s">
        <v>92</v>
      </c>
      <c r="B36" s="20" t="s">
        <v>4</v>
      </c>
      <c r="C36" s="5"/>
      <c r="D36" s="5"/>
      <c r="E36" s="5"/>
      <c r="F36" s="5"/>
    </row>
    <row r="37" spans="1:6" ht="12.75">
      <c r="A37" s="13" t="s">
        <v>20</v>
      </c>
      <c r="B37" s="20" t="s">
        <v>4</v>
      </c>
      <c r="C37" s="5"/>
      <c r="D37" s="5"/>
      <c r="E37" s="5"/>
      <c r="F37" s="5"/>
    </row>
    <row r="38" spans="1:6" ht="12.75">
      <c r="A38" s="13" t="s">
        <v>93</v>
      </c>
      <c r="B38" s="20" t="s">
        <v>4</v>
      </c>
      <c r="C38" s="5"/>
      <c r="D38" s="5"/>
      <c r="E38" s="5"/>
      <c r="F38" s="5"/>
    </row>
    <row r="39" spans="1:6" ht="12.75">
      <c r="A39" s="13" t="s">
        <v>15</v>
      </c>
      <c r="B39" s="20" t="s">
        <v>4</v>
      </c>
      <c r="C39" s="5"/>
      <c r="D39" s="5"/>
      <c r="E39" s="5"/>
      <c r="F39" s="5"/>
    </row>
    <row r="40" spans="1:6" ht="12.75">
      <c r="A40" s="13" t="s">
        <v>9</v>
      </c>
      <c r="B40" s="20" t="s">
        <v>4</v>
      </c>
      <c r="C40" s="5"/>
      <c r="D40" s="5"/>
      <c r="E40" s="23"/>
      <c r="F40" s="5"/>
    </row>
    <row r="41" spans="1:6" ht="12.75">
      <c r="A41" s="13"/>
      <c r="C41" s="5"/>
      <c r="D41" s="5"/>
      <c r="E41" s="5"/>
      <c r="F41" s="5"/>
    </row>
    <row r="42" spans="1:6" ht="12.75">
      <c r="A42" s="3" t="s">
        <v>94</v>
      </c>
      <c r="B42" s="20"/>
      <c r="C42" s="5"/>
      <c r="D42" s="5"/>
      <c r="E42" s="5"/>
      <c r="F42" s="5"/>
    </row>
    <row r="43" spans="1:6" ht="12.75">
      <c r="A43" s="13" t="s">
        <v>21</v>
      </c>
      <c r="B43" s="20" t="s">
        <v>4</v>
      </c>
      <c r="C43" s="5"/>
      <c r="D43" s="5"/>
      <c r="E43" s="5"/>
      <c r="F43" s="5"/>
    </row>
    <row r="44" spans="1:6" ht="12.75">
      <c r="A44" s="13" t="s">
        <v>95</v>
      </c>
      <c r="B44" s="20" t="s">
        <v>4</v>
      </c>
      <c r="C44" s="5"/>
      <c r="D44" s="5"/>
      <c r="E44" s="5"/>
      <c r="F44" s="5"/>
    </row>
    <row r="45" spans="1:6" ht="12.75">
      <c r="A45" s="13" t="s">
        <v>22</v>
      </c>
      <c r="B45" s="20" t="s">
        <v>4</v>
      </c>
      <c r="C45" s="5"/>
      <c r="D45" s="5"/>
      <c r="E45" s="5"/>
      <c r="F45" s="5"/>
    </row>
    <row r="46" spans="1:6" ht="12.75">
      <c r="A46" s="13" t="s">
        <v>96</v>
      </c>
      <c r="B46" s="20" t="s">
        <v>4</v>
      </c>
      <c r="C46" s="5"/>
      <c r="D46" s="5"/>
      <c r="E46" s="5"/>
      <c r="F46" s="5"/>
    </row>
    <row r="47" spans="1:6" ht="12.75">
      <c r="A47" s="13" t="s">
        <v>23</v>
      </c>
      <c r="B47" s="20" t="s">
        <v>4</v>
      </c>
      <c r="C47" s="5"/>
      <c r="D47" s="5"/>
      <c r="E47" s="5"/>
      <c r="F47" s="5"/>
    </row>
    <row r="48" spans="1:6" ht="12.75">
      <c r="A48" s="13" t="s">
        <v>97</v>
      </c>
      <c r="B48" s="20" t="s">
        <v>4</v>
      </c>
      <c r="C48" s="5"/>
      <c r="D48" s="5"/>
      <c r="E48" s="5"/>
      <c r="F48" s="5"/>
    </row>
    <row r="49" spans="1:6" ht="12.75">
      <c r="A49" s="13" t="s">
        <v>24</v>
      </c>
      <c r="B49" s="20" t="s">
        <v>4</v>
      </c>
      <c r="D49" s="5"/>
      <c r="E49" s="5"/>
      <c r="F49" s="5"/>
    </row>
    <row r="50" spans="1:6" ht="12.75">
      <c r="A50" s="13" t="s">
        <v>15</v>
      </c>
      <c r="B50" s="20" t="s">
        <v>4</v>
      </c>
      <c r="C50" s="5"/>
      <c r="D50" s="5"/>
      <c r="E50" s="5"/>
      <c r="F50" s="5"/>
    </row>
    <row r="51" spans="1:6" ht="12.75">
      <c r="A51" s="13" t="s">
        <v>9</v>
      </c>
      <c r="B51" s="20" t="s">
        <v>4</v>
      </c>
      <c r="C51" s="5"/>
      <c r="D51" s="5"/>
      <c r="E51" s="5"/>
      <c r="F51" s="5"/>
    </row>
    <row r="52" spans="1:6" ht="12.75">
      <c r="A52" s="13"/>
      <c r="B52" s="20"/>
      <c r="C52" s="5"/>
      <c r="D52" s="5"/>
      <c r="E52" s="5"/>
      <c r="F52" s="5"/>
    </row>
    <row r="53" spans="1:6" ht="12.75">
      <c r="A53" s="3" t="s">
        <v>25</v>
      </c>
      <c r="B53" s="20"/>
      <c r="C53" s="5"/>
      <c r="D53" s="5"/>
      <c r="E53" s="5"/>
      <c r="F53" s="5"/>
    </row>
    <row r="54" spans="1:6" ht="12.75">
      <c r="A54" s="13" t="s">
        <v>98</v>
      </c>
      <c r="B54" s="20" t="s">
        <v>4</v>
      </c>
      <c r="C54" s="5"/>
      <c r="D54" s="5"/>
      <c r="E54" s="5"/>
      <c r="F54" s="5"/>
    </row>
    <row r="55" spans="1:6" ht="12.75">
      <c r="A55" s="13" t="s">
        <v>26</v>
      </c>
      <c r="B55" s="20" t="s">
        <v>4</v>
      </c>
      <c r="C55" s="5"/>
      <c r="D55" s="5"/>
      <c r="E55" s="5"/>
      <c r="F55" s="5"/>
    </row>
    <row r="56" spans="1:6" ht="12.75">
      <c r="A56" s="13" t="s">
        <v>99</v>
      </c>
      <c r="B56" s="20" t="s">
        <v>4</v>
      </c>
      <c r="D56" s="5"/>
      <c r="E56" s="5"/>
      <c r="F56" s="5"/>
    </row>
    <row r="57" spans="1:6" ht="12.75">
      <c r="A57" s="13" t="s">
        <v>27</v>
      </c>
      <c r="B57" s="20" t="s">
        <v>4</v>
      </c>
      <c r="C57" s="5"/>
      <c r="D57" s="5"/>
      <c r="E57" s="5"/>
      <c r="F57" s="5"/>
    </row>
    <row r="58" spans="1:6" ht="12.75">
      <c r="A58" s="13" t="s">
        <v>100</v>
      </c>
      <c r="B58" s="20" t="s">
        <v>4</v>
      </c>
      <c r="C58" s="5"/>
      <c r="D58" s="5"/>
      <c r="E58" s="5"/>
      <c r="F58" s="5"/>
    </row>
    <row r="59" spans="1:6" ht="12.75">
      <c r="A59" s="13" t="s">
        <v>28</v>
      </c>
      <c r="B59" s="20" t="s">
        <v>4</v>
      </c>
      <c r="C59" s="5"/>
      <c r="D59" s="5"/>
      <c r="E59" s="5"/>
      <c r="F59" s="5"/>
    </row>
    <row r="60" spans="1:6" ht="12.75">
      <c r="A60" s="13" t="s">
        <v>101</v>
      </c>
      <c r="B60" s="20" t="s">
        <v>4</v>
      </c>
      <c r="C60" s="5"/>
      <c r="D60" s="5"/>
      <c r="E60" s="5"/>
      <c r="F60" s="5"/>
    </row>
    <row r="61" spans="1:6" ht="12.75">
      <c r="A61" s="13" t="s">
        <v>29</v>
      </c>
      <c r="B61" s="20" t="s">
        <v>4</v>
      </c>
      <c r="C61" s="5"/>
      <c r="D61" s="5"/>
      <c r="E61" s="5"/>
      <c r="F61" s="5"/>
    </row>
    <row r="62" spans="1:6" ht="12.75">
      <c r="A62" s="13" t="s">
        <v>15</v>
      </c>
      <c r="B62" s="20" t="s">
        <v>4</v>
      </c>
      <c r="C62" s="5"/>
      <c r="D62" s="5"/>
      <c r="E62" s="5"/>
      <c r="F62" s="5"/>
    </row>
    <row r="63" spans="1:6" ht="12.75">
      <c r="A63" s="13" t="s">
        <v>9</v>
      </c>
      <c r="B63" s="20" t="s">
        <v>4</v>
      </c>
      <c r="C63" s="5"/>
      <c r="D63" s="5"/>
      <c r="E63" s="5"/>
      <c r="F63" s="5"/>
    </row>
    <row r="64" spans="1:6" ht="12.75">
      <c r="A64" s="13"/>
      <c r="B64" s="20"/>
      <c r="C64" s="5"/>
      <c r="D64" s="5"/>
      <c r="E64" s="5"/>
      <c r="F64" s="5"/>
    </row>
    <row r="65" spans="1:6" ht="12.75">
      <c r="A65" s="3" t="s">
        <v>30</v>
      </c>
      <c r="B65" s="20"/>
      <c r="C65" s="5"/>
      <c r="D65" s="5"/>
      <c r="E65" s="5"/>
      <c r="F65" s="5"/>
    </row>
    <row r="66" spans="1:6" ht="12.75">
      <c r="A66" s="13" t="s">
        <v>102</v>
      </c>
      <c r="B66" s="20" t="s">
        <v>7</v>
      </c>
      <c r="C66" s="5"/>
      <c r="D66" s="5"/>
      <c r="E66" s="5"/>
      <c r="F66" s="5"/>
    </row>
    <row r="67" spans="1:6" ht="12.75">
      <c r="A67" s="13" t="s">
        <v>31</v>
      </c>
      <c r="B67" s="20" t="s">
        <v>7</v>
      </c>
      <c r="C67" s="5"/>
      <c r="D67" s="5"/>
      <c r="E67" s="5"/>
      <c r="F67" s="5"/>
    </row>
    <row r="68" spans="1:6" ht="12.75">
      <c r="A68" s="13" t="s">
        <v>34</v>
      </c>
      <c r="B68" s="20" t="s">
        <v>7</v>
      </c>
      <c r="C68" s="5"/>
      <c r="D68" s="5"/>
      <c r="E68" s="5"/>
      <c r="F68" s="5"/>
    </row>
    <row r="69" spans="1:6" ht="12.75">
      <c r="A69" s="13" t="s">
        <v>32</v>
      </c>
      <c r="B69" s="20" t="s">
        <v>7</v>
      </c>
      <c r="C69" s="5"/>
      <c r="D69" s="5"/>
      <c r="E69" s="5"/>
      <c r="F69" s="5"/>
    </row>
    <row r="70" spans="1:6" ht="12.75">
      <c r="A70" s="13" t="s">
        <v>103</v>
      </c>
      <c r="B70" s="20" t="s">
        <v>7</v>
      </c>
      <c r="C70" s="5"/>
      <c r="D70" s="5"/>
      <c r="E70" s="5"/>
      <c r="F70" s="5"/>
    </row>
    <row r="71" spans="1:6" ht="12.75">
      <c r="A71" s="13" t="s">
        <v>15</v>
      </c>
      <c r="B71" s="20" t="s">
        <v>4</v>
      </c>
      <c r="C71" s="5"/>
      <c r="D71" s="5"/>
      <c r="E71" s="5"/>
      <c r="F71" s="5"/>
    </row>
    <row r="72" spans="1:6" ht="12.75">
      <c r="A72" s="13" t="s">
        <v>9</v>
      </c>
      <c r="B72" s="20" t="s">
        <v>4</v>
      </c>
      <c r="C72" s="5"/>
      <c r="D72" s="5"/>
      <c r="E72" s="5"/>
      <c r="F72" s="5"/>
    </row>
    <row r="73" spans="1:6" ht="12.75">
      <c r="A73" s="13"/>
      <c r="B73" s="20"/>
      <c r="C73" s="5"/>
      <c r="D73" s="5"/>
      <c r="E73" s="5"/>
      <c r="F73" s="5"/>
    </row>
    <row r="74" spans="1:6" ht="12.75">
      <c r="A74" s="3" t="s">
        <v>104</v>
      </c>
      <c r="B74" s="20"/>
      <c r="C74" s="5"/>
      <c r="D74" s="5"/>
      <c r="E74" s="5"/>
      <c r="F74" s="5"/>
    </row>
    <row r="75" spans="1:6" ht="12.75">
      <c r="A75" s="13" t="s">
        <v>33</v>
      </c>
      <c r="B75" s="20" t="s">
        <v>7</v>
      </c>
      <c r="C75" s="5"/>
      <c r="D75" s="5"/>
      <c r="E75" s="5"/>
      <c r="F75" s="5"/>
    </row>
    <row r="76" spans="1:6" ht="12.75">
      <c r="A76" s="13" t="s">
        <v>31</v>
      </c>
      <c r="B76" s="20" t="s">
        <v>7</v>
      </c>
      <c r="C76" s="5"/>
      <c r="D76" s="5"/>
      <c r="E76" s="5"/>
      <c r="F76" s="5"/>
    </row>
    <row r="77" spans="1:6" ht="12.75">
      <c r="A77" s="13" t="s">
        <v>34</v>
      </c>
      <c r="B77" s="20" t="s">
        <v>7</v>
      </c>
      <c r="C77" s="5"/>
      <c r="D77" s="5"/>
      <c r="E77" s="5"/>
      <c r="F77" s="5"/>
    </row>
    <row r="78" spans="1:6" ht="12.75">
      <c r="A78" s="13" t="s">
        <v>105</v>
      </c>
      <c r="B78" s="20" t="s">
        <v>7</v>
      </c>
      <c r="C78" s="5"/>
      <c r="D78" s="5"/>
      <c r="E78" s="5"/>
      <c r="F78" s="5"/>
    </row>
    <row r="79" spans="1:6" ht="12.75">
      <c r="A79" s="13" t="s">
        <v>35</v>
      </c>
      <c r="B79" s="20" t="s">
        <v>7</v>
      </c>
      <c r="C79" s="5"/>
      <c r="D79" s="5"/>
      <c r="E79" s="5"/>
      <c r="F79" s="5"/>
    </row>
    <row r="80" spans="1:6" ht="12.75">
      <c r="A80" s="13" t="s">
        <v>15</v>
      </c>
      <c r="B80" s="20" t="s">
        <v>4</v>
      </c>
      <c r="C80" s="5"/>
      <c r="D80" s="5"/>
      <c r="E80" s="5"/>
      <c r="F80" s="5"/>
    </row>
    <row r="81" spans="1:6" ht="12.75">
      <c r="A81" s="13" t="s">
        <v>9</v>
      </c>
      <c r="B81" s="20" t="s">
        <v>4</v>
      </c>
      <c r="C81" s="5"/>
      <c r="D81" s="5"/>
      <c r="E81" s="5"/>
      <c r="F81" s="5"/>
    </row>
    <row r="82" spans="1:6" ht="12.75">
      <c r="A82" s="13"/>
      <c r="B82" s="20"/>
      <c r="C82" s="5"/>
      <c r="D82" s="5"/>
      <c r="E82" s="5"/>
      <c r="F82" s="5"/>
    </row>
    <row r="83" spans="1:6" ht="12.75">
      <c r="A83" s="3" t="s">
        <v>36</v>
      </c>
      <c r="B83" s="20"/>
      <c r="C83" s="5"/>
      <c r="D83" s="5"/>
      <c r="E83" s="5"/>
      <c r="F83" s="5"/>
    </row>
    <row r="84" spans="1:6" ht="12.75">
      <c r="A84" s="13" t="s">
        <v>106</v>
      </c>
      <c r="B84" s="20" t="s">
        <v>7</v>
      </c>
      <c r="C84" s="5"/>
      <c r="D84" s="5"/>
      <c r="E84" s="5"/>
      <c r="F84" s="5"/>
    </row>
    <row r="85" spans="1:6" ht="12.75">
      <c r="A85" s="13" t="s">
        <v>37</v>
      </c>
      <c r="B85" s="20" t="s">
        <v>38</v>
      </c>
      <c r="C85" s="5"/>
      <c r="D85" s="5"/>
      <c r="E85" s="5">
        <v>196.99</v>
      </c>
      <c r="F85" s="5"/>
    </row>
    <row r="86" spans="1:7" ht="12.75">
      <c r="A86" s="13" t="s">
        <v>107</v>
      </c>
      <c r="B86" s="20" t="s">
        <v>7</v>
      </c>
      <c r="C86" s="5"/>
      <c r="D86" s="5"/>
      <c r="E86" s="5"/>
      <c r="F86" s="5">
        <f>179.98*1.5-150.75</f>
        <v>119.21999999999997</v>
      </c>
      <c r="G86" s="1" t="s">
        <v>110</v>
      </c>
    </row>
    <row r="87" spans="1:6" ht="12.75">
      <c r="A87" s="13" t="s">
        <v>39</v>
      </c>
      <c r="B87" s="20" t="s">
        <v>4</v>
      </c>
      <c r="C87" s="5"/>
      <c r="D87" s="5"/>
      <c r="E87" s="5"/>
      <c r="F87" s="5"/>
    </row>
    <row r="88" spans="1:7" ht="12.75">
      <c r="A88" s="13" t="s">
        <v>108</v>
      </c>
      <c r="B88" s="20" t="s">
        <v>109</v>
      </c>
      <c r="C88" s="5"/>
      <c r="D88" s="5"/>
      <c r="F88" s="5">
        <v>130.09</v>
      </c>
      <c r="G88" s="1" t="s">
        <v>112</v>
      </c>
    </row>
    <row r="89" spans="1:6" ht="12.75">
      <c r="A89" s="13" t="s">
        <v>40</v>
      </c>
      <c r="B89" s="20" t="s">
        <v>4</v>
      </c>
      <c r="C89" s="5"/>
      <c r="D89" s="5"/>
      <c r="E89" s="5"/>
      <c r="F89" s="5"/>
    </row>
    <row r="90" spans="1:6" ht="12.75">
      <c r="A90" s="13" t="s">
        <v>111</v>
      </c>
      <c r="B90" s="20" t="s">
        <v>4</v>
      </c>
      <c r="C90" s="5"/>
      <c r="D90" s="5"/>
      <c r="E90" s="5"/>
      <c r="F90" s="5"/>
    </row>
    <row r="91" spans="1:7" ht="12.75">
      <c r="A91" s="13" t="s">
        <v>41</v>
      </c>
      <c r="B91" s="20" t="s">
        <v>42</v>
      </c>
      <c r="C91" s="5"/>
      <c r="D91" s="5"/>
      <c r="E91" s="5"/>
      <c r="F91" s="6">
        <f>113.95*0.5</f>
        <v>56.975</v>
      </c>
      <c r="G91" s="1" t="s">
        <v>44</v>
      </c>
    </row>
    <row r="92" spans="1:6" ht="12.75">
      <c r="A92" s="13" t="s">
        <v>113</v>
      </c>
      <c r="B92" s="20" t="s">
        <v>4</v>
      </c>
      <c r="C92" s="5"/>
      <c r="D92" s="5"/>
      <c r="E92" s="5"/>
      <c r="F92" s="5"/>
    </row>
    <row r="93" spans="1:6" ht="12.75">
      <c r="A93" s="9" t="s">
        <v>43</v>
      </c>
      <c r="B93" s="20" t="s">
        <v>4</v>
      </c>
      <c r="C93" s="5"/>
      <c r="D93" s="5"/>
      <c r="E93" s="5"/>
      <c r="F93" s="5"/>
    </row>
    <row r="94" spans="1:6" ht="12.75">
      <c r="A94" s="13" t="s">
        <v>15</v>
      </c>
      <c r="C94" s="5"/>
      <c r="D94" s="5"/>
      <c r="E94" s="5"/>
      <c r="F94" s="5"/>
    </row>
    <row r="95" spans="1:6" ht="12.75">
      <c r="A95" s="13" t="s">
        <v>9</v>
      </c>
      <c r="B95" s="20" t="s">
        <v>46</v>
      </c>
      <c r="C95" s="5">
        <f>5*1.5</f>
        <v>7.5</v>
      </c>
      <c r="D95" s="5"/>
      <c r="E95" s="5"/>
      <c r="F95" s="5"/>
    </row>
    <row r="96" spans="1:6" ht="12.75">
      <c r="A96" s="13"/>
      <c r="B96" s="20"/>
      <c r="C96" s="5"/>
      <c r="D96" s="5"/>
      <c r="E96" s="5"/>
      <c r="F96" s="5"/>
    </row>
    <row r="97" spans="1:6" ht="12.75">
      <c r="A97" s="3" t="s">
        <v>45</v>
      </c>
      <c r="B97" s="20"/>
      <c r="C97" s="5"/>
      <c r="D97" s="5"/>
      <c r="E97" s="5"/>
      <c r="F97" s="5"/>
    </row>
    <row r="98" spans="1:6" ht="12.75">
      <c r="A98" s="13" t="s">
        <v>114</v>
      </c>
      <c r="B98" s="20" t="s">
        <v>4</v>
      </c>
      <c r="C98" s="5"/>
      <c r="D98" s="5"/>
      <c r="E98" s="5"/>
      <c r="F98" s="5"/>
    </row>
    <row r="99" spans="1:6" ht="12.75">
      <c r="A99" s="13" t="s">
        <v>47</v>
      </c>
      <c r="B99" s="20" t="s">
        <v>48</v>
      </c>
      <c r="C99" s="5"/>
      <c r="D99" s="5"/>
      <c r="E99" s="5">
        <v>40</v>
      </c>
      <c r="F99" s="5"/>
    </row>
    <row r="100" spans="1:6" ht="12.75">
      <c r="A100" s="13" t="s">
        <v>115</v>
      </c>
      <c r="B100" s="20" t="s">
        <v>4</v>
      </c>
      <c r="C100" s="5"/>
      <c r="D100" s="5"/>
      <c r="E100" s="5"/>
      <c r="F100" s="5"/>
    </row>
    <row r="101" spans="1:6" ht="12.75">
      <c r="A101" s="13" t="s">
        <v>49</v>
      </c>
      <c r="B101" s="20" t="s">
        <v>4</v>
      </c>
      <c r="C101" s="5"/>
      <c r="D101" s="5"/>
      <c r="E101" s="5"/>
      <c r="F101" s="5"/>
    </row>
    <row r="102" spans="1:6" ht="12.75">
      <c r="A102" s="13" t="s">
        <v>116</v>
      </c>
      <c r="B102" s="20" t="s">
        <v>4</v>
      </c>
      <c r="C102" s="5"/>
      <c r="D102" s="5"/>
      <c r="E102" s="5"/>
      <c r="F102" s="5"/>
    </row>
    <row r="103" spans="1:6" ht="12.75">
      <c r="A103" s="13" t="s">
        <v>15</v>
      </c>
      <c r="B103" s="20" t="s">
        <v>4</v>
      </c>
      <c r="C103" s="5"/>
      <c r="D103" s="5"/>
      <c r="E103" s="14"/>
      <c r="F103" s="5"/>
    </row>
    <row r="104" spans="1:6" ht="12.75">
      <c r="A104" s="13" t="s">
        <v>9</v>
      </c>
      <c r="B104" s="20" t="s">
        <v>4</v>
      </c>
      <c r="C104" s="5"/>
      <c r="D104" s="5"/>
      <c r="E104" s="5"/>
      <c r="F104" s="5"/>
    </row>
    <row r="105" spans="1:6" ht="12.75">
      <c r="A105" s="13"/>
      <c r="B105" s="20"/>
      <c r="C105" s="5"/>
      <c r="D105" s="5"/>
      <c r="E105" s="5"/>
      <c r="F105" s="5"/>
    </row>
    <row r="106" spans="1:6" ht="12.75">
      <c r="A106" s="3" t="s">
        <v>117</v>
      </c>
      <c r="B106" s="20"/>
      <c r="C106" s="5"/>
      <c r="D106" s="5"/>
      <c r="E106" s="5"/>
      <c r="F106" s="5"/>
    </row>
    <row r="107" spans="1:6" ht="12.75">
      <c r="A107" s="13" t="s">
        <v>50</v>
      </c>
      <c r="B107" s="20" t="s">
        <v>4</v>
      </c>
      <c r="C107" s="5"/>
      <c r="D107" s="5"/>
      <c r="E107" s="5"/>
      <c r="F107" s="5"/>
    </row>
    <row r="108" spans="1:6" ht="12.75">
      <c r="A108" s="13" t="s">
        <v>118</v>
      </c>
      <c r="B108" s="20" t="s">
        <v>4</v>
      </c>
      <c r="C108" s="5"/>
      <c r="D108" s="5"/>
      <c r="E108" s="5"/>
      <c r="F108" s="5"/>
    </row>
    <row r="109" spans="1:6" ht="12.75">
      <c r="A109" s="13" t="s">
        <v>51</v>
      </c>
      <c r="B109" s="20" t="s">
        <v>4</v>
      </c>
      <c r="C109" s="5"/>
      <c r="D109" s="5"/>
      <c r="E109" s="5"/>
      <c r="F109" s="5"/>
    </row>
    <row r="110" spans="1:6" ht="12.75">
      <c r="A110" s="13" t="s">
        <v>119</v>
      </c>
      <c r="B110" s="20" t="s">
        <v>4</v>
      </c>
      <c r="C110" s="5"/>
      <c r="D110" s="5"/>
      <c r="E110" s="5"/>
      <c r="F110" s="5"/>
    </row>
    <row r="111" spans="1:6" ht="12.75">
      <c r="A111" s="13" t="s">
        <v>9</v>
      </c>
      <c r="B111" s="20" t="s">
        <v>4</v>
      </c>
      <c r="C111" s="5"/>
      <c r="D111" s="5"/>
      <c r="E111" s="5"/>
      <c r="F111" s="5"/>
    </row>
    <row r="112" spans="1:6" ht="12.75">
      <c r="A112" s="13"/>
      <c r="B112" s="20"/>
      <c r="C112" s="5"/>
      <c r="D112" s="5"/>
      <c r="E112" s="5"/>
      <c r="F112" s="5"/>
    </row>
    <row r="113" spans="1:6" ht="12.75">
      <c r="A113" s="3" t="s">
        <v>52</v>
      </c>
      <c r="B113" s="20"/>
      <c r="C113" s="5"/>
      <c r="D113" s="5"/>
      <c r="E113" s="5"/>
      <c r="F113" s="5"/>
    </row>
    <row r="114" spans="1:6" ht="12.75">
      <c r="A114" s="13" t="s">
        <v>120</v>
      </c>
      <c r="B114" s="20" t="s">
        <v>4</v>
      </c>
      <c r="C114" s="5"/>
      <c r="D114" s="5"/>
      <c r="E114" s="5"/>
      <c r="F114" s="5"/>
    </row>
    <row r="115" spans="1:6" ht="12.75">
      <c r="A115" s="13" t="s">
        <v>53</v>
      </c>
      <c r="B115" s="20" t="s">
        <v>4</v>
      </c>
      <c r="C115" s="5"/>
      <c r="D115" s="5"/>
      <c r="E115" s="5"/>
      <c r="F115" s="5"/>
    </row>
    <row r="116" spans="1:6" ht="12.75">
      <c r="A116" s="13" t="s">
        <v>121</v>
      </c>
      <c r="B116" s="20" t="s">
        <v>4</v>
      </c>
      <c r="C116" s="5"/>
      <c r="D116" s="5"/>
      <c r="E116" s="5"/>
      <c r="F116" s="5"/>
    </row>
    <row r="117" spans="1:6" ht="12.75">
      <c r="A117" s="13" t="s">
        <v>54</v>
      </c>
      <c r="B117" s="20" t="s">
        <v>4</v>
      </c>
      <c r="C117" s="5"/>
      <c r="D117" s="5"/>
      <c r="E117" s="5"/>
      <c r="F117" s="5"/>
    </row>
    <row r="118" spans="1:6" ht="12.75">
      <c r="A118" s="13" t="s">
        <v>122</v>
      </c>
      <c r="B118" s="20" t="s">
        <v>4</v>
      </c>
      <c r="C118" s="5"/>
      <c r="D118" s="5"/>
      <c r="E118" s="5"/>
      <c r="F118" s="5"/>
    </row>
    <row r="119" spans="1:6" ht="12.75">
      <c r="A119" s="13" t="s">
        <v>55</v>
      </c>
      <c r="B119" s="20" t="s">
        <v>4</v>
      </c>
      <c r="C119" s="5"/>
      <c r="D119" s="5"/>
      <c r="E119" s="5"/>
      <c r="F119" s="5"/>
    </row>
    <row r="120" spans="1:6" ht="12.75">
      <c r="A120" s="13" t="s">
        <v>123</v>
      </c>
      <c r="B120" s="20" t="s">
        <v>4</v>
      </c>
      <c r="C120" s="5"/>
      <c r="D120" s="5"/>
      <c r="E120" s="5"/>
      <c r="F120" s="5"/>
    </row>
    <row r="121" spans="1:6" ht="12.75">
      <c r="A121" s="13" t="s">
        <v>56</v>
      </c>
      <c r="B121" s="20" t="s">
        <v>4</v>
      </c>
      <c r="C121" s="5"/>
      <c r="D121" s="5"/>
      <c r="E121" s="5"/>
      <c r="F121" s="15"/>
    </row>
    <row r="122" spans="1:6" ht="12.75">
      <c r="A122" s="13" t="s">
        <v>124</v>
      </c>
      <c r="B122" s="20" t="s">
        <v>4</v>
      </c>
      <c r="C122" s="5"/>
      <c r="D122" s="5"/>
      <c r="E122" s="5"/>
      <c r="F122" s="5"/>
    </row>
    <row r="123" spans="1:6" ht="12.75">
      <c r="A123" s="13" t="s">
        <v>57</v>
      </c>
      <c r="B123" s="20" t="s">
        <v>4</v>
      </c>
      <c r="C123" s="5"/>
      <c r="D123" s="5"/>
      <c r="E123" s="5"/>
      <c r="F123" s="5"/>
    </row>
    <row r="124" spans="1:6" ht="12.75">
      <c r="A124" s="13" t="s">
        <v>125</v>
      </c>
      <c r="B124" s="20" t="s">
        <v>7</v>
      </c>
      <c r="C124" s="5"/>
      <c r="D124" s="5"/>
      <c r="E124" s="5"/>
      <c r="F124" s="5"/>
    </row>
    <row r="125" spans="1:6" ht="12.75">
      <c r="A125" s="13" t="s">
        <v>58</v>
      </c>
      <c r="B125" s="20" t="s">
        <v>7</v>
      </c>
      <c r="C125" s="5"/>
      <c r="D125" s="5"/>
      <c r="E125" s="5"/>
      <c r="F125" s="5"/>
    </row>
    <row r="126" spans="1:6" ht="12.75">
      <c r="A126" s="13" t="s">
        <v>126</v>
      </c>
      <c r="B126" s="20" t="s">
        <v>7</v>
      </c>
      <c r="C126" s="5"/>
      <c r="D126" s="5"/>
      <c r="E126" s="5"/>
      <c r="F126" s="5"/>
    </row>
    <row r="127" spans="1:6" ht="12.75">
      <c r="A127" s="13" t="s">
        <v>15</v>
      </c>
      <c r="B127" s="20" t="s">
        <v>4</v>
      </c>
      <c r="C127" s="5"/>
      <c r="D127" s="5"/>
      <c r="E127" s="5"/>
      <c r="F127" s="15"/>
    </row>
    <row r="128" spans="1:6" ht="12.75">
      <c r="A128" s="13" t="s">
        <v>9</v>
      </c>
      <c r="B128" s="20" t="s">
        <v>4</v>
      </c>
      <c r="C128" s="5"/>
      <c r="D128" s="5"/>
      <c r="E128" s="5"/>
      <c r="F128" s="5"/>
    </row>
    <row r="129" spans="1:6" ht="12.75">
      <c r="A129" s="13"/>
      <c r="B129" s="20"/>
      <c r="C129" s="5"/>
      <c r="D129" s="5"/>
      <c r="E129" s="5"/>
      <c r="F129" s="5"/>
    </row>
    <row r="130" spans="1:6" ht="12.75">
      <c r="A130" s="3" t="s">
        <v>127</v>
      </c>
      <c r="B130" s="20"/>
      <c r="C130" s="5"/>
      <c r="D130" s="5"/>
      <c r="E130" s="5"/>
      <c r="F130" s="5"/>
    </row>
    <row r="131" spans="1:6" ht="12.75">
      <c r="A131" s="13" t="s">
        <v>59</v>
      </c>
      <c r="B131" s="24" t="s">
        <v>138</v>
      </c>
      <c r="C131" s="5">
        <v>7995.5</v>
      </c>
      <c r="D131" s="5"/>
      <c r="E131" s="5"/>
      <c r="F131" s="5"/>
    </row>
    <row r="132" spans="1:6" ht="12.75">
      <c r="A132" s="13" t="s">
        <v>128</v>
      </c>
      <c r="B132" s="20" t="s">
        <v>4</v>
      </c>
      <c r="C132" s="5"/>
      <c r="D132" s="5"/>
      <c r="E132" s="5"/>
      <c r="F132" s="5"/>
    </row>
    <row r="133" spans="1:6" ht="12.75">
      <c r="A133" s="13" t="s">
        <v>60</v>
      </c>
      <c r="B133" s="34" t="s">
        <v>61</v>
      </c>
      <c r="C133" s="37">
        <v>200</v>
      </c>
      <c r="D133" s="5"/>
      <c r="E133" s="5"/>
      <c r="F133" s="5"/>
    </row>
    <row r="134" spans="1:6" ht="12.75">
      <c r="A134" s="13" t="s">
        <v>129</v>
      </c>
      <c r="B134" s="35"/>
      <c r="C134" s="38"/>
      <c r="D134" s="5"/>
      <c r="E134" s="5"/>
      <c r="F134" s="5"/>
    </row>
    <row r="135" spans="1:6" ht="12.75">
      <c r="A135" s="13" t="s">
        <v>62</v>
      </c>
      <c r="B135" s="36"/>
      <c r="C135" s="39"/>
      <c r="D135" s="5"/>
      <c r="E135" s="5"/>
      <c r="F135" s="5"/>
    </row>
    <row r="136" spans="1:6" ht="12.75">
      <c r="A136" s="13" t="s">
        <v>130</v>
      </c>
      <c r="B136" s="20" t="s">
        <v>4</v>
      </c>
      <c r="C136" s="5"/>
      <c r="D136" s="5"/>
      <c r="E136" s="5"/>
      <c r="F136" s="5"/>
    </row>
    <row r="137" spans="1:6" ht="12.75">
      <c r="A137" s="13" t="s">
        <v>63</v>
      </c>
      <c r="B137" s="20"/>
      <c r="C137" s="5"/>
      <c r="D137" s="5"/>
      <c r="E137" s="5"/>
      <c r="F137" s="5"/>
    </row>
    <row r="138" spans="1:6" ht="12.75">
      <c r="A138" s="13" t="s">
        <v>131</v>
      </c>
      <c r="B138" s="20"/>
      <c r="C138" s="5"/>
      <c r="D138" s="5"/>
      <c r="E138" s="5"/>
      <c r="F138" s="5"/>
    </row>
    <row r="139" spans="1:9" ht="12.75">
      <c r="A139" s="9" t="s">
        <v>64</v>
      </c>
      <c r="B139" s="20" t="s">
        <v>65</v>
      </c>
      <c r="C139" s="5"/>
      <c r="D139" s="5"/>
      <c r="E139" s="11">
        <v>3495</v>
      </c>
      <c r="F139" s="5"/>
      <c r="G139" s="33" t="s">
        <v>67</v>
      </c>
      <c r="H139" s="32"/>
      <c r="I139" s="32"/>
    </row>
    <row r="140" spans="1:6" ht="12.75">
      <c r="A140" s="13" t="s">
        <v>132</v>
      </c>
      <c r="B140" s="20"/>
      <c r="C140" s="5"/>
      <c r="D140" s="5"/>
      <c r="E140" s="5"/>
      <c r="F140" s="5"/>
    </row>
    <row r="141" spans="1:6" ht="12.75">
      <c r="A141" s="13" t="s">
        <v>66</v>
      </c>
      <c r="B141" s="20"/>
      <c r="C141" s="5"/>
      <c r="D141" s="5"/>
      <c r="E141" s="5"/>
      <c r="F141" s="5"/>
    </row>
    <row r="142" spans="1:6" ht="12.75">
      <c r="A142" s="13" t="s">
        <v>133</v>
      </c>
      <c r="B142" s="20"/>
      <c r="C142" s="5"/>
      <c r="D142" s="5"/>
      <c r="E142" s="5"/>
      <c r="F142" s="5"/>
    </row>
    <row r="143" spans="1:6" ht="12.75">
      <c r="A143" s="13" t="s">
        <v>68</v>
      </c>
      <c r="B143" s="20"/>
      <c r="C143" s="5"/>
      <c r="D143" s="5"/>
      <c r="E143" s="5"/>
      <c r="F143" s="5"/>
    </row>
    <row r="144" spans="1:6" ht="12.75">
      <c r="A144" s="13" t="s">
        <v>134</v>
      </c>
      <c r="B144" s="20"/>
      <c r="C144" s="5"/>
      <c r="D144" s="5"/>
      <c r="E144" s="5"/>
      <c r="F144" s="5"/>
    </row>
    <row r="145" spans="1:6" ht="12.75">
      <c r="A145" s="13" t="s">
        <v>69</v>
      </c>
      <c r="B145" s="20"/>
      <c r="C145" s="5"/>
      <c r="D145" s="5"/>
      <c r="E145" s="5"/>
      <c r="F145" s="5"/>
    </row>
    <row r="146" spans="1:6" ht="12.75">
      <c r="A146" s="13" t="s">
        <v>15</v>
      </c>
      <c r="B146" s="20" t="s">
        <v>135</v>
      </c>
      <c r="C146" s="5">
        <f>10*1.5</f>
        <v>15</v>
      </c>
      <c r="D146" s="5"/>
      <c r="E146" s="5"/>
      <c r="F146" s="5"/>
    </row>
    <row r="147" spans="1:6" ht="12.75">
      <c r="A147" s="13" t="s">
        <v>9</v>
      </c>
      <c r="B147" s="20" t="s">
        <v>70</v>
      </c>
      <c r="C147" s="5"/>
      <c r="D147" s="5"/>
      <c r="E147" s="5">
        <v>1165</v>
      </c>
      <c r="F147" s="5"/>
    </row>
    <row r="148" spans="1:7" ht="12.75">
      <c r="A148" s="13"/>
      <c r="B148" s="25" t="s">
        <v>139</v>
      </c>
      <c r="C148" s="26">
        <v>600</v>
      </c>
      <c r="D148" s="21"/>
      <c r="E148" s="21"/>
      <c r="F148" s="21"/>
      <c r="G148" s="27" t="s">
        <v>140</v>
      </c>
    </row>
    <row r="149" spans="1:6" ht="12.75">
      <c r="A149" s="13"/>
      <c r="B149" s="17"/>
      <c r="C149" s="21"/>
      <c r="D149" s="21"/>
      <c r="E149" s="21"/>
      <c r="F149" s="21"/>
    </row>
    <row r="150" spans="1:6" ht="12.75">
      <c r="A150" s="13"/>
      <c r="B150" s="17"/>
      <c r="C150" s="21"/>
      <c r="D150" s="21"/>
      <c r="E150" s="21"/>
      <c r="F150" s="21"/>
    </row>
    <row r="151" spans="1:6" ht="12.75">
      <c r="A151" s="13"/>
      <c r="B151" s="17"/>
      <c r="C151" s="21"/>
      <c r="D151" s="21"/>
      <c r="E151" s="21"/>
      <c r="F151" s="21"/>
    </row>
    <row r="152" spans="1:6" ht="12.75">
      <c r="A152" s="13"/>
      <c r="B152" s="17"/>
      <c r="C152" s="21"/>
      <c r="D152" s="21"/>
      <c r="E152" s="21"/>
      <c r="F152" s="21"/>
    </row>
    <row r="153" spans="1:6" ht="12.75">
      <c r="A153" s="13"/>
      <c r="B153" s="17"/>
      <c r="C153" s="21"/>
      <c r="D153" s="21"/>
      <c r="E153" s="21"/>
      <c r="F153" s="21"/>
    </row>
    <row r="154" spans="2:6" ht="12.75">
      <c r="B154" s="16" t="s">
        <v>136</v>
      </c>
      <c r="C154" s="18">
        <f>SUM(C6:C153)</f>
        <v>8818</v>
      </c>
      <c r="D154" s="18">
        <f>SUM(D6:D153)</f>
        <v>0</v>
      </c>
      <c r="E154" s="18">
        <f>SUM(E6:E153)</f>
        <v>9028.49</v>
      </c>
      <c r="F154" s="18">
        <f>SUM(F6:F153)</f>
        <v>5705.685</v>
      </c>
    </row>
    <row r="156" spans="2:3" ht="12.75">
      <c r="B156" s="16" t="s">
        <v>137</v>
      </c>
      <c r="C156" s="22">
        <f>SUM(C154:F154)</f>
        <v>23552.175</v>
      </c>
    </row>
    <row r="160" ht="12.75">
      <c r="A160" s="7"/>
    </row>
    <row r="161" spans="1:6" ht="12.75">
      <c r="A161" s="31"/>
      <c r="B161" s="32"/>
      <c r="C161" s="32"/>
      <c r="D161" s="32"/>
      <c r="E161" s="32"/>
      <c r="F161" s="32"/>
    </row>
    <row r="162" spans="1:6" ht="12.75">
      <c r="A162" s="28"/>
      <c r="B162" s="29"/>
      <c r="C162" s="29"/>
      <c r="D162" s="29"/>
      <c r="E162" s="29"/>
      <c r="F162" s="29"/>
    </row>
    <row r="163" spans="1:6" ht="12.75">
      <c r="A163" s="28"/>
      <c r="B163" s="29"/>
      <c r="C163" s="29"/>
      <c r="D163" s="29"/>
      <c r="E163" s="29"/>
      <c r="F163" s="29"/>
    </row>
    <row r="164" spans="1:6" ht="12.75">
      <c r="A164" s="28"/>
      <c r="B164" s="29"/>
      <c r="C164" s="29"/>
      <c r="D164" s="29"/>
      <c r="E164" s="29"/>
      <c r="F164" s="29"/>
    </row>
    <row r="165" spans="1:6" ht="12.75">
      <c r="A165" s="28"/>
      <c r="B165" s="29"/>
      <c r="C165" s="29"/>
      <c r="D165" s="29"/>
      <c r="E165" s="29"/>
      <c r="F165" s="29"/>
    </row>
    <row r="166" spans="1:6" ht="12.75">
      <c r="A166" s="28"/>
      <c r="B166" s="29"/>
      <c r="C166" s="29"/>
      <c r="D166" s="29"/>
      <c r="E166" s="29"/>
      <c r="F166" s="29"/>
    </row>
    <row r="167" spans="1:6" ht="12.75">
      <c r="A167" s="28"/>
      <c r="B167" s="29"/>
      <c r="C167" s="29"/>
      <c r="D167" s="29"/>
      <c r="E167" s="29"/>
      <c r="F167" s="29"/>
    </row>
  </sheetData>
  <sheetProtection/>
  <mergeCells count="13">
    <mergeCell ref="A1:B1"/>
    <mergeCell ref="A161:F161"/>
    <mergeCell ref="G139:I139"/>
    <mergeCell ref="B133:B135"/>
    <mergeCell ref="C133:C135"/>
    <mergeCell ref="G25:I25"/>
    <mergeCell ref="C3:F3"/>
    <mergeCell ref="A162:F162"/>
    <mergeCell ref="A167:F167"/>
    <mergeCell ref="A166:F166"/>
    <mergeCell ref="A165:F165"/>
    <mergeCell ref="A164:F164"/>
    <mergeCell ref="A163:F163"/>
  </mergeCells>
  <printOptions horizontalCentered="1"/>
  <pageMargins left="0.20000000000000004" right="0.20000000000000004" top="0.75" bottom="0.5" header="0.25" footer="0"/>
  <pageSetup horizontalDpi="600" verticalDpi="600" orientation="landscape" paperSize="9"/>
  <headerFooter alignWithMargins="0">
    <oddHeader>&amp;L&amp;C&amp;"Arial,Bold"&amp;12[insert school name]
SAE 2008 Clean Snowmobile Challenge - MSRP&amp;R</oddHeader>
    <oddFooter>&amp;L&amp;CPage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</dc:creator>
  <cp:keywords/>
  <dc:description/>
  <cp:lastModifiedBy>KRC</cp:lastModifiedBy>
  <dcterms:created xsi:type="dcterms:W3CDTF">2010-03-25T12:56:50Z</dcterms:created>
  <dcterms:modified xsi:type="dcterms:W3CDTF">2011-02-25T19:19:59Z</dcterms:modified>
  <cp:category/>
  <cp:version/>
  <cp:contentType/>
  <cp:contentStatus/>
</cp:coreProperties>
</file>